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6515" tabRatio="799"/>
  </bookViews>
  <sheets>
    <sheet name="Лист1" sheetId="17" r:id="rId1"/>
    <sheet name="сектора" sheetId="14" r:id="rId2"/>
  </sheets>
  <definedNames>
    <definedName name="_xlnm._FilterDatabase" localSheetId="1" hidden="1">сектора!#REF!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17" l="1"/>
  <c r="G2" i="17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EmbeddedMashup(94cbe530-df9e-4d75-80b6-65427464537c)$;location=Таблица1;extended properties=" command="SELECT * FROM [Таблица1]"/>
  </connection>
</connections>
</file>

<file path=xl/sharedStrings.xml><?xml version="1.0" encoding="utf-8"?>
<sst xmlns="http://schemas.openxmlformats.org/spreadsheetml/2006/main" count="127" uniqueCount="86">
  <si>
    <t>Башнефть</t>
  </si>
  <si>
    <t>Роснефть</t>
  </si>
  <si>
    <t>Новатэк</t>
  </si>
  <si>
    <t>Газпромнефть</t>
  </si>
  <si>
    <t>Магнит</t>
  </si>
  <si>
    <t>Дикси</t>
  </si>
  <si>
    <t>М.Видео</t>
  </si>
  <si>
    <t>Лента</t>
  </si>
  <si>
    <t>Синергия</t>
  </si>
  <si>
    <t>Ростелеком</t>
  </si>
  <si>
    <t>Таттелеком</t>
  </si>
  <si>
    <t>Аэрофлот</t>
  </si>
  <si>
    <t>Трансаэро</t>
  </si>
  <si>
    <t>Ютэйр</t>
  </si>
  <si>
    <t>ДВМП</t>
  </si>
  <si>
    <t>НМТП</t>
  </si>
  <si>
    <t>Сбербанк</t>
  </si>
  <si>
    <t>ВТБ</t>
  </si>
  <si>
    <t>Банк Возрождение</t>
  </si>
  <si>
    <t>Банк Санкт-Петербург</t>
  </si>
  <si>
    <t>Акрон</t>
  </si>
  <si>
    <t>Уралкалий</t>
  </si>
  <si>
    <t>Фосагро</t>
  </si>
  <si>
    <t>Дорогобуж</t>
  </si>
  <si>
    <t>Нижнекамскнефтехим</t>
  </si>
  <si>
    <t>Россети</t>
  </si>
  <si>
    <t>ФСК</t>
  </si>
  <si>
    <t>Русгидро</t>
  </si>
  <si>
    <t>Интер РАО</t>
  </si>
  <si>
    <t>Э.ОН Россия</t>
  </si>
  <si>
    <t>МОЭСК</t>
  </si>
  <si>
    <t>НЛМК</t>
  </si>
  <si>
    <t>Мечел</t>
  </si>
  <si>
    <t>ММК</t>
  </si>
  <si>
    <t>Северсталь</t>
  </si>
  <si>
    <t>ГМК Норильский никель</t>
  </si>
  <si>
    <t>Распадская</t>
  </si>
  <si>
    <t>Полиметалл</t>
  </si>
  <si>
    <t>Полюс Золото</t>
  </si>
  <si>
    <t>Алроса</t>
  </si>
  <si>
    <t>ПИК</t>
  </si>
  <si>
    <t>ОПИН</t>
  </si>
  <si>
    <t>ЛСР</t>
  </si>
  <si>
    <t>Мостотрест</t>
  </si>
  <si>
    <t>Протек</t>
  </si>
  <si>
    <t>Верофарм</t>
  </si>
  <si>
    <t>Автоваз</t>
  </si>
  <si>
    <t>Соллерс</t>
  </si>
  <si>
    <t>ГАЗ</t>
  </si>
  <si>
    <t>Камаз</t>
  </si>
  <si>
    <t>облигации</t>
  </si>
  <si>
    <t>ETF</t>
  </si>
  <si>
    <t>FXRB ETF</t>
  </si>
  <si>
    <t/>
  </si>
  <si>
    <t>Инструмент</t>
  </si>
  <si>
    <t>Вид</t>
  </si>
  <si>
    <t>Позиция</t>
  </si>
  <si>
    <t>Стоимость</t>
  </si>
  <si>
    <t>% активов</t>
  </si>
  <si>
    <t>Рубль</t>
  </si>
  <si>
    <t>Доллар</t>
  </si>
  <si>
    <t>А</t>
  </si>
  <si>
    <t>ГАЗПРОМ ао</t>
  </si>
  <si>
    <t>ЛУКОЙЛ</t>
  </si>
  <si>
    <t>МосБиржа</t>
  </si>
  <si>
    <t>МТС-ао</t>
  </si>
  <si>
    <t>НефГазХол6</t>
  </si>
  <si>
    <t>О</t>
  </si>
  <si>
    <t>RUSAL plc</t>
  </si>
  <si>
    <t>Сургнфгз-п</t>
  </si>
  <si>
    <t>% Акции</t>
  </si>
  <si>
    <t>% Облигации</t>
  </si>
  <si>
    <t>Нефть и газ</t>
  </si>
  <si>
    <t>Потребительский сектор (ритейл)</t>
  </si>
  <si>
    <t>Телекоммуникации</t>
  </si>
  <si>
    <t>Транспорт</t>
  </si>
  <si>
    <t>Финансы</t>
  </si>
  <si>
    <t>Химия и нефтехимия </t>
  </si>
  <si>
    <t>Электроэнергетика </t>
  </si>
  <si>
    <t>Металлургия </t>
  </si>
  <si>
    <t>Добыча полезных ископаемых </t>
  </si>
  <si>
    <t>Строители и девелоперы </t>
  </si>
  <si>
    <t>Фармацевтика </t>
  </si>
  <si>
    <t>Фармстандарт</t>
  </si>
  <si>
    <t>Автопроизводители </t>
  </si>
  <si>
    <t>Мегафон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</si>
</sst>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333333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0" xfId="0" applyFont="1" applyFill="1"/>
    <xf numFmtId="0" fontId="1" fillId="6" borderId="0" xfId="0" applyFont="1" applyFill="1"/>
    <xf numFmtId="0" fontId="0" fillId="7" borderId="0" xfId="0" applyFill="1"/>
    <xf numFmtId="0" fontId="2" fillId="9" borderId="0" xfId="0" applyFont="1" applyFill="1"/>
    <xf numFmtId="0" fontId="0" fillId="10" borderId="0" xfId="0" applyFill="1"/>
    <xf numFmtId="0" fontId="1" fillId="8" borderId="0" xfId="0" applyFont="1" applyFill="1"/>
    <xf numFmtId="0" fontId="0" fillId="11" borderId="0" xfId="0" applyFill="1"/>
    <xf numFmtId="0" fontId="0" fillId="12" borderId="0" xfId="0" applyFill="1"/>
    <xf numFmtId="0" fontId="1" fillId="13" borderId="0" xfId="0" applyFont="1" applyFill="1"/>
    <xf numFmtId="0" fontId="0" fillId="4" borderId="0" xfId="0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8" borderId="0" xfId="0" applyFont="1" applyFill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 applyFill="1"/>
    <xf numFmtId="0" fontId="0" fillId="14" borderId="0" xfId="0" applyFill="1"/>
    <xf numFmtId="0" fontId="0" fillId="14" borderId="0" xfId="0" applyFill="1" applyAlignment="1">
      <alignment horizontal="center" vertical="center"/>
    </xf>
    <xf numFmtId="0" fontId="1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theme="9" tint="-0.499984740745262"/>
        </patternFill>
      </fill>
    </dxf>
  </dxfs>
  <tableStyles count="0" defaultTableStyle="TableStyleMedium2" defaultPivotStyle="PivotStyleLight16"/>
  <colors>
    <mruColors>
      <color rgb="FFFF3399"/>
      <color rgb="FFFF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tabSelected="1" workbookViewId="0">
      <selection activeCell="E12" sqref="E12"/>
    </sheetView>
  </sheetViews>
  <sheetFormatPr defaultRowHeight="15" x14ac:dyDescent="0.25"/>
  <cols>
    <col min="2" max="2" width="12.28515625" bestFit="1" customWidth="1"/>
    <col min="4" max="4" width="10.5703125" bestFit="1" customWidth="1"/>
    <col min="5" max="5" width="9.7109375" customWidth="1"/>
    <col min="8" max="8" width="13.140625" bestFit="1" customWidth="1"/>
    <col min="10" max="10" width="32.85546875" bestFit="1" customWidth="1"/>
  </cols>
  <sheetData>
    <row r="1" spans="1:10" x14ac:dyDescent="0.25">
      <c r="A1" t="s">
        <v>55</v>
      </c>
      <c r="B1" t="s">
        <v>54</v>
      </c>
      <c r="C1" t="s">
        <v>56</v>
      </c>
      <c r="D1" t="s">
        <v>57</v>
      </c>
      <c r="E1" t="s">
        <v>58</v>
      </c>
      <c r="G1" t="s">
        <v>70</v>
      </c>
      <c r="H1" t="s">
        <v>71</v>
      </c>
      <c r="J1" s="3" t="s">
        <v>72</v>
      </c>
    </row>
    <row r="2" spans="1:10" x14ac:dyDescent="0.25">
      <c r="A2" t="s">
        <v>53</v>
      </c>
      <c r="B2" t="s">
        <v>59</v>
      </c>
      <c r="C2">
        <v>196.46</v>
      </c>
      <c r="D2">
        <v>196.46</v>
      </c>
      <c r="G2">
        <f>SUMIFS(E:E,A:A,"А")</f>
        <v>71.44</v>
      </c>
      <c r="H2">
        <f>SUMIFS(E:E,A:A,"О")</f>
        <v>13.27</v>
      </c>
      <c r="J2" s="10" t="s">
        <v>73</v>
      </c>
    </row>
    <row r="3" spans="1:10" x14ac:dyDescent="0.25">
      <c r="A3" t="s">
        <v>53</v>
      </c>
      <c r="B3" t="s">
        <v>60</v>
      </c>
      <c r="J3" s="1" t="s">
        <v>74</v>
      </c>
    </row>
    <row r="4" spans="1:10" x14ac:dyDescent="0.25">
      <c r="A4" t="s">
        <v>61</v>
      </c>
      <c r="B4" t="s">
        <v>52</v>
      </c>
      <c r="C4">
        <v>2</v>
      </c>
      <c r="D4">
        <v>3266</v>
      </c>
      <c r="E4">
        <v>6.03</v>
      </c>
      <c r="J4" s="7" t="s">
        <v>75</v>
      </c>
    </row>
    <row r="5" spans="1:10" x14ac:dyDescent="0.25">
      <c r="A5" t="s">
        <v>61</v>
      </c>
      <c r="B5" t="s">
        <v>62</v>
      </c>
      <c r="C5">
        <v>30</v>
      </c>
      <c r="D5">
        <v>6802.8</v>
      </c>
      <c r="E5">
        <v>12.56</v>
      </c>
      <c r="J5" s="2" t="s">
        <v>76</v>
      </c>
    </row>
    <row r="6" spans="1:10" x14ac:dyDescent="0.25">
      <c r="A6" t="s">
        <v>61</v>
      </c>
      <c r="B6" t="s">
        <v>63</v>
      </c>
      <c r="C6">
        <v>2</v>
      </c>
      <c r="D6">
        <v>10063</v>
      </c>
      <c r="E6">
        <v>18.57</v>
      </c>
      <c r="J6" s="4" t="s">
        <v>77</v>
      </c>
    </row>
    <row r="7" spans="1:10" x14ac:dyDescent="0.25">
      <c r="A7" t="s">
        <v>61</v>
      </c>
      <c r="B7" t="s">
        <v>64</v>
      </c>
      <c r="C7">
        <v>20</v>
      </c>
      <c r="D7">
        <v>1856.8</v>
      </c>
      <c r="E7">
        <v>3.43</v>
      </c>
      <c r="J7" s="8" t="s">
        <v>78</v>
      </c>
    </row>
    <row r="8" spans="1:10" x14ac:dyDescent="0.25">
      <c r="A8" t="s">
        <v>61</v>
      </c>
      <c r="B8" t="s">
        <v>65</v>
      </c>
      <c r="C8">
        <v>30</v>
      </c>
      <c r="D8">
        <v>7590</v>
      </c>
      <c r="E8">
        <v>14.01</v>
      </c>
      <c r="J8" s="5" t="s">
        <v>79</v>
      </c>
    </row>
    <row r="9" spans="1:10" x14ac:dyDescent="0.25">
      <c r="A9" t="s">
        <v>61</v>
      </c>
      <c r="B9" t="s">
        <v>68</v>
      </c>
      <c r="C9">
        <v>20</v>
      </c>
      <c r="D9">
        <v>511.6</v>
      </c>
      <c r="E9">
        <v>0.94</v>
      </c>
      <c r="J9" s="9" t="s">
        <v>80</v>
      </c>
    </row>
    <row r="10" spans="1:10" x14ac:dyDescent="0.25">
      <c r="A10" t="s">
        <v>61</v>
      </c>
      <c r="B10" t="s">
        <v>16</v>
      </c>
      <c r="C10">
        <v>10</v>
      </c>
      <c r="D10">
        <v>2160.6999999999998</v>
      </c>
      <c r="E10">
        <v>3.99</v>
      </c>
      <c r="J10" s="11" t="s">
        <v>81</v>
      </c>
    </row>
    <row r="11" spans="1:10" x14ac:dyDescent="0.25">
      <c r="A11" t="s">
        <v>61</v>
      </c>
      <c r="B11" t="s">
        <v>69</v>
      </c>
      <c r="C11">
        <v>200</v>
      </c>
      <c r="D11">
        <v>6450</v>
      </c>
      <c r="E11">
        <v>11.91</v>
      </c>
      <c r="J11" s="6" t="s">
        <v>82</v>
      </c>
    </row>
    <row r="12" spans="1:10" x14ac:dyDescent="0.25">
      <c r="A12" t="s">
        <v>67</v>
      </c>
      <c r="B12" t="s">
        <v>66</v>
      </c>
      <c r="C12">
        <v>3</v>
      </c>
      <c r="D12">
        <v>2784.54</v>
      </c>
      <c r="E12">
        <v>5.14</v>
      </c>
      <c r="J12" s="12" t="s">
        <v>84</v>
      </c>
    </row>
    <row r="13" spans="1:10" x14ac:dyDescent="0.25">
      <c r="A13" t="s">
        <v>67</v>
      </c>
      <c r="B13" t="s">
        <v>49</v>
      </c>
      <c r="C13">
        <v>1</v>
      </c>
      <c r="D13">
        <v>401.26</v>
      </c>
      <c r="E13">
        <v>0.74</v>
      </c>
      <c r="J13" s="27" t="s">
        <v>51</v>
      </c>
    </row>
    <row r="14" spans="1:10" x14ac:dyDescent="0.25">
      <c r="A14" t="s">
        <v>67</v>
      </c>
      <c r="B14" t="s">
        <v>48</v>
      </c>
      <c r="C14">
        <v>2</v>
      </c>
      <c r="D14">
        <v>1996.58</v>
      </c>
      <c r="E14">
        <v>3.69</v>
      </c>
      <c r="J14" s="29" t="s">
        <v>50</v>
      </c>
    </row>
    <row r="15" spans="1:10" x14ac:dyDescent="0.25">
      <c r="A15" t="s">
        <v>67</v>
      </c>
      <c r="B15" t="s">
        <v>47</v>
      </c>
      <c r="C15">
        <v>2</v>
      </c>
      <c r="D15">
        <v>2001.98</v>
      </c>
      <c r="E15">
        <v>3.7</v>
      </c>
    </row>
    <row r="18" spans="10:10" x14ac:dyDescent="0.25">
      <c r="J18" s="2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5F5B362-602B-4EB3-864B-B03D7C29ADF0}">
            <xm:f>MATCH($B1,сектора!$L$1:$L$1000,)</xm:f>
            <x14:dxf>
              <font>
                <color theme="0"/>
              </font>
              <fill>
                <patternFill>
                  <bgColor theme="9" tint="-0.499984740745262"/>
                </patternFill>
              </fill>
            </x14:dxf>
          </x14:cfRule>
          <x14:cfRule type="expression" priority="3" id="{D375949E-1ABC-4CF9-9671-EC0EE12FF83A}">
            <xm:f>MATCH($B1,сектора!$N$1:$N$1000,)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2" id="{75098795-9BF8-49F6-BCDD-52F2D5C62B6B}">
            <xm:f>MATCH($B1,сектора!$M$1:$M$1000,)</xm:f>
            <x14:dxf>
              <fill>
                <patternFill>
                  <bgColor rgb="FFFF0000"/>
                </patternFill>
              </fill>
            </x14:dxf>
          </x14:cfRule>
          <xm:sqref>B1:B1048576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3"/>
  <sheetViews>
    <sheetView topLeftCell="F1" workbookViewId="0">
      <selection activeCell="N4" sqref="N4"/>
    </sheetView>
  </sheetViews>
  <sheetFormatPr defaultRowHeight="15" x14ac:dyDescent="0.25"/>
  <cols>
    <col min="1" max="1" width="15.5703125" bestFit="1" customWidth="1"/>
    <col min="2" max="2" width="23.5703125" bestFit="1" customWidth="1"/>
    <col min="3" max="3" width="19.42578125" bestFit="1" customWidth="1"/>
    <col min="4" max="4" width="10.85546875" bestFit="1" customWidth="1"/>
    <col min="5" max="5" width="22" bestFit="1" customWidth="1"/>
    <col min="6" max="6" width="22.42578125" bestFit="1" customWidth="1"/>
    <col min="7" max="7" width="19" bestFit="1" customWidth="1"/>
    <col min="8" max="8" width="13.5703125" bestFit="1" customWidth="1"/>
    <col min="9" max="9" width="23.5703125" bestFit="1" customWidth="1"/>
    <col min="10" max="10" width="12.28515625" bestFit="1" customWidth="1"/>
    <col min="11" max="11" width="14.140625" bestFit="1" customWidth="1"/>
    <col min="12" max="12" width="19.5703125" customWidth="1"/>
    <col min="14" max="14" width="11.85546875" bestFit="1" customWidth="1"/>
  </cols>
  <sheetData>
    <row r="1" spans="1:14" ht="45" x14ac:dyDescent="0.25">
      <c r="A1" s="13" t="s">
        <v>72</v>
      </c>
      <c r="B1" s="14" t="s">
        <v>73</v>
      </c>
      <c r="C1" s="15" t="s">
        <v>74</v>
      </c>
      <c r="D1" s="16" t="s">
        <v>75</v>
      </c>
      <c r="E1" s="17" t="s">
        <v>76</v>
      </c>
      <c r="F1" s="18" t="s">
        <v>77</v>
      </c>
      <c r="G1" s="19" t="s">
        <v>78</v>
      </c>
      <c r="H1" s="20" t="s">
        <v>79</v>
      </c>
      <c r="I1" s="21" t="s">
        <v>80</v>
      </c>
      <c r="J1" s="22" t="s">
        <v>81</v>
      </c>
      <c r="K1" s="23" t="s">
        <v>82</v>
      </c>
      <c r="L1" s="24" t="s">
        <v>84</v>
      </c>
      <c r="M1" s="28" t="s">
        <v>51</v>
      </c>
      <c r="N1" s="30" t="s">
        <v>50</v>
      </c>
    </row>
    <row r="2" spans="1:14" x14ac:dyDescent="0.25">
      <c r="A2" s="26" t="s">
        <v>62</v>
      </c>
      <c r="B2" s="26" t="s">
        <v>4</v>
      </c>
      <c r="C2" s="26" t="s">
        <v>65</v>
      </c>
      <c r="D2" s="26" t="s">
        <v>11</v>
      </c>
      <c r="E2" s="26" t="s">
        <v>16</v>
      </c>
      <c r="F2" s="26" t="s">
        <v>20</v>
      </c>
      <c r="G2" s="26" t="s">
        <v>25</v>
      </c>
      <c r="H2" s="26" t="s">
        <v>31</v>
      </c>
      <c r="I2" s="26" t="s">
        <v>35</v>
      </c>
      <c r="J2" s="26" t="s">
        <v>40</v>
      </c>
      <c r="K2" s="26" t="s">
        <v>83</v>
      </c>
      <c r="L2" s="26" t="s">
        <v>46</v>
      </c>
      <c r="M2" t="s">
        <v>52</v>
      </c>
      <c r="N2" t="s">
        <v>66</v>
      </c>
    </row>
    <row r="3" spans="1:14" x14ac:dyDescent="0.25">
      <c r="A3" s="26" t="s">
        <v>2</v>
      </c>
      <c r="B3" s="26" t="s">
        <v>5</v>
      </c>
      <c r="C3" s="26" t="s">
        <v>85</v>
      </c>
      <c r="D3" s="26" t="s">
        <v>12</v>
      </c>
      <c r="E3" s="26" t="s">
        <v>17</v>
      </c>
      <c r="F3" s="26" t="s">
        <v>21</v>
      </c>
      <c r="G3" s="26" t="s">
        <v>26</v>
      </c>
      <c r="H3" s="26" t="s">
        <v>32</v>
      </c>
      <c r="I3" s="26" t="s">
        <v>36</v>
      </c>
      <c r="J3" s="26" t="s">
        <v>41</v>
      </c>
      <c r="K3" s="26" t="s">
        <v>44</v>
      </c>
      <c r="L3" s="26" t="s">
        <v>47</v>
      </c>
      <c r="N3" t="s">
        <v>49</v>
      </c>
    </row>
    <row r="4" spans="1:14" x14ac:dyDescent="0.25">
      <c r="A4" s="26" t="s">
        <v>1</v>
      </c>
      <c r="B4" s="26" t="s">
        <v>6</v>
      </c>
      <c r="C4" s="26" t="s">
        <v>9</v>
      </c>
      <c r="D4" s="26" t="s">
        <v>13</v>
      </c>
      <c r="E4" s="26" t="s">
        <v>18</v>
      </c>
      <c r="F4" s="26" t="s">
        <v>22</v>
      </c>
      <c r="G4" s="26" t="s">
        <v>27</v>
      </c>
      <c r="H4" s="26" t="s">
        <v>33</v>
      </c>
      <c r="I4" s="26" t="s">
        <v>32</v>
      </c>
      <c r="J4" s="26" t="s">
        <v>42</v>
      </c>
      <c r="K4" s="26" t="s">
        <v>45</v>
      </c>
      <c r="L4" s="26" t="s">
        <v>48</v>
      </c>
      <c r="N4" t="s">
        <v>48</v>
      </c>
    </row>
    <row r="5" spans="1:14" x14ac:dyDescent="0.25">
      <c r="A5" s="26" t="s">
        <v>63</v>
      </c>
      <c r="B5" s="26" t="s">
        <v>7</v>
      </c>
      <c r="C5" s="26" t="s">
        <v>10</v>
      </c>
      <c r="D5" s="26" t="s">
        <v>14</v>
      </c>
      <c r="E5" s="26" t="s">
        <v>19</v>
      </c>
      <c r="F5" s="26" t="s">
        <v>23</v>
      </c>
      <c r="G5" s="26" t="s">
        <v>28</v>
      </c>
      <c r="H5" s="26" t="s">
        <v>68</v>
      </c>
      <c r="I5" s="26" t="s">
        <v>37</v>
      </c>
      <c r="J5" s="26" t="s">
        <v>43</v>
      </c>
      <c r="K5" s="26"/>
      <c r="L5" s="26" t="s">
        <v>49</v>
      </c>
      <c r="N5" t="s">
        <v>47</v>
      </c>
    </row>
    <row r="6" spans="1:14" x14ac:dyDescent="0.25">
      <c r="A6" s="26" t="s">
        <v>3</v>
      </c>
      <c r="B6" s="26" t="s">
        <v>8</v>
      </c>
      <c r="C6" s="26"/>
      <c r="D6" s="26" t="s">
        <v>15</v>
      </c>
      <c r="E6" s="26" t="s">
        <v>64</v>
      </c>
      <c r="F6" s="26" t="s">
        <v>24</v>
      </c>
      <c r="G6" s="26" t="s">
        <v>29</v>
      </c>
      <c r="H6" s="26" t="s">
        <v>34</v>
      </c>
      <c r="I6" s="26" t="s">
        <v>38</v>
      </c>
      <c r="J6" s="26"/>
      <c r="K6" s="26"/>
      <c r="L6" s="26"/>
    </row>
    <row r="7" spans="1:14" x14ac:dyDescent="0.25">
      <c r="A7" s="26" t="s">
        <v>69</v>
      </c>
      <c r="B7" s="26"/>
      <c r="C7" s="26"/>
      <c r="D7" s="26"/>
      <c r="E7" s="26"/>
      <c r="F7" s="26"/>
      <c r="G7" s="26" t="s">
        <v>30</v>
      </c>
      <c r="H7" s="26"/>
      <c r="I7" s="26" t="s">
        <v>39</v>
      </c>
      <c r="J7" s="26"/>
      <c r="K7" s="26"/>
      <c r="L7" s="26"/>
    </row>
    <row r="8" spans="1:14" x14ac:dyDescent="0.25">
      <c r="A8" s="26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4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4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4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4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4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9 4 c b e 5 3 0 - d f 9 e - 4 d 7 5 - 8 0 b 6 - 6 5 4 2 7 4 6 4 5 3 7 c "   s q m i d = " 2 d d 0 9 8 f 4 - 2 5 6 e - 4 3 7 2 - b e f 5 - a 7 c f a 7 1 6 8 5 c 3 "   x m l n s = " h t t p : / / s c h e m a s . m i c r o s o f t . c o m / D a t a M a s h u p " > A A A A A K 0 E A A B Q S w M E F A A C A A g A S 4 4 T T 0 z 8 k 5 + n A A A A + A A A A B I A H A B D b 2 5 m a W c v U G F j a 2 F n Z S 5 4 b W w g o h g A K K A U A A A A A A A A A A A A A A A A A A A A A A A A A A A A h Y 9 N D o I w G E S v Q r q n f 4 R o y E d Z u J X E a D R u S a n Q C M V A a 7 m b C 4 / k F S R R 1 J 3 L m b x J 3 j x u d 8 j G t g m u q h 9 0 Z 1 L E M E W B M r I r t a l S 5 O w p X K J M w K a Q 5 6 J S w Q S b I R k H n a L a 2 k t C i P c e + w h 3 f U U 4 p Y w c 8 / V O 1 q o t Q m 0 G W x i p 0 G d V / l 8 h A Y e X j O B 4 w X A c 8 w j H l A G Z a 8 i 1 + S J 8 M s Y U y E 8 J K 9 d Y 1 y v R u 3 C 7 B z J H I O 8 X 4 g l Q S w M E F A A C A A g A S 4 4 T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u O E 0 / 2 b y 1 j p A E A A E 0 D A A A T A B w A R m 9 y b X V s Y X M v U 2 V j d G l v b j E u b S C i G A A o o B Q A A A A A A A A A A A A A A A A A A A A A A A A A A A C d U c t K w 0 A U 3 R f 6 D 0 N E S C A U X I u r o i C o i 1 p 0 I S J p e r X B y Y w k E x + U g F r Q R Q V B X L g T 9 Q e 0 V o y t 1 V + 4 8 0 f e J E i l V R E D I Q l z c p 4 h u M q T g i 3 n z 6 n p Y q F Y C B t O A H W G t 3 i P D 9 j H R J / g / R S b Y R x U s c D o w i t 9 p I / x T Z / i A B P s 0 d n s v g u 8 V I 6 C A I R a l c F 2 T c p t 0 2 q u L T k + z B g j Z M Z 6 v F a W Q h F 2 3 c 4 5 J w y 8 w m d 8 x S f i T O + B b u M L I 5 k E 3 w 1 S q D o 1 D q V q 4 I h w U w Z + W f L I F 9 W D H Q j N U T 9 2 s 2 n g B b 1 1 D Z s p g j A F + y q 2 W T M V G a R g f a h b u Z g + H g d d 4 x t 5 S b 0 m + v z z W E R + D Y I c c J P K k c A r i a Z s Z 9 + A J h l l 7 m U B O g T u j E B i a 5 j 8 D r u E 7 W d 2 2 g z f d S t j b e M T y 8 3 S / z 1 M h j U s A 6 f J K n I v N H 8 v z m b g u A 0 m p G I L X q h K 8 + G s v 6 M O z O y j A r 7 c h U V H u Q 1 P b M 0 r 8 E O z A q 4 M 6 q U 5 D 3 h 9 x e E R 1 b t h p X G I S k S c x 5 b 1 x f h l 1 u M j S Z H T 1 j B F Z i I 3 T 9 b 7 + K B P d H v U f j 5 h l u C v B d h f h v 1 p y / H 5 v t 9 r f K D Y K h Y 8 8 c 9 w 0 x 9 Q S w E C L Q A U A A I A C A B L j h N P T P y T n 6 c A A A D 4 A A A A E g A A A A A A A A A A A A A A A A A A A A A A Q 2 9 u Z m l n L 1 B h Y 2 t h Z 2 U u e G 1 s U E s B A i 0 A F A A C A A g A S 4 4 T T w / K 6 a u k A A A A 6 Q A A A B M A A A A A A A A A A A A A A A A A 8 w A A A F t D b 2 5 0 Z W 5 0 X 1 R 5 c G V z X S 5 4 b W x Q S w E C L Q A U A A I A C A B L j h N P 9 m 8 t Y 6 Q B A A B N A w A A E w A A A A A A A A A A A A A A A A D k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D w A A A A A A A P c O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S 0 w O C 0 x N l Q x O D o 1 N z o 0 O S 4 0 O D Q 3 O D E z W i I g L z 4 8 R W 5 0 c n k g V H l w Z T 0 i R m l s b E N v b H V t b l R 5 c G V z I i B W Y W x 1 Z T 0 i c 0 J n W U Z C U V U 9 I i A v P j x F b n R y e S B U e X B l P S J R d W V y e U l E I i B W Y W x 1 Z T 0 i c z g 4 Y z h m M j R l L T Y 5 M D k t N D E 2 N y 0 5 Z T h i L T M z N m Z l N z M 2 M j F k Z S I g L z 4 8 R W 5 0 c n k g V H l w Z T 0 i R m l s b E N v b H V t b k 5 h b W V z I i B W Y W x 1 Z T 0 i c 1 s m c X V v d D v Q k t C 4 0 L Q m c X V v d D s s J n F 1 b 3 Q 7 0 J j Q v d G B 0 Y L R g N G D 0 L z Q t d C 9 0 Y I m c X V v d D s s J n F 1 b 3 Q 7 0 J / Q v t C 3 0 L j R h t C 4 0 Y 8 m c X V v d D s s J n F 1 b 3 Q 7 0 K H R g t C + 0 L j Q v N C + 0 Y H R g t G M J n F 1 b 3 Q 7 L C Z x d W 9 0 O y U g 0 L D Q u t G C 0 L j Q s t C + 0 L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j Q t 9 C 8 0 L X Q v d C 1 0 L 3 Q v d G L 0 L k g 0 Y L Q u N C / L n v Q k t C 4 0 L Q s M H 0 m c X V v d D s s J n F 1 b 3 Q 7 U 2 V j d G l v b j E v 0 K L Q s N C x 0 L v Q u N G G 0 L A x L 9 C Y 0 L f Q v N C 1 0 L 3 Q t d C 9 0 L 3 R i 9 C 5 I N G C 0 L j Q v y 5 7 0 J j Q v d G B 0 Y L R g N G D 0 L z Q t d C 9 0 Y I s M X 0 m c X V v d D s s J n F 1 b 3 Q 7 U 2 V j d G l v b j E v 0 K L Q s N C x 0 L v Q u N G G 0 L A x L 9 C Y 0 L f Q v N C 1 0 L 3 Q t d C 9 0 L 3 R i 9 C 5 I N G C 0 L j Q v y 5 7 0 J / Q v t C 3 0 L j R h t C 4 0 Y 8 s M n 0 m c X V v d D s s J n F 1 b 3 Q 7 U 2 V j d G l v b j E v 0 K L Q s N C x 0 L v Q u N G G 0 L A x L 9 C Y 0 L f Q v N C 1 0 L 3 Q t d C 9 0 L 3 R i 9 C 5 I N G C 0 L j Q v y 5 7 0 K H R g t C + 0 L j Q v N C + 0 Y H R g t G M L D N 9 J n F 1 b 3 Q 7 L C Z x d W 9 0 O 1 N l Y 3 R p b 2 4 x L 9 C i 0 L D Q s d C 7 0 L j R h t C w M S / Q m N C 3 0 L z Q t d C 9 0 L X Q v d C 9 0 Y v Q u S D R g t C 4 0 L 8 u e y U g 0 L D Q u t G C 0 L j Q s t C + 0 L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x L 9 C Y 0 L f Q v N C 1 0 L 3 Q t d C 9 0 L 3 R i 9 C 5 I N G C 0 L j Q v y 5 7 0 J L Q u N C 0 L D B 9 J n F 1 b 3 Q 7 L C Z x d W 9 0 O 1 N l Y 3 R p b 2 4 x L 9 C i 0 L D Q s d C 7 0 L j R h t C w M S / Q m N C 3 0 L z Q t d C 9 0 L X Q v d C 9 0 Y v Q u S D R g t C 4 0 L 8 u e 9 C Y 0 L 3 R g d G C 0 Y D R g 9 C 8 0 L X Q v d G C L D F 9 J n F 1 b 3 Q 7 L C Z x d W 9 0 O 1 N l Y 3 R p b 2 4 x L 9 C i 0 L D Q s d C 7 0 L j R h t C w M S / Q m N C 3 0 L z Q t d C 9 0 L X Q v d C 9 0 Y v Q u S D R g t C 4 0 L 8 u e 9 C f 0 L 7 Q t 9 C 4 0 Y b Q u N G P L D J 9 J n F 1 b 3 Q 7 L C Z x d W 9 0 O 1 N l Y 3 R p b 2 4 x L 9 C i 0 L D Q s d C 7 0 L j R h t C w M S / Q m N C 3 0 L z Q t d C 9 0 L X Q v d C 9 0 Y v Q u S D R g t C 4 0 L 8 u e 9 C h 0 Y L Q v t C 4 0 L z Q v t G B 0 Y L R j C w z f S Z x d W 9 0 O y w m c X V v d D t T Z W N 0 a W 9 u M S / Q o t C w 0 L H Q u 9 C 4 0 Y b Q s D E v 0 J j Q t 9 C 8 0 L X Q v d C 1 0 L 3 Q v d G L 0 L k g 0 Y L Q u N C / L n s l I N C w 0 L r R g t C 4 0 L L Q v t C y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M l R D A l Q j Q l R D A l Q j A l R D A l Q k I l R D A l Q j U l R D A l Q k Q l R D E l O E I l M j A l R D A l Q k Y l R D E l O D M l R D E l O D E l R D E l O D I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W f m G H R 0 U U Q b M Q q o k 6 5 K H 2 A A A A A A I A A A A A A B B m A A A A A Q A A I A A A A N F l 4 f V 5 g F W F Q / Q h c g M e 5 n a s O D K s w y n M O u K d M a X 2 g q K X A A A A A A 6 A A A A A A g A A I A A A A P 9 p 4 f c w s C V u 8 s m I Z Y Y S Y G 8 w I s P H x X n 3 2 a 7 F b 6 6 G L E D t U A A A A C F S 9 W 2 s d g N c l 9 a P w O l Z 3 + Q t F J I X w B t b N v k b r N l j x s f t M S / f a I A z s I C Z 1 Z y s Y a t S G 2 h B E c / y u F X O P q m C z A x T m b E p F 9 C c S p W p O 3 S x i v R f h r N / Q A A A A B 9 9 4 2 k r 7 Z L W L T E 1 Y N V i h M a J w D L k M z o K q E D x z i S P b h e 8 b X I X W 7 Z u 3 s r X L m + Z y h / S x F i B n 7 I K y v T s o Z e x Q k 1 C 9 6 c = < / D a t a M a s h u p > 
</file>

<file path=customXml/itemProps1.xml><?xml version="1.0" encoding="utf-8"?>
<ds:datastoreItem xmlns:ds="http://schemas.openxmlformats.org/officeDocument/2006/customXml" ds:itemID="{C518B8FD-F141-4E28-BB56-6C911DD64A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сектора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Blizniuk Mikhail Vasilyevich</cp:lastModifiedBy>
  <dcterms:created xsi:type="dcterms:W3CDTF">2019-08-06T15:41:21Z</dcterms:created>
  <dcterms:modified xsi:type="dcterms:W3CDTF">2019-08-19T15:36:44Z</dcterms:modified>
</cp:coreProperties>
</file>