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8475495-10B1-4520-85BA-6AB570082AD2}" xr6:coauthVersionLast="44" xr6:coauthVersionMax="44" xr10:uidLastSave="{00000000-0000-0000-0000-000000000000}"/>
  <bookViews>
    <workbookView xWindow="-120" yWindow="-120" windowWidth="38640" windowHeight="15840" activeTab="1" xr2:uid="{E363AA69-2A90-4D8C-8ACC-84131D95176F}"/>
  </bookViews>
  <sheets>
    <sheet name="Исходные данные" sheetId="1" r:id="rId1"/>
    <sheet name="Что требуется" sheetId="2" r:id="rId2"/>
  </sheets>
  <calcPr calcId="18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2" l="1"/>
  <c r="B25" i="2"/>
  <c r="C3" i="2"/>
  <c r="C5" i="2"/>
  <c r="C4" i="2"/>
  <c r="C2" i="2"/>
  <c r="E4" i="2" l="1"/>
  <c r="E5" i="2"/>
  <c r="E3" i="2"/>
  <c r="E2" i="2"/>
</calcChain>
</file>

<file path=xl/sharedStrings.xml><?xml version="1.0" encoding="utf-8"?>
<sst xmlns="http://schemas.openxmlformats.org/spreadsheetml/2006/main" count="51" uniqueCount="24">
  <si>
    <t>Дата</t>
  </si>
  <si>
    <t>Наименование</t>
  </si>
  <si>
    <t>Кол-во</t>
  </si>
  <si>
    <t>Тип</t>
  </si>
  <si>
    <t>Ноутбук</t>
  </si>
  <si>
    <t>Принтер</t>
  </si>
  <si>
    <t>Dell DX5950</t>
  </si>
  <si>
    <t>HP 1312nfi</t>
  </si>
  <si>
    <t>iRu 70</t>
  </si>
  <si>
    <t>Canon TFX1</t>
  </si>
  <si>
    <t>Всего</t>
  </si>
  <si>
    <t>Текущая цена</t>
  </si>
  <si>
    <t>Текущая сумма</t>
  </si>
  <si>
    <t>Ноутбуки</t>
  </si>
  <si>
    <t>Принтеры</t>
  </si>
  <si>
    <t>Общий итог</t>
  </si>
  <si>
    <t>Сумма по полю Кол-во</t>
  </si>
  <si>
    <t>Исходная таблица:</t>
  </si>
  <si>
    <t>Что удалось получить, но не понятно как добавить и рассчитать текущую стоимость за единицу и текущую сумму по каждому наименованию:</t>
  </si>
  <si>
    <t>Текущая цена, ед.</t>
  </si>
  <si>
    <t>=H11*I11</t>
  </si>
  <si>
    <t>=H12*I12</t>
  </si>
  <si>
    <t>=H13*I13</t>
  </si>
  <si>
    <t>=H14*I14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</si>
</sst>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Остатки на складе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2"/>
          <c:order val="0"/>
          <c:tx>
            <c:strRef>
              <c:f>'Что требуется'!$E$1</c:f>
              <c:strCache>
                <c:ptCount val="1"/>
                <c:pt idx="0">
                  <c:v>Текущая сумма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D-4DE4-BAA0-46F72CD439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D-4DE4-BAA0-46F72CD439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D-4DE4-BAA0-46F72CD439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D-4DE4-BAA0-46F72CD43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'Что требуется'!$A$2:$A$5</c:f>
              <c:strCache>
                <c:ptCount val="4"/>
                <c:pt idx="0">
                  <c:v>Dell DX5950</c:v>
                </c:pt>
                <c:pt idx="1">
                  <c:v>HP 1312nfi</c:v>
                </c:pt>
                <c:pt idx="2">
                  <c:v>iRu 70</c:v>
                </c:pt>
                <c:pt idx="3">
                  <c:v>Canon TFX1</c:v>
                </c:pt>
              </c:strCache>
            </c:strRef>
          </c:cat>
          <c:val>
            <c:numRef>
              <c:f>'Что требуется'!$E$2:$E$5</c:f>
              <c:numCache>
                <c:formatCode>General</c:formatCode>
                <c:ptCount val="4"/>
                <c:pt idx="0">
                  <c:v>61000</c:v>
                </c:pt>
                <c:pt idx="1">
                  <c:v>14200</c:v>
                </c:pt>
                <c:pt idx="2">
                  <c:v>82200</c:v>
                </c:pt>
                <c:pt idx="3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F-4C24-901B-281720130A9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Остатки на складе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'Что требуется'!$B$24</c:f>
              <c:strCache>
                <c:ptCount val="1"/>
                <c:pt idx="0">
                  <c:v>Текущая сумма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5-47BD-B895-1AF0E5755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5-47BD-B895-1AF0E57555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'Что требуется'!$A$25:$A$26</c:f>
              <c:strCache>
                <c:ptCount val="2"/>
                <c:pt idx="0">
                  <c:v>Ноутбуки</c:v>
                </c:pt>
                <c:pt idx="1">
                  <c:v>Принтеры</c:v>
                </c:pt>
              </c:strCache>
            </c:strRef>
          </c:cat>
          <c:val>
            <c:numRef>
              <c:f>'Что требуется'!$B$25:$B$26</c:f>
              <c:numCache>
                <c:formatCode>General</c:formatCode>
                <c:ptCount val="2"/>
                <c:pt idx="0">
                  <c:v>115800</c:v>
                </c:pt>
                <c:pt idx="1">
                  <c:v>21700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2-4888-A44A-77A59A38A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104775</xdr:rowOff>
    </xdr:from>
    <xdr:to>
      <xdr:col>5</xdr:col>
      <xdr:colOff>276225</xdr:colOff>
      <xdr:row>20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5CA68C5-66C6-4EC1-BD7F-ECFD75FB4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26</xdr:row>
      <xdr:rowOff>114300</xdr:rowOff>
    </xdr:from>
    <xdr:to>
      <xdr:col>5</xdr:col>
      <xdr:colOff>352425</xdr:colOff>
      <xdr:row>41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5F2F322C-564C-48E5-8B0E-088758C3B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701.323717129628" createdVersion="6" refreshedVersion="6" minRefreshableVersion="3" recordCount="5" xr:uid="{3ECEDAC5-65E6-401C-A6A8-4F884FEAEE83}">
  <cacheSource type="worksheet">
    <worksheetSource ref="A2:D7" sheet="Исходные данные"/>
  </cacheSource>
  <cacheFields count="4">
    <cacheField name="Дата" numFmtId="14">
      <sharedItems containsSemiMixedTypes="0" containsNonDate="0" containsDate="1" containsString="0" minDate="2019-08-01T00:00:00" maxDate="2019-08-04T00:00:00"/>
    </cacheField>
    <cacheField name="Наименование" numFmtId="0">
      <sharedItems count="4">
        <s v="Dell DX5950"/>
        <s v="HP 1312nfi"/>
        <s v="iRu 70"/>
        <s v="Canon TFX1"/>
      </sharedItems>
    </cacheField>
    <cacheField name="Тип" numFmtId="0">
      <sharedItems count="2">
        <s v="Ноутбук"/>
        <s v="Принтер"/>
      </sharedItems>
    </cacheField>
    <cacheField name="Кол-во" numFmtId="0">
      <sharedItems containsSemiMixedTypes="0" containsString="0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d v="2019-08-01T00:00:00"/>
    <x v="0"/>
    <x v="0"/>
    <n v="2"/>
  </r>
  <r>
    <d v="2019-08-01T00:00:00"/>
    <x v="1"/>
    <x v="1"/>
    <n v="1"/>
  </r>
  <r>
    <d v="2019-08-02T00:00:00"/>
    <x v="2"/>
    <x v="0"/>
    <n v="3"/>
  </r>
  <r>
    <d v="2019-08-03T00:00:00"/>
    <x v="3"/>
    <x v="1"/>
    <n v="1"/>
  </r>
  <r>
    <d v="2019-08-03T00:00:00"/>
    <x v="2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3F29EC-2DE2-42D6-94F8-EC39DA623248}" name="Сводная таблица1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F10:H15" firstHeaderRow="1" firstDataRow="1" firstDataCol="2"/>
  <pivotFields count="4">
    <pivotField compact="0" numFmtId="14" outline="0" showAll="0"/>
    <pivotField axis="axisRow" compact="0" outline="0" showAll="0" defaultSubtotal="0">
      <items count="4">
        <item x="3"/>
        <item x="0"/>
        <item x="1"/>
        <item x="2"/>
      </items>
    </pivotField>
    <pivotField axis="axisRow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</pivotFields>
  <rowFields count="2">
    <field x="1"/>
    <field x="2"/>
  </rowFields>
  <rowItems count="5">
    <i>
      <x/>
      <x v="1"/>
    </i>
    <i>
      <x v="1"/>
      <x/>
    </i>
    <i>
      <x v="2"/>
      <x v="1"/>
    </i>
    <i>
      <x v="3"/>
      <x/>
    </i>
    <i t="grand">
      <x/>
    </i>
  </rowItems>
  <colItems count="1">
    <i/>
  </colItems>
  <dataFields count="1">
    <dataField name="Сумма по полю Кол-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54B4-7DEA-4B89-BC7A-F4FED4048CC4}">
  <dimension ref="A1:J15"/>
  <sheetViews>
    <sheetView workbookViewId="0">
      <selection activeCell="A2" sqref="A2"/>
    </sheetView>
  </sheetViews>
  <sheetFormatPr defaultRowHeight="15" x14ac:dyDescent="0.25"/>
  <cols>
    <col min="1" max="1" width="11.28515625" customWidth="1"/>
    <col min="2" max="2" width="16" customWidth="1"/>
    <col min="3" max="3" width="22.5703125" bestFit="1" customWidth="1"/>
    <col min="6" max="6" width="15.42578125" customWidth="1"/>
    <col min="7" max="7" width="8.85546875" bestFit="1" customWidth="1"/>
    <col min="8" max="8" width="22.5703125" bestFit="1" customWidth="1"/>
    <col min="9" max="9" width="17.85546875" customWidth="1"/>
    <col min="10" max="10" width="16" customWidth="1"/>
  </cols>
  <sheetData>
    <row r="1" spans="1:10" x14ac:dyDescent="0.25">
      <c r="A1" s="5" t="s">
        <v>17</v>
      </c>
      <c r="B1" s="5"/>
      <c r="C1" s="5"/>
      <c r="D1" s="5"/>
    </row>
    <row r="2" spans="1:10" x14ac:dyDescent="0.25">
      <c r="A2" t="s">
        <v>0</v>
      </c>
      <c r="B2" t="s">
        <v>1</v>
      </c>
      <c r="C2" t="s">
        <v>3</v>
      </c>
      <c r="D2" t="s">
        <v>2</v>
      </c>
    </row>
    <row r="3" spans="1:10" x14ac:dyDescent="0.25">
      <c r="A3" s="1">
        <v>43678</v>
      </c>
      <c r="B3" t="s">
        <v>6</v>
      </c>
      <c r="C3" t="s">
        <v>4</v>
      </c>
      <c r="D3">
        <v>2</v>
      </c>
    </row>
    <row r="4" spans="1:10" x14ac:dyDescent="0.25">
      <c r="A4" s="1">
        <v>43678</v>
      </c>
      <c r="B4" t="s">
        <v>7</v>
      </c>
      <c r="C4" t="s">
        <v>5</v>
      </c>
      <c r="D4">
        <v>1</v>
      </c>
    </row>
    <row r="5" spans="1:10" x14ac:dyDescent="0.25">
      <c r="A5" s="1">
        <v>43679</v>
      </c>
      <c r="B5" t="s">
        <v>8</v>
      </c>
      <c r="C5" t="s">
        <v>4</v>
      </c>
      <c r="D5">
        <v>3</v>
      </c>
    </row>
    <row r="6" spans="1:10" x14ac:dyDescent="0.25">
      <c r="A6" s="1">
        <v>43680</v>
      </c>
      <c r="B6" t="s">
        <v>9</v>
      </c>
      <c r="C6" t="s">
        <v>5</v>
      </c>
      <c r="D6">
        <v>1</v>
      </c>
    </row>
    <row r="7" spans="1:10" x14ac:dyDescent="0.25">
      <c r="A7" s="1">
        <v>43680</v>
      </c>
      <c r="B7" t="s">
        <v>8</v>
      </c>
      <c r="C7" t="s">
        <v>4</v>
      </c>
      <c r="D7">
        <v>0</v>
      </c>
    </row>
    <row r="9" spans="1:10" x14ac:dyDescent="0.25">
      <c r="F9" t="s">
        <v>18</v>
      </c>
    </row>
    <row r="10" spans="1:10" x14ac:dyDescent="0.25">
      <c r="F10" s="2" t="s">
        <v>1</v>
      </c>
      <c r="G10" s="2" t="s">
        <v>3</v>
      </c>
      <c r="H10" t="s">
        <v>16</v>
      </c>
      <c r="I10" t="s">
        <v>19</v>
      </c>
      <c r="J10" t="s">
        <v>12</v>
      </c>
    </row>
    <row r="11" spans="1:10" x14ac:dyDescent="0.25">
      <c r="F11" t="s">
        <v>9</v>
      </c>
      <c r="G11" t="s">
        <v>5</v>
      </c>
      <c r="H11" s="3">
        <v>1</v>
      </c>
      <c r="I11">
        <v>7500</v>
      </c>
      <c r="J11" s="4" t="s">
        <v>20</v>
      </c>
    </row>
    <row r="12" spans="1:10" x14ac:dyDescent="0.25">
      <c r="F12" t="s">
        <v>6</v>
      </c>
      <c r="G12" t="s">
        <v>4</v>
      </c>
      <c r="H12" s="3">
        <v>2</v>
      </c>
      <c r="I12">
        <v>30500</v>
      </c>
      <c r="J12" s="4" t="s">
        <v>21</v>
      </c>
    </row>
    <row r="13" spans="1:10" x14ac:dyDescent="0.25">
      <c r="F13" t="s">
        <v>7</v>
      </c>
      <c r="G13" t="s">
        <v>5</v>
      </c>
      <c r="H13" s="3">
        <v>1</v>
      </c>
      <c r="I13">
        <v>14200</v>
      </c>
      <c r="J13" s="4" t="s">
        <v>22</v>
      </c>
    </row>
    <row r="14" spans="1:10" x14ac:dyDescent="0.25">
      <c r="F14" t="s">
        <v>8</v>
      </c>
      <c r="G14" t="s">
        <v>4</v>
      </c>
      <c r="H14" s="3">
        <v>3</v>
      </c>
      <c r="I14">
        <v>27400</v>
      </c>
      <c r="J14" s="4" t="s">
        <v>23</v>
      </c>
    </row>
    <row r="15" spans="1:10" x14ac:dyDescent="0.25">
      <c r="F15" t="s">
        <v>15</v>
      </c>
      <c r="H15" s="3">
        <v>7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C4F1-AE3E-4374-807A-187F9E22A4DC}">
  <dimension ref="A1:E26"/>
  <sheetViews>
    <sheetView tabSelected="1" workbookViewId="0">
      <selection activeCell="C2" sqref="C2"/>
    </sheetView>
  </sheetViews>
  <sheetFormatPr defaultRowHeight="15" x14ac:dyDescent="0.25"/>
  <cols>
    <col min="1" max="1" width="16.7109375" customWidth="1"/>
    <col min="2" max="2" width="11.5703125" customWidth="1"/>
    <col min="3" max="3" width="10.28515625" bestFit="1" customWidth="1"/>
    <col min="4" max="4" width="14.140625" customWidth="1"/>
    <col min="5" max="5" width="15.85546875" customWidth="1"/>
  </cols>
  <sheetData>
    <row r="1" spans="1:5" x14ac:dyDescent="0.25">
      <c r="A1" t="s">
        <v>1</v>
      </c>
      <c r="B1" t="s">
        <v>3</v>
      </c>
      <c r="C1" t="s">
        <v>10</v>
      </c>
      <c r="D1" t="s">
        <v>11</v>
      </c>
      <c r="E1" t="s">
        <v>12</v>
      </c>
    </row>
    <row r="2" spans="1:5" x14ac:dyDescent="0.25">
      <c r="A2" t="s">
        <v>6</v>
      </c>
      <c r="B2" t="s">
        <v>4</v>
      </c>
      <c r="C2">
        <f>GETPIVOTDATA("Кол-во",'Исходные данные'!$F$10,"Наименование",A2,"Тип",B2)</f>
        <v>2</v>
      </c>
      <c r="D2">
        <v>30500</v>
      </c>
      <c r="E2">
        <f>C2*D2</f>
        <v>61000</v>
      </c>
    </row>
    <row r="3" spans="1:5" x14ac:dyDescent="0.25">
      <c r="A3" t="s">
        <v>7</v>
      </c>
      <c r="B3" t="s">
        <v>5</v>
      </c>
      <c r="C3">
        <f>GETPIVOTDATA("Кол-во",'Исходные данные'!$F$10,"Наименование",A3,"Тип",B3)</f>
        <v>1</v>
      </c>
      <c r="D3">
        <v>14200</v>
      </c>
      <c r="E3">
        <f t="shared" ref="E3:E5" si="0">C3*D3</f>
        <v>14200</v>
      </c>
    </row>
    <row r="4" spans="1:5" x14ac:dyDescent="0.25">
      <c r="A4" t="s">
        <v>8</v>
      </c>
      <c r="B4" t="s">
        <v>4</v>
      </c>
      <c r="C4">
        <f>GETPIVOTDATA("Кол-во",'Исходные данные'!$F$10,"Наименование",A4,"Тип",B4)</f>
        <v>3</v>
      </c>
      <c r="D4">
        <v>27400</v>
      </c>
      <c r="E4">
        <f t="shared" si="0"/>
        <v>82200</v>
      </c>
    </row>
    <row r="5" spans="1:5" x14ac:dyDescent="0.25">
      <c r="A5" t="s">
        <v>9</v>
      </c>
      <c r="B5" t="s">
        <v>5</v>
      </c>
      <c r="C5">
        <f>GETPIVOTDATA("Кол-во",'Исходные данные'!$F$10,"Наименование",A5,"Тип",B5)</f>
        <v>1</v>
      </c>
      <c r="D5">
        <v>7500</v>
      </c>
      <c r="E5">
        <f t="shared" si="0"/>
        <v>7500</v>
      </c>
    </row>
    <row r="24" spans="1:2" x14ac:dyDescent="0.25">
      <c r="A24" t="s">
        <v>3</v>
      </c>
      <c r="B24" t="s">
        <v>12</v>
      </c>
    </row>
    <row r="25" spans="1:2" x14ac:dyDescent="0.25">
      <c r="A25" t="s">
        <v>13</v>
      </c>
      <c r="B25">
        <f>61000+54800</f>
        <v>115800</v>
      </c>
    </row>
    <row r="26" spans="1:2" x14ac:dyDescent="0.25">
      <c r="A26" t="s">
        <v>14</v>
      </c>
      <c r="B26">
        <f>14200+7500</f>
        <v>21700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Что требуется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Титов</dc:creator>
  <cp:lastModifiedBy>Elena</cp:lastModifiedBy>
  <dcterms:created xsi:type="dcterms:W3CDTF">2019-08-23T14:58:10Z</dcterms:created>
  <dcterms:modified xsi:type="dcterms:W3CDTF">2019-08-24T04:47:10Z</dcterms:modified>
</cp:coreProperties>
</file>