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 activeTab="1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44525"/>
</workbook>
</file>

<file path=xl/sharedStrings.xml><?xml version="1.0" encoding="utf-8"?>
<sst xmlns="http://schemas.openxmlformats.org/spreadsheetml/2006/main" count="30">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</sst>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\ _₽_-;\-* #,##0\ _₽_-;_-* \-??\ _₽_-;_-@_-"/>
    <numFmt numFmtId="178" formatCode="mm/dd/yyyy"/>
    <numFmt numFmtId="179" formatCode="_-* #,##0.00\ _₽_-;\-* #,##0.00\ _₽_-;_-* &quot;-&quot;??\ _₽_-;_-@_-"/>
  </numFmts>
  <fonts count="27">
    <font>
      <sz val="11"/>
      <color theme="1"/>
      <name val="Calibri"/>
      <charset val="204"/>
      <scheme val="minor"/>
    </font>
    <font>
      <sz val="10"/>
      <name val="Arial"/>
      <charset val="1"/>
    </font>
    <font>
      <sz val="11"/>
      <name val="Calibri"/>
      <charset val="1"/>
    </font>
    <font>
      <sz val="11"/>
      <color rgb="FF000000"/>
      <name val="Calibri"/>
      <charset val="204"/>
    </font>
    <font>
      <sz val="10"/>
      <name val="Arial"/>
      <charset val="1"/>
    </font>
    <font>
      <b/>
      <sz val="11"/>
      <color rgb="FF000000"/>
      <name val="Calibri"/>
      <charset val="204"/>
    </font>
    <font>
      <b/>
      <sz val="11"/>
      <color theme="1"/>
      <name val="Calibri"/>
      <charset val="20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6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</cellStyleXfs>
  <cellXfs count="22">
    <xf numFmtId="0" fontId="0" fillId="0" borderId="0" xfId="0"/>
    <xf numFmtId="58" fontId="0" fillId="2" borderId="1" xfId="0" applyNumberFormat="1" applyFont="1" applyFill="1" applyBorder="1"/>
    <xf numFmtId="0" fontId="0" fillId="2" borderId="1" xfId="0" applyFont="1" applyFill="1" applyBorder="1"/>
    <xf numFmtId="58" fontId="0" fillId="3" borderId="1" xfId="0" applyNumberFormat="1" applyFill="1" applyBorder="1"/>
    <xf numFmtId="0" fontId="0" fillId="3" borderId="1" xfId="0" applyFont="1" applyFill="1" applyBorder="1"/>
    <xf numFmtId="177" fontId="1" fillId="0" borderId="1" xfId="2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58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77" fontId="4" fillId="0" borderId="1" xfId="2" applyNumberFormat="1" applyFont="1" applyFill="1" applyBorder="1" applyAlignment="1" applyProtection="1"/>
    <xf numFmtId="58" fontId="5" fillId="7" borderId="2" xfId="0" applyNumberFormat="1" applyFont="1" applyFill="1" applyBorder="1" applyAlignment="1">
      <alignment horizontal="center"/>
    </xf>
    <xf numFmtId="58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78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6" fillId="0" borderId="1" xfId="0" applyFont="1" applyBorder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zoomScale="85" zoomScaleNormal="85" workbookViewId="0">
      <selection activeCell="H10" sqref="H10"/>
    </sheetView>
  </sheetViews>
  <sheetFormatPr defaultColWidth="9" defaultRowHeight="15" outlineLevelCol="7"/>
  <cols>
    <col min="1" max="1" width="14.8571428571429" customWidth="1"/>
    <col min="2" max="2" width="23.5714285714286" customWidth="1"/>
    <col min="3" max="3" width="17" customWidth="1"/>
    <col min="4" max="7" width="13.7142857142857" customWidth="1"/>
    <col min="8" max="8" width="42.1428571428571" customWidth="1"/>
  </cols>
  <sheetData>
    <row r="1" spans="1:8">
      <c r="A1" s="15">
        <v>43692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</row>
    <row r="2" spans="1:8">
      <c r="A2" s="18"/>
      <c r="B2" s="5"/>
      <c r="C2" s="5"/>
      <c r="D2" s="19"/>
      <c r="E2" s="19"/>
      <c r="F2" s="19"/>
      <c r="G2" s="20">
        <f t="shared" ref="G2:G16" si="0">D2+E2-F2</f>
        <v>0</v>
      </c>
      <c r="H2" s="6"/>
    </row>
    <row r="3" spans="1:8">
      <c r="A3" s="18"/>
      <c r="B3" s="5"/>
      <c r="C3" s="5"/>
      <c r="D3" s="19"/>
      <c r="E3" s="19"/>
      <c r="F3" s="19"/>
      <c r="G3" s="20">
        <f t="shared" si="0"/>
        <v>0</v>
      </c>
      <c r="H3" s="6"/>
    </row>
    <row r="4" spans="1:8">
      <c r="A4" s="18"/>
      <c r="B4" s="5"/>
      <c r="C4" s="5"/>
      <c r="D4" s="19"/>
      <c r="E4" s="19"/>
      <c r="F4" s="19"/>
      <c r="G4" s="20">
        <f t="shared" si="0"/>
        <v>0</v>
      </c>
      <c r="H4" s="6"/>
    </row>
    <row r="5" spans="1:8">
      <c r="A5" s="18"/>
      <c r="B5" s="5"/>
      <c r="C5" s="5"/>
      <c r="D5" s="19"/>
      <c r="E5" s="19"/>
      <c r="F5" s="19"/>
      <c r="G5" s="20">
        <f t="shared" si="0"/>
        <v>0</v>
      </c>
      <c r="H5" s="6"/>
    </row>
    <row r="6" spans="1:8">
      <c r="A6" s="18"/>
      <c r="B6" s="5"/>
      <c r="C6" s="5"/>
      <c r="D6" s="19"/>
      <c r="E6" s="19"/>
      <c r="F6" s="19"/>
      <c r="G6" s="20">
        <f t="shared" si="0"/>
        <v>0</v>
      </c>
      <c r="H6" s="6"/>
    </row>
    <row r="7" spans="1:8">
      <c r="A7" s="18"/>
      <c r="B7" s="5"/>
      <c r="C7" s="5"/>
      <c r="D7" s="19"/>
      <c r="E7" s="19"/>
      <c r="F7" s="19"/>
      <c r="G7" s="20">
        <f t="shared" si="0"/>
        <v>0</v>
      </c>
      <c r="H7" s="6"/>
    </row>
    <row r="8" spans="1:8">
      <c r="A8" s="18"/>
      <c r="B8" s="5"/>
      <c r="C8" s="5"/>
      <c r="D8" s="19"/>
      <c r="E8" s="19"/>
      <c r="F8" s="19"/>
      <c r="G8" s="20">
        <f t="shared" si="0"/>
        <v>0</v>
      </c>
      <c r="H8" s="6"/>
    </row>
    <row r="9" spans="1:8">
      <c r="A9" s="18"/>
      <c r="B9" s="6"/>
      <c r="C9" s="6"/>
      <c r="D9" s="19"/>
      <c r="E9" s="19"/>
      <c r="F9" s="19"/>
      <c r="G9" s="20">
        <f t="shared" si="0"/>
        <v>0</v>
      </c>
      <c r="H9" s="6"/>
    </row>
    <row r="10" spans="1:8">
      <c r="A10" s="18"/>
      <c r="B10" s="6"/>
      <c r="C10" s="6"/>
      <c r="D10" s="19"/>
      <c r="E10" s="19"/>
      <c r="F10" s="19"/>
      <c r="G10" s="20">
        <f t="shared" si="0"/>
        <v>0</v>
      </c>
      <c r="H10" s="6"/>
    </row>
    <row r="11" spans="1:8">
      <c r="A11" s="18"/>
      <c r="B11" s="6"/>
      <c r="C11" s="6"/>
      <c r="D11" s="19"/>
      <c r="E11" s="19"/>
      <c r="F11" s="19"/>
      <c r="G11" s="20">
        <f t="shared" si="0"/>
        <v>0</v>
      </c>
      <c r="H11" s="6"/>
    </row>
    <row r="12" spans="1:8">
      <c r="A12" s="18"/>
      <c r="B12" s="6"/>
      <c r="C12" s="6"/>
      <c r="D12" s="19"/>
      <c r="E12" s="19"/>
      <c r="F12" s="19"/>
      <c r="G12" s="20">
        <f t="shared" si="0"/>
        <v>0</v>
      </c>
      <c r="H12" s="6"/>
    </row>
    <row r="13" spans="1:8">
      <c r="A13" s="18"/>
      <c r="B13" s="6"/>
      <c r="C13" s="6"/>
      <c r="D13" s="19"/>
      <c r="E13" s="19"/>
      <c r="F13" s="19"/>
      <c r="G13" s="20">
        <f t="shared" si="0"/>
        <v>0</v>
      </c>
      <c r="H13" s="6"/>
    </row>
    <row r="14" spans="1:8">
      <c r="A14" s="18"/>
      <c r="B14" s="6"/>
      <c r="C14" s="6"/>
      <c r="D14" s="19"/>
      <c r="E14" s="19"/>
      <c r="F14" s="19"/>
      <c r="G14" s="20">
        <f t="shared" si="0"/>
        <v>0</v>
      </c>
      <c r="H14" s="6"/>
    </row>
    <row r="15" spans="1:8">
      <c r="A15" s="18"/>
      <c r="B15" s="6"/>
      <c r="C15" s="6"/>
      <c r="D15" s="19"/>
      <c r="E15" s="19"/>
      <c r="F15" s="19"/>
      <c r="G15" s="20">
        <f t="shared" si="0"/>
        <v>0</v>
      </c>
      <c r="H15" s="6"/>
    </row>
    <row r="16" spans="1:8">
      <c r="A16" s="18"/>
      <c r="B16" s="6"/>
      <c r="C16" s="6"/>
      <c r="D16" s="19"/>
      <c r="E16" s="19"/>
      <c r="F16" s="19"/>
      <c r="G16" s="20">
        <f t="shared" si="0"/>
        <v>0</v>
      </c>
      <c r="H16" s="6"/>
    </row>
    <row r="17" spans="1:8">
      <c r="A17" s="18"/>
      <c r="B17" s="21" t="s">
        <v>7</v>
      </c>
      <c r="C17" s="21"/>
      <c r="D17" s="21"/>
      <c r="E17" s="21"/>
      <c r="F17" s="21"/>
      <c r="G17" s="20">
        <f t="shared" ref="G17:G34" si="1">SUM(G2:G16)</f>
        <v>0</v>
      </c>
      <c r="H17" s="6"/>
    </row>
    <row r="18" spans="1:8">
      <c r="A18" s="15">
        <v>43713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7" t="s">
        <v>6</v>
      </c>
    </row>
    <row r="19" spans="1:8">
      <c r="A19" s="18"/>
      <c r="B19" s="5"/>
      <c r="C19" s="5"/>
      <c r="D19" s="19"/>
      <c r="E19" s="19"/>
      <c r="F19" s="19"/>
      <c r="G19" s="20">
        <f t="shared" ref="G19:G33" si="2">D19+E19-F19</f>
        <v>0</v>
      </c>
      <c r="H19" s="6"/>
    </row>
    <row r="20" spans="1:8">
      <c r="A20" s="18"/>
      <c r="B20" s="5"/>
      <c r="C20" s="5"/>
      <c r="D20" s="19"/>
      <c r="E20" s="19"/>
      <c r="F20" s="19"/>
      <c r="G20" s="20">
        <f t="shared" si="2"/>
        <v>0</v>
      </c>
      <c r="H20" s="6"/>
    </row>
    <row r="21" spans="1:8">
      <c r="A21" s="18"/>
      <c r="B21" s="5"/>
      <c r="C21" s="5"/>
      <c r="D21" s="19"/>
      <c r="E21" s="19"/>
      <c r="F21" s="19"/>
      <c r="G21" s="20">
        <f t="shared" si="2"/>
        <v>0</v>
      </c>
      <c r="H21" s="6"/>
    </row>
    <row r="22" spans="1:8">
      <c r="A22" s="18"/>
      <c r="B22" s="5"/>
      <c r="C22" s="5"/>
      <c r="D22" s="19"/>
      <c r="E22" s="19"/>
      <c r="F22" s="19"/>
      <c r="G22" s="20">
        <f t="shared" si="2"/>
        <v>0</v>
      </c>
      <c r="H22" s="6"/>
    </row>
    <row r="23" spans="1:8">
      <c r="A23" s="18"/>
      <c r="B23" s="5"/>
      <c r="C23" s="5"/>
      <c r="D23" s="19"/>
      <c r="E23" s="19"/>
      <c r="F23" s="19"/>
      <c r="G23" s="20">
        <f t="shared" si="2"/>
        <v>0</v>
      </c>
      <c r="H23" s="6"/>
    </row>
    <row r="24" spans="1:8">
      <c r="A24" s="18"/>
      <c r="B24" s="5"/>
      <c r="C24" s="5"/>
      <c r="D24" s="19"/>
      <c r="E24" s="19"/>
      <c r="F24" s="19"/>
      <c r="G24" s="20">
        <f t="shared" si="2"/>
        <v>0</v>
      </c>
      <c r="H24" s="6"/>
    </row>
    <row r="25" spans="1:8">
      <c r="A25" s="18"/>
      <c r="B25" s="5"/>
      <c r="C25" s="5"/>
      <c r="D25" s="19"/>
      <c r="E25" s="19"/>
      <c r="F25" s="19"/>
      <c r="G25" s="20">
        <f t="shared" si="2"/>
        <v>0</v>
      </c>
      <c r="H25" s="6"/>
    </row>
    <row r="26" spans="1:8">
      <c r="A26" s="18"/>
      <c r="B26" s="6"/>
      <c r="C26" s="6"/>
      <c r="D26" s="19"/>
      <c r="E26" s="19"/>
      <c r="F26" s="19"/>
      <c r="G26" s="20">
        <f t="shared" si="2"/>
        <v>0</v>
      </c>
      <c r="H26" s="6"/>
    </row>
    <row r="27" spans="1:8">
      <c r="A27" s="18"/>
      <c r="B27" s="6"/>
      <c r="C27" s="6"/>
      <c r="D27" s="19"/>
      <c r="E27" s="19"/>
      <c r="F27" s="19"/>
      <c r="G27" s="20">
        <f t="shared" si="2"/>
        <v>0</v>
      </c>
      <c r="H27" s="6"/>
    </row>
    <row r="28" spans="1:8">
      <c r="A28" s="18"/>
      <c r="B28" s="6"/>
      <c r="C28" s="6"/>
      <c r="D28" s="19"/>
      <c r="E28" s="19"/>
      <c r="F28" s="19"/>
      <c r="G28" s="20">
        <f t="shared" si="2"/>
        <v>0</v>
      </c>
      <c r="H28" s="6"/>
    </row>
    <row r="29" spans="1:8">
      <c r="A29" s="18"/>
      <c r="B29" s="6"/>
      <c r="C29" s="6"/>
      <c r="D29" s="19"/>
      <c r="E29" s="19"/>
      <c r="F29" s="19"/>
      <c r="G29" s="20">
        <f t="shared" si="2"/>
        <v>0</v>
      </c>
      <c r="H29" s="6"/>
    </row>
    <row r="30" spans="1:8">
      <c r="A30" s="18"/>
      <c r="B30" s="6"/>
      <c r="C30" s="6"/>
      <c r="D30" s="19"/>
      <c r="E30" s="19"/>
      <c r="F30" s="19"/>
      <c r="G30" s="20">
        <f t="shared" si="2"/>
        <v>0</v>
      </c>
      <c r="H30" s="6"/>
    </row>
    <row r="31" spans="1:8">
      <c r="A31" s="18"/>
      <c r="B31" s="6"/>
      <c r="C31" s="6"/>
      <c r="D31" s="19"/>
      <c r="E31" s="19"/>
      <c r="F31" s="19"/>
      <c r="G31" s="20">
        <f t="shared" si="2"/>
        <v>0</v>
      </c>
      <c r="H31" s="6"/>
    </row>
    <row r="32" spans="1:8">
      <c r="A32" s="18"/>
      <c r="B32" s="6"/>
      <c r="C32" s="6"/>
      <c r="D32" s="19"/>
      <c r="E32" s="19"/>
      <c r="F32" s="19"/>
      <c r="G32" s="20">
        <f t="shared" si="2"/>
        <v>0</v>
      </c>
      <c r="H32" s="6"/>
    </row>
    <row r="33" spans="1:8">
      <c r="A33" s="18"/>
      <c r="B33" s="6"/>
      <c r="C33" s="6"/>
      <c r="D33" s="19"/>
      <c r="E33" s="19"/>
      <c r="F33" s="19"/>
      <c r="G33" s="20">
        <f t="shared" si="2"/>
        <v>0</v>
      </c>
      <c r="H33" s="6"/>
    </row>
    <row r="34" spans="1:8">
      <c r="A34" s="18"/>
      <c r="B34" s="21" t="s">
        <v>7</v>
      </c>
      <c r="C34" s="21"/>
      <c r="D34" s="21"/>
      <c r="E34" s="21"/>
      <c r="F34" s="21"/>
      <c r="G34" s="20">
        <f t="shared" si="1"/>
        <v>0</v>
      </c>
      <c r="H34" s="6"/>
    </row>
    <row r="35" spans="1:8">
      <c r="A35" s="15">
        <v>43723</v>
      </c>
      <c r="B35" s="16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16" t="s">
        <v>5</v>
      </c>
      <c r="H35" s="17" t="s">
        <v>6</v>
      </c>
    </row>
    <row r="36" spans="1:8">
      <c r="A36" s="18"/>
      <c r="B36" s="5"/>
      <c r="C36" s="5"/>
      <c r="D36" s="19"/>
      <c r="E36" s="19"/>
      <c r="F36" s="19"/>
      <c r="G36" s="20">
        <f t="shared" ref="G36:G50" si="3">D36+E36-F36</f>
        <v>0</v>
      </c>
      <c r="H36" s="6"/>
    </row>
    <row r="37" spans="1:8">
      <c r="A37" s="18"/>
      <c r="B37" s="5"/>
      <c r="C37" s="5"/>
      <c r="D37" s="19"/>
      <c r="E37" s="19"/>
      <c r="F37" s="19"/>
      <c r="G37" s="20">
        <f t="shared" si="3"/>
        <v>0</v>
      </c>
      <c r="H37" s="6"/>
    </row>
    <row r="38" spans="1:8">
      <c r="A38" s="18"/>
      <c r="B38" s="5"/>
      <c r="C38" s="5"/>
      <c r="D38" s="19"/>
      <c r="E38" s="19"/>
      <c r="F38" s="19"/>
      <c r="G38" s="20">
        <f t="shared" si="3"/>
        <v>0</v>
      </c>
      <c r="H38" s="6"/>
    </row>
    <row r="39" spans="1:8">
      <c r="A39" s="18"/>
      <c r="B39" s="5"/>
      <c r="C39" s="5"/>
      <c r="D39" s="19"/>
      <c r="E39" s="19"/>
      <c r="F39" s="19"/>
      <c r="G39" s="20">
        <f t="shared" si="3"/>
        <v>0</v>
      </c>
      <c r="H39" s="6"/>
    </row>
    <row r="40" spans="1:8">
      <c r="A40" s="18"/>
      <c r="B40" s="5"/>
      <c r="C40" s="5"/>
      <c r="D40" s="19"/>
      <c r="E40" s="19"/>
      <c r="F40" s="19"/>
      <c r="G40" s="20">
        <f t="shared" si="3"/>
        <v>0</v>
      </c>
      <c r="H40" s="6"/>
    </row>
    <row r="41" spans="1:8">
      <c r="A41" s="18"/>
      <c r="B41" s="5"/>
      <c r="C41" s="5"/>
      <c r="D41" s="19"/>
      <c r="E41" s="19"/>
      <c r="F41" s="19"/>
      <c r="G41" s="20">
        <f t="shared" si="3"/>
        <v>0</v>
      </c>
      <c r="H41" s="6"/>
    </row>
    <row r="42" spans="1:8">
      <c r="A42" s="18"/>
      <c r="B42" s="5"/>
      <c r="C42" s="5"/>
      <c r="D42" s="19"/>
      <c r="E42" s="19"/>
      <c r="F42" s="19"/>
      <c r="G42" s="20">
        <f t="shared" si="3"/>
        <v>0</v>
      </c>
      <c r="H42" s="6"/>
    </row>
    <row r="43" spans="1:8">
      <c r="A43" s="18"/>
      <c r="B43" s="6"/>
      <c r="C43" s="6"/>
      <c r="D43" s="19"/>
      <c r="E43" s="19"/>
      <c r="F43" s="19"/>
      <c r="G43" s="20">
        <f t="shared" si="3"/>
        <v>0</v>
      </c>
      <c r="H43" s="6"/>
    </row>
    <row r="44" spans="1:8">
      <c r="A44" s="18"/>
      <c r="B44" s="6"/>
      <c r="C44" s="6"/>
      <c r="D44" s="19"/>
      <c r="E44" s="19"/>
      <c r="F44" s="19"/>
      <c r="G44" s="20">
        <f t="shared" si="3"/>
        <v>0</v>
      </c>
      <c r="H44" s="6"/>
    </row>
    <row r="45" spans="1:8">
      <c r="A45" s="18"/>
      <c r="B45" s="6"/>
      <c r="C45" s="6"/>
      <c r="D45" s="19"/>
      <c r="E45" s="19"/>
      <c r="F45" s="19"/>
      <c r="G45" s="20">
        <f t="shared" si="3"/>
        <v>0</v>
      </c>
      <c r="H45" s="6"/>
    </row>
    <row r="46" spans="1:8">
      <c r="A46" s="18"/>
      <c r="B46" s="6"/>
      <c r="C46" s="6"/>
      <c r="D46" s="19"/>
      <c r="E46" s="19"/>
      <c r="F46" s="19"/>
      <c r="G46" s="20">
        <f t="shared" si="3"/>
        <v>0</v>
      </c>
      <c r="H46" s="6"/>
    </row>
    <row r="47" spans="1:8">
      <c r="A47" s="18"/>
      <c r="B47" s="6"/>
      <c r="C47" s="6"/>
      <c r="D47" s="19"/>
      <c r="E47" s="19"/>
      <c r="F47" s="19"/>
      <c r="G47" s="20">
        <f t="shared" si="3"/>
        <v>0</v>
      </c>
      <c r="H47" s="6"/>
    </row>
    <row r="48" spans="1:8">
      <c r="A48" s="18"/>
      <c r="B48" s="6"/>
      <c r="C48" s="6"/>
      <c r="D48" s="19"/>
      <c r="E48" s="19"/>
      <c r="F48" s="19"/>
      <c r="G48" s="20">
        <f t="shared" si="3"/>
        <v>0</v>
      </c>
      <c r="H48" s="6"/>
    </row>
    <row r="49" spans="1:8">
      <c r="A49" s="18"/>
      <c r="B49" s="6"/>
      <c r="C49" s="6"/>
      <c r="D49" s="19"/>
      <c r="E49" s="19"/>
      <c r="F49" s="19"/>
      <c r="G49" s="20">
        <f t="shared" si="3"/>
        <v>0</v>
      </c>
      <c r="H49" s="6"/>
    </row>
    <row r="50" spans="1:8">
      <c r="A50" s="18"/>
      <c r="B50" s="6"/>
      <c r="C50" s="6"/>
      <c r="D50" s="19"/>
      <c r="E50" s="19"/>
      <c r="F50" s="19"/>
      <c r="G50" s="20">
        <f t="shared" si="3"/>
        <v>0</v>
      </c>
      <c r="H50" s="6"/>
    </row>
    <row r="51" spans="1:8">
      <c r="A51" s="18"/>
      <c r="B51" s="21" t="s">
        <v>7</v>
      </c>
      <c r="C51" s="21"/>
      <c r="D51" s="21"/>
      <c r="E51" s="21"/>
      <c r="F51" s="21"/>
      <c r="G51" s="20">
        <f t="shared" ref="G51" si="4">SUM(G36:G50)</f>
        <v>0</v>
      </c>
      <c r="H51" s="6"/>
    </row>
  </sheetData>
  <mergeCells count="3">
    <mergeCell ref="B17:F17"/>
    <mergeCell ref="B34:F34"/>
    <mergeCell ref="B51:F5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8"/>
  <sheetViews>
    <sheetView tabSelected="1" workbookViewId="0">
      <pane ySplit="1" topLeftCell="A253" activePane="bottomLeft" state="frozen"/>
      <selection/>
      <selection pane="bottomLeft" activeCell="C264" sqref="C264"/>
    </sheetView>
  </sheetViews>
  <sheetFormatPr defaultColWidth="9" defaultRowHeight="15"/>
  <cols>
    <col min="1" max="1" width="11.8571428571429" customWidth="1"/>
    <col min="2" max="2" width="14.7142857142857" customWidth="1"/>
    <col min="3" max="3" width="24" customWidth="1"/>
    <col min="4" max="4" width="13" customWidth="1"/>
    <col min="5" max="5" width="13.7142857142857" customWidth="1"/>
    <col min="6" max="11" width="8.42857142857143" customWidth="1"/>
    <col min="12" max="12" width="19.4285714285714" customWidth="1"/>
  </cols>
  <sheetData>
    <row r="1" spans="1:12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>
      <c r="A2" s="3">
        <f>A18</f>
        <v>43678</v>
      </c>
      <c r="B2" s="4" t="str">
        <f>B18</f>
        <v>Будни</v>
      </c>
      <c r="C2" s="5"/>
      <c r="D2" s="6" t="s">
        <v>16</v>
      </c>
      <c r="E2" s="6" t="s">
        <v>17</v>
      </c>
      <c r="F2" s="6"/>
      <c r="G2" s="6">
        <v>1000</v>
      </c>
      <c r="H2" s="6" t="e">
        <f>IF(B2="Выходной",F14*0.03,F14*0.02)/C18</f>
        <v>#DIV/0!</v>
      </c>
      <c r="I2" s="6"/>
      <c r="J2" s="6"/>
      <c r="K2" s="6" t="e">
        <f>G2+H2+I2-J2</f>
        <v>#DIV/0!</v>
      </c>
      <c r="L2" s="6"/>
    </row>
    <row r="3" spans="1:12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 t="e">
        <f>IF(B3="Выходной",F14*0.03,F14*0.02)/C18</f>
        <v>#DIV/0!</v>
      </c>
      <c r="I3" s="6"/>
      <c r="J3" s="6"/>
      <c r="K3" s="6" t="e">
        <f t="shared" ref="K3:K15" si="0">G3+H3+I3-J3</f>
        <v>#DIV/0!</v>
      </c>
      <c r="L3" s="6"/>
    </row>
    <row r="4" spans="1:12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 t="e">
        <f>IF(B6="Выходной",F14*0.03,F14*0.02)/C18</f>
        <v>#DIV/0!</v>
      </c>
      <c r="I6" s="6"/>
      <c r="J6" s="6"/>
      <c r="K6" s="6" t="e">
        <f t="shared" si="0"/>
        <v>#DIV/0!</v>
      </c>
      <c r="L6" s="6"/>
    </row>
    <row r="7" spans="1:12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 t="e">
        <f>IF(B7="Выходной",F14*0.03,F14*0.02)/C18</f>
        <v>#DIV/0!</v>
      </c>
      <c r="I7" s="6"/>
      <c r="J7" s="6"/>
      <c r="K7" s="6" t="e">
        <f t="shared" si="0"/>
        <v>#DIV/0!</v>
      </c>
      <c r="L7" s="6"/>
    </row>
    <row r="8" spans="1:12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 t="e">
        <f>IF(B8="Выходной",F14*0.03,F14*0.02)/C18</f>
        <v>#DIV/0!</v>
      </c>
      <c r="I8" s="6"/>
      <c r="J8" s="6"/>
      <c r="K8" s="6" t="e">
        <f t="shared" si="0"/>
        <v>#DIV/0!</v>
      </c>
      <c r="L8" s="6"/>
    </row>
    <row r="9" spans="1:12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 t="e">
        <f>IF(B9="Выходной",F14*0.03,F14*0.02)/C18</f>
        <v>#DIV/0!</v>
      </c>
      <c r="I9" s="6"/>
      <c r="J9" s="6"/>
      <c r="K9" s="6" t="e">
        <f t="shared" si="0"/>
        <v>#DIV/0!</v>
      </c>
      <c r="L9" s="6"/>
    </row>
    <row r="10" spans="1:12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 t="e">
        <f>IF(B10="Выходной",F14*0.03,F14*0.02)/C18</f>
        <v>#DIV/0!</v>
      </c>
      <c r="I10" s="6"/>
      <c r="J10" s="6"/>
      <c r="K10" s="6" t="e">
        <f t="shared" si="0"/>
        <v>#DIV/0!</v>
      </c>
      <c r="L10" s="6"/>
    </row>
    <row r="11" spans="1:12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 t="e">
        <f>IF(B11="Выходной",F14*0.03,F14*0.02)/C18</f>
        <v>#DIV/0!</v>
      </c>
      <c r="I11" s="6"/>
      <c r="J11" s="6"/>
      <c r="K11" s="6" t="e">
        <f t="shared" si="0"/>
        <v>#DIV/0!</v>
      </c>
      <c r="L11" s="6"/>
    </row>
    <row r="12" spans="1:12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 t="e">
        <f>IF(B12="Выходной",F14*0.03,F14*0.02)/C18</f>
        <v>#DIV/0!</v>
      </c>
      <c r="I12" s="6"/>
      <c r="J12" s="6"/>
      <c r="K12" s="6" t="e">
        <f t="shared" si="0"/>
        <v>#DIV/0!</v>
      </c>
      <c r="L12" s="6"/>
    </row>
    <row r="13" spans="1:12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 t="e">
        <f>IF(B13="Выходной",F14*0.03,F14*0.02)/C18</f>
        <v>#DIV/0!</v>
      </c>
      <c r="I13" s="6"/>
      <c r="J13" s="6"/>
      <c r="K13" s="6" t="e">
        <f t="shared" si="0"/>
        <v>#DIV/0!</v>
      </c>
      <c r="L13" s="6"/>
    </row>
    <row r="14" spans="1:12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/>
      <c r="G14" s="6">
        <v>1000</v>
      </c>
      <c r="H14" s="6" t="e">
        <f>IF(B14="Выходной",F14*0.03,F14*0.02)/C18</f>
        <v>#DIV/0!</v>
      </c>
      <c r="I14" s="6"/>
      <c r="J14" s="6"/>
      <c r="K14" s="6" t="e">
        <f t="shared" si="0"/>
        <v>#DIV/0!</v>
      </c>
      <c r="L14" s="6"/>
    </row>
    <row r="15" spans="1:12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>
      <c r="A18" s="9">
        <v>43678</v>
      </c>
      <c r="B18" s="10" t="s">
        <v>22</v>
      </c>
      <c r="C18" s="11">
        <f>COUNTA(C2:C14)</f>
        <v>0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>
      <c r="A19" s="3">
        <f t="shared" ref="A19:B19" si="1">A35</f>
        <v>43679</v>
      </c>
      <c r="B19" s="4" t="str">
        <f t="shared" si="1"/>
        <v>Будни</v>
      </c>
      <c r="C19" s="5"/>
      <c r="D19" s="6" t="s">
        <v>16</v>
      </c>
      <c r="E19" s="6" t="s">
        <v>17</v>
      </c>
      <c r="F19" s="6"/>
      <c r="G19" s="6">
        <v>1000</v>
      </c>
      <c r="H19" s="6" t="e">
        <f t="shared" ref="H19" si="2">IF(B19="Выходной",F31*0.03,F31*0.02)/C35</f>
        <v>#DIV/0!</v>
      </c>
      <c r="I19" s="6"/>
      <c r="J19" s="6"/>
      <c r="K19" s="6" t="e">
        <f t="shared" ref="K19:K32" si="3">G19+H19+I19-J19</f>
        <v>#DIV/0!</v>
      </c>
      <c r="L19" s="6"/>
    </row>
    <row r="20" spans="1:12">
      <c r="A20" s="3">
        <f t="shared" ref="A20:B20" si="4">A35</f>
        <v>43679</v>
      </c>
      <c r="B20" s="4" t="str">
        <f t="shared" si="4"/>
        <v>Будни</v>
      </c>
      <c r="C20" s="5"/>
      <c r="D20" s="6" t="s">
        <v>16</v>
      </c>
      <c r="E20" s="6" t="s">
        <v>17</v>
      </c>
      <c r="F20" s="6"/>
      <c r="G20" s="6">
        <v>1000</v>
      </c>
      <c r="H20" s="6" t="e">
        <f t="shared" ref="H20" si="5">IF(B20="Выходной",F31*0.03,F31*0.02)/C35</f>
        <v>#DIV/0!</v>
      </c>
      <c r="I20" s="6"/>
      <c r="J20" s="6"/>
      <c r="K20" s="6" t="e">
        <f t="shared" si="3"/>
        <v>#DIV/0!</v>
      </c>
      <c r="L20" s="6"/>
    </row>
    <row r="21" spans="1:12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 t="e">
        <f t="shared" ref="H21" si="7">IF(B21="Выходной",F31*0.03,F31*0.02)/C35</f>
        <v>#DIV/0!</v>
      </c>
      <c r="I21" s="6"/>
      <c r="J21" s="6"/>
      <c r="K21" s="6" t="e">
        <f t="shared" si="3"/>
        <v>#DIV/0!</v>
      </c>
      <c r="L21" s="6"/>
    </row>
    <row r="22" spans="1:12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 t="e">
        <f t="shared" ref="H22" si="9">IF(B22="Выходной",F31*0.03,F31*0.02)/C35</f>
        <v>#DIV/0!</v>
      </c>
      <c r="I22" s="6"/>
      <c r="J22" s="6"/>
      <c r="K22" s="6" t="e">
        <f t="shared" si="3"/>
        <v>#DIV/0!</v>
      </c>
      <c r="L22" s="6"/>
    </row>
    <row r="23" spans="1:12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 t="e">
        <f t="shared" ref="H23" si="11">IF(B23="Выходной",F31*0.03,F31*0.02)/C35</f>
        <v>#DIV/0!</v>
      </c>
      <c r="I23" s="6"/>
      <c r="J23" s="6"/>
      <c r="K23" s="6" t="e">
        <f t="shared" si="3"/>
        <v>#DIV/0!</v>
      </c>
      <c r="L23" s="6"/>
    </row>
    <row r="24" spans="1:12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 t="e">
        <f t="shared" ref="H24" si="13">IF(B24="Выходной",F31*0.03,F31*0.02)/C35</f>
        <v>#DIV/0!</v>
      </c>
      <c r="I24" s="6"/>
      <c r="J24" s="6"/>
      <c r="K24" s="6" t="e">
        <f t="shared" si="3"/>
        <v>#DIV/0!</v>
      </c>
      <c r="L24" s="6"/>
    </row>
    <row r="25" spans="1:12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 t="e">
        <f t="shared" ref="H25" si="15">IF(B25="Выходной",F31*0.03,F31*0.02)/C35</f>
        <v>#DIV/0!</v>
      </c>
      <c r="I25" s="6"/>
      <c r="J25" s="6"/>
      <c r="K25" s="6" t="e">
        <f t="shared" si="3"/>
        <v>#DIV/0!</v>
      </c>
      <c r="L25" s="6"/>
    </row>
    <row r="26" spans="1:12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 t="e">
        <f t="shared" ref="H26" si="17">IF(B26="Выходной",F31*0.03,F31*0.02)/C35</f>
        <v>#DIV/0!</v>
      </c>
      <c r="I26" s="6"/>
      <c r="J26" s="6"/>
      <c r="K26" s="6" t="e">
        <f t="shared" si="3"/>
        <v>#DIV/0!</v>
      </c>
      <c r="L26" s="6"/>
    </row>
    <row r="27" spans="1:12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 t="e">
        <f t="shared" ref="H27" si="19">IF(B27="Выходной",F31*0.03,F31*0.02)/C35</f>
        <v>#DIV/0!</v>
      </c>
      <c r="I27" s="6"/>
      <c r="J27" s="6"/>
      <c r="K27" s="6" t="e">
        <f t="shared" si="3"/>
        <v>#DIV/0!</v>
      </c>
      <c r="L27" s="6"/>
    </row>
    <row r="28" spans="1:12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 t="e">
        <f t="shared" ref="H28" si="21">IF(B28="Выходной",F31*0.03,F31*0.02)/C35</f>
        <v>#DIV/0!</v>
      </c>
      <c r="I28" s="6"/>
      <c r="J28" s="6"/>
      <c r="K28" s="6" t="e">
        <f t="shared" si="3"/>
        <v>#DIV/0!</v>
      </c>
      <c r="L28" s="6"/>
    </row>
    <row r="29" spans="1:12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 t="e">
        <f t="shared" ref="H29" si="23">IF(B29="Выходной",F31*0.03,F31*0.02)/C35</f>
        <v>#DIV/0!</v>
      </c>
      <c r="I29" s="6"/>
      <c r="J29" s="6"/>
      <c r="K29" s="6" t="e">
        <f t="shared" si="3"/>
        <v>#DIV/0!</v>
      </c>
      <c r="L29" s="6"/>
    </row>
    <row r="30" spans="1:12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 t="e">
        <f t="shared" ref="H30" si="25">IF(B30="Выходной",F31*0.03,F31*0.02)/C35</f>
        <v>#DIV/0!</v>
      </c>
      <c r="I30" s="6"/>
      <c r="J30" s="6"/>
      <c r="K30" s="6" t="e">
        <f t="shared" si="3"/>
        <v>#DIV/0!</v>
      </c>
      <c r="L30" s="6"/>
    </row>
    <row r="31" spans="1:12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/>
      <c r="G31" s="6">
        <v>1000</v>
      </c>
      <c r="H31" s="6" t="e">
        <f t="shared" ref="H31" si="27">IF(B31="Выходной",F31*0.03,F31*0.02)/C35</f>
        <v>#DIV/0!</v>
      </c>
      <c r="I31" s="6"/>
      <c r="J31" s="6"/>
      <c r="K31" s="6" t="e">
        <f t="shared" si="3"/>
        <v>#DIV/0!</v>
      </c>
      <c r="L31" s="6"/>
    </row>
    <row r="32" spans="1:12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>
      <c r="A35" s="9">
        <v>43679</v>
      </c>
      <c r="B35" s="10" t="s">
        <v>22</v>
      </c>
      <c r="C35" s="11">
        <f t="shared" ref="C35" si="34">COUNTA(C19:C31)</f>
        <v>0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>
      <c r="A36" s="3">
        <f t="shared" ref="A36:B36" si="36">A52</f>
        <v>43680</v>
      </c>
      <c r="B36" s="4" t="str">
        <f t="shared" si="36"/>
        <v>Выходной</v>
      </c>
      <c r="C36" s="5"/>
      <c r="D36" s="6" t="s">
        <v>16</v>
      </c>
      <c r="E36" s="6" t="s">
        <v>17</v>
      </c>
      <c r="F36" s="6"/>
      <c r="G36" s="6">
        <v>1000</v>
      </c>
      <c r="H36" s="6" t="e">
        <f t="shared" ref="H36" si="37">IF(B36="Выходной",F48*0.03,F48*0.02)/C52</f>
        <v>#DIV/0!</v>
      </c>
      <c r="I36" s="6"/>
      <c r="J36" s="6"/>
      <c r="K36" s="6" t="e">
        <f t="shared" ref="K36:K49" si="38">G36+H36+I36-J36</f>
        <v>#DIV/0!</v>
      </c>
      <c r="L36" s="6"/>
    </row>
    <row r="37" spans="1:12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 t="e">
        <f t="shared" ref="H37" si="40">IF(B37="Выходной",F48*0.03,F48*0.02)/C52</f>
        <v>#DIV/0!</v>
      </c>
      <c r="I37" s="6"/>
      <c r="J37" s="6"/>
      <c r="K37" s="6" t="e">
        <f t="shared" si="38"/>
        <v>#DIV/0!</v>
      </c>
      <c r="L37" s="6"/>
    </row>
    <row r="38" spans="1:12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 t="e">
        <f t="shared" ref="H38" si="42">IF(B38="Выходной",F48*0.03,F48*0.02)/C52</f>
        <v>#DIV/0!</v>
      </c>
      <c r="I38" s="6"/>
      <c r="J38" s="6"/>
      <c r="K38" s="6" t="e">
        <f t="shared" si="38"/>
        <v>#DIV/0!</v>
      </c>
      <c r="L38" s="6"/>
    </row>
    <row r="39" spans="1:12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 t="e">
        <f t="shared" ref="H39" si="44">IF(B39="Выходной",F48*0.03,F48*0.02)/C52</f>
        <v>#DIV/0!</v>
      </c>
      <c r="I39" s="6"/>
      <c r="J39" s="6"/>
      <c r="K39" s="6" t="e">
        <f t="shared" si="38"/>
        <v>#DIV/0!</v>
      </c>
      <c r="L39" s="6"/>
    </row>
    <row r="40" spans="1:12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 t="e">
        <f t="shared" ref="H40" si="46">IF(B40="Выходной",F48*0.03,F48*0.02)/C52</f>
        <v>#DIV/0!</v>
      </c>
      <c r="I40" s="6"/>
      <c r="J40" s="6"/>
      <c r="K40" s="6" t="e">
        <f t="shared" si="38"/>
        <v>#DIV/0!</v>
      </c>
      <c r="L40" s="6"/>
    </row>
    <row r="41" spans="1:12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 t="e">
        <f t="shared" ref="H41" si="48">IF(B41="Выходной",F48*0.03,F48*0.02)/C52</f>
        <v>#DIV/0!</v>
      </c>
      <c r="I41" s="6"/>
      <c r="J41" s="6"/>
      <c r="K41" s="6" t="e">
        <f t="shared" si="38"/>
        <v>#DIV/0!</v>
      </c>
      <c r="L41" s="6"/>
    </row>
    <row r="42" spans="1:12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 t="e">
        <f t="shared" ref="H42" si="50">IF(B42="Выходной",F48*0.03,F48*0.02)/C52</f>
        <v>#DIV/0!</v>
      </c>
      <c r="I42" s="6"/>
      <c r="J42" s="6"/>
      <c r="K42" s="6" t="e">
        <f t="shared" si="38"/>
        <v>#DIV/0!</v>
      </c>
      <c r="L42" s="6"/>
    </row>
    <row r="43" spans="1:12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 t="e">
        <f t="shared" ref="H43" si="52">IF(B43="Выходной",F48*0.03,F48*0.02)/C52</f>
        <v>#DIV/0!</v>
      </c>
      <c r="I43" s="6"/>
      <c r="J43" s="6"/>
      <c r="K43" s="6" t="e">
        <f t="shared" si="38"/>
        <v>#DIV/0!</v>
      </c>
      <c r="L43" s="6"/>
    </row>
    <row r="44" spans="1:12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 t="e">
        <f t="shared" ref="H44" si="54">IF(B44="Выходной",F48*0.03,F48*0.02)/C52</f>
        <v>#DIV/0!</v>
      </c>
      <c r="I44" s="6"/>
      <c r="J44" s="6"/>
      <c r="K44" s="6" t="e">
        <f t="shared" si="38"/>
        <v>#DIV/0!</v>
      </c>
      <c r="L44" s="6"/>
    </row>
    <row r="45" spans="1:12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 t="e">
        <f t="shared" ref="H45" si="56">IF(B45="Выходной",F48*0.03,F48*0.02)/C52</f>
        <v>#DIV/0!</v>
      </c>
      <c r="I45" s="6"/>
      <c r="J45" s="6"/>
      <c r="K45" s="6" t="e">
        <f t="shared" si="38"/>
        <v>#DIV/0!</v>
      </c>
      <c r="L45" s="6"/>
    </row>
    <row r="46" spans="1:12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 t="e">
        <f t="shared" ref="H46" si="58">IF(B46="Выходной",F48*0.03,F48*0.02)/C52</f>
        <v>#DIV/0!</v>
      </c>
      <c r="I46" s="6"/>
      <c r="J46" s="6"/>
      <c r="K46" s="6" t="e">
        <f t="shared" si="38"/>
        <v>#DIV/0!</v>
      </c>
      <c r="L46" s="6"/>
    </row>
    <row r="47" spans="1:12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 t="e">
        <f t="shared" ref="H47" si="60">IF(B47="Выходной",F48*0.03,F48*0.02)/C52</f>
        <v>#DIV/0!</v>
      </c>
      <c r="I47" s="6"/>
      <c r="J47" s="6"/>
      <c r="K47" s="6" t="e">
        <f t="shared" si="38"/>
        <v>#DIV/0!</v>
      </c>
      <c r="L47" s="6"/>
    </row>
    <row r="48" spans="1:12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/>
      <c r="G48" s="6">
        <v>1000</v>
      </c>
      <c r="H48" s="6" t="e">
        <f t="shared" ref="H48" si="62">IF(B48="Выходной",F48*0.03,F48*0.02)/C52</f>
        <v>#DIV/0!</v>
      </c>
      <c r="I48" s="6"/>
      <c r="J48" s="6"/>
      <c r="K48" s="6" t="e">
        <f t="shared" si="38"/>
        <v>#DIV/0!</v>
      </c>
      <c r="L48" s="6"/>
    </row>
    <row r="49" spans="1:12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>
      <c r="A52" s="9">
        <v>43680</v>
      </c>
      <c r="B52" s="10" t="s">
        <v>23</v>
      </c>
      <c r="C52" s="11">
        <f t="shared" ref="C52" si="69">COUNTA(C36:C48)</f>
        <v>0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>
      <c r="A53" s="3">
        <f t="shared" ref="A53:B53" si="71">A69</f>
        <v>43681</v>
      </c>
      <c r="B53" s="4" t="str">
        <f t="shared" si="71"/>
        <v>Выходной</v>
      </c>
      <c r="C53" s="5"/>
      <c r="D53" s="6" t="s">
        <v>16</v>
      </c>
      <c r="E53" s="6" t="s">
        <v>17</v>
      </c>
      <c r="F53" s="6"/>
      <c r="G53" s="6">
        <v>1000</v>
      </c>
      <c r="H53" s="6" t="e">
        <f t="shared" ref="H53" si="72">IF(B53="Выходной",F65*0.03,F65*0.02)/C69</f>
        <v>#DIV/0!</v>
      </c>
      <c r="I53" s="6"/>
      <c r="J53" s="6"/>
      <c r="K53" s="6" t="e">
        <f t="shared" ref="K53:K66" si="73">G53+H53+I53-J53</f>
        <v>#DIV/0!</v>
      </c>
      <c r="L53" s="6"/>
    </row>
    <row r="54" spans="1:12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 t="e">
        <f t="shared" ref="H54" si="75">IF(B54="Выходной",F65*0.03,F65*0.02)/C69</f>
        <v>#DIV/0!</v>
      </c>
      <c r="I54" s="6"/>
      <c r="J54" s="6"/>
      <c r="K54" s="6" t="e">
        <f t="shared" si="73"/>
        <v>#DIV/0!</v>
      </c>
      <c r="L54" s="6"/>
    </row>
    <row r="55" spans="1:12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 t="e">
        <f t="shared" ref="H55" si="77">IF(B55="Выходной",F65*0.03,F65*0.02)/C69</f>
        <v>#DIV/0!</v>
      </c>
      <c r="I55" s="6"/>
      <c r="J55" s="6"/>
      <c r="K55" s="6" t="e">
        <f t="shared" si="73"/>
        <v>#DIV/0!</v>
      </c>
      <c r="L55" s="6"/>
    </row>
    <row r="56" spans="1:12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 t="e">
        <f t="shared" ref="H56" si="79">IF(B56="Выходной",F65*0.03,F65*0.02)/C69</f>
        <v>#DIV/0!</v>
      </c>
      <c r="I56" s="6"/>
      <c r="J56" s="6"/>
      <c r="K56" s="6" t="e">
        <f t="shared" si="73"/>
        <v>#DIV/0!</v>
      </c>
      <c r="L56" s="6"/>
    </row>
    <row r="57" spans="1:12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 t="e">
        <f t="shared" ref="H57" si="81">IF(B57="Выходной",F65*0.03,F65*0.02)/C69</f>
        <v>#DIV/0!</v>
      </c>
      <c r="I57" s="6"/>
      <c r="J57" s="6"/>
      <c r="K57" s="6" t="e">
        <f t="shared" si="73"/>
        <v>#DIV/0!</v>
      </c>
      <c r="L57" s="6"/>
    </row>
    <row r="58" spans="1:12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 t="e">
        <f t="shared" ref="H58" si="83">IF(B58="Выходной",F65*0.03,F65*0.02)/C69</f>
        <v>#DIV/0!</v>
      </c>
      <c r="I58" s="6"/>
      <c r="J58" s="6"/>
      <c r="K58" s="6" t="e">
        <f t="shared" si="73"/>
        <v>#DIV/0!</v>
      </c>
      <c r="L58" s="6"/>
    </row>
    <row r="59" spans="1:12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 t="e">
        <f t="shared" ref="H59" si="85">IF(B59="Выходной",F65*0.03,F65*0.02)/C69</f>
        <v>#DIV/0!</v>
      </c>
      <c r="I59" s="6"/>
      <c r="J59" s="6"/>
      <c r="K59" s="6" t="e">
        <f t="shared" si="73"/>
        <v>#DIV/0!</v>
      </c>
      <c r="L59" s="6"/>
    </row>
    <row r="60" spans="1:12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 t="e">
        <f t="shared" ref="H60" si="87">IF(B60="Выходной",F65*0.03,F65*0.02)/C69</f>
        <v>#DIV/0!</v>
      </c>
      <c r="I60" s="6"/>
      <c r="J60" s="6"/>
      <c r="K60" s="6" t="e">
        <f t="shared" si="73"/>
        <v>#DIV/0!</v>
      </c>
      <c r="L60" s="6"/>
    </row>
    <row r="61" spans="1:12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 t="e">
        <f t="shared" ref="H61" si="89">IF(B61="Выходной",F65*0.03,F65*0.02)/C69</f>
        <v>#DIV/0!</v>
      </c>
      <c r="I61" s="6"/>
      <c r="J61" s="6"/>
      <c r="K61" s="6" t="e">
        <f t="shared" si="73"/>
        <v>#DIV/0!</v>
      </c>
      <c r="L61" s="6"/>
    </row>
    <row r="62" spans="1:12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 t="e">
        <f t="shared" ref="H62" si="91">IF(B62="Выходной",F65*0.03,F65*0.02)/C69</f>
        <v>#DIV/0!</v>
      </c>
      <c r="I62" s="6"/>
      <c r="J62" s="6"/>
      <c r="K62" s="6" t="e">
        <f t="shared" si="73"/>
        <v>#DIV/0!</v>
      </c>
      <c r="L62" s="6"/>
    </row>
    <row r="63" spans="1:12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 t="e">
        <f t="shared" ref="H63" si="93">IF(B63="Выходной",F65*0.03,F65*0.02)/C69</f>
        <v>#DIV/0!</v>
      </c>
      <c r="I63" s="6"/>
      <c r="J63" s="6"/>
      <c r="K63" s="6" t="e">
        <f t="shared" si="73"/>
        <v>#DIV/0!</v>
      </c>
      <c r="L63" s="6"/>
    </row>
    <row r="64" spans="1:12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 t="e">
        <f t="shared" ref="H64" si="95">IF(B64="Выходной",F65*0.03,F65*0.02)/C69</f>
        <v>#DIV/0!</v>
      </c>
      <c r="I64" s="6"/>
      <c r="J64" s="6"/>
      <c r="K64" s="6" t="e">
        <f t="shared" si="73"/>
        <v>#DIV/0!</v>
      </c>
      <c r="L64" s="6"/>
    </row>
    <row r="65" spans="1:12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/>
      <c r="G65" s="6">
        <v>1000</v>
      </c>
      <c r="H65" s="6" t="e">
        <f t="shared" ref="H65" si="97">IF(B65="Выходной",F65*0.03,F65*0.02)/C69</f>
        <v>#DIV/0!</v>
      </c>
      <c r="I65" s="6"/>
      <c r="J65" s="6"/>
      <c r="K65" s="6" t="e">
        <f t="shared" si="73"/>
        <v>#DIV/0!</v>
      </c>
      <c r="L65" s="6"/>
    </row>
    <row r="66" spans="1:12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>
      <c r="A69" s="9">
        <v>43681</v>
      </c>
      <c r="B69" s="10" t="s">
        <v>23</v>
      </c>
      <c r="C69" s="11">
        <f t="shared" ref="C69" si="104">COUNTA(C53:C65)</f>
        <v>0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>
      <c r="A70" s="3">
        <f t="shared" ref="A70:B70" si="106">A86</f>
        <v>43682</v>
      </c>
      <c r="B70" s="4" t="str">
        <f t="shared" si="106"/>
        <v>Будни</v>
      </c>
      <c r="C70" s="5"/>
      <c r="D70" s="6" t="s">
        <v>16</v>
      </c>
      <c r="E70" s="6" t="s">
        <v>17</v>
      </c>
      <c r="F70" s="6"/>
      <c r="G70" s="6">
        <v>1000</v>
      </c>
      <c r="H70" s="6" t="e">
        <f t="shared" ref="H70" si="107">IF(B70="Выходной",F82*0.03,F82*0.02)/C86</f>
        <v>#DIV/0!</v>
      </c>
      <c r="I70" s="6"/>
      <c r="J70" s="6"/>
      <c r="K70" s="6" t="e">
        <f t="shared" ref="K70:K83" si="108">G70+H70+I70-J70</f>
        <v>#DIV/0!</v>
      </c>
      <c r="L70" s="6"/>
    </row>
    <row r="71" spans="1:12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 t="e">
        <f t="shared" ref="H71" si="110">IF(B71="Выходной",F82*0.03,F82*0.02)/C86</f>
        <v>#DIV/0!</v>
      </c>
      <c r="I71" s="6"/>
      <c r="J71" s="6"/>
      <c r="K71" s="6" t="e">
        <f t="shared" si="108"/>
        <v>#DIV/0!</v>
      </c>
      <c r="L71" s="6"/>
    </row>
    <row r="72" spans="1:12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 t="e">
        <f t="shared" ref="H72" si="112">IF(B72="Выходной",F82*0.03,F82*0.02)/C86</f>
        <v>#DIV/0!</v>
      </c>
      <c r="I72" s="6"/>
      <c r="J72" s="6"/>
      <c r="K72" s="6" t="e">
        <f t="shared" si="108"/>
        <v>#DIV/0!</v>
      </c>
      <c r="L72" s="6"/>
    </row>
    <row r="73" spans="1:12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 t="e">
        <f t="shared" ref="H73" si="114">IF(B73="Выходной",F82*0.03,F82*0.02)/C86</f>
        <v>#DIV/0!</v>
      </c>
      <c r="I73" s="6"/>
      <c r="J73" s="6"/>
      <c r="K73" s="6" t="e">
        <f t="shared" si="108"/>
        <v>#DIV/0!</v>
      </c>
      <c r="L73" s="6"/>
    </row>
    <row r="74" spans="1:12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 t="e">
        <f t="shared" ref="H74" si="116">IF(B74="Выходной",F82*0.03,F82*0.02)/C86</f>
        <v>#DIV/0!</v>
      </c>
      <c r="I74" s="6"/>
      <c r="J74" s="6"/>
      <c r="K74" s="6" t="e">
        <f t="shared" si="108"/>
        <v>#DIV/0!</v>
      </c>
      <c r="L74" s="6"/>
    </row>
    <row r="75" spans="1:12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 t="e">
        <f t="shared" ref="H75" si="118">IF(B75="Выходной",F82*0.03,F82*0.02)/C86</f>
        <v>#DIV/0!</v>
      </c>
      <c r="I75" s="6"/>
      <c r="J75" s="6"/>
      <c r="K75" s="6" t="e">
        <f t="shared" si="108"/>
        <v>#DIV/0!</v>
      </c>
      <c r="L75" s="6"/>
    </row>
    <row r="76" spans="1:12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 t="e">
        <f t="shared" ref="H76" si="120">IF(B76="Выходной",F82*0.03,F82*0.02)/C86</f>
        <v>#DIV/0!</v>
      </c>
      <c r="I76" s="6"/>
      <c r="J76" s="6"/>
      <c r="K76" s="6" t="e">
        <f t="shared" si="108"/>
        <v>#DIV/0!</v>
      </c>
      <c r="L76" s="6"/>
    </row>
    <row r="77" spans="1:12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 t="e">
        <f t="shared" ref="H77" si="122">IF(B77="Выходной",F82*0.03,F82*0.02)/C86</f>
        <v>#DIV/0!</v>
      </c>
      <c r="I77" s="6"/>
      <c r="J77" s="6"/>
      <c r="K77" s="6" t="e">
        <f t="shared" si="108"/>
        <v>#DIV/0!</v>
      </c>
      <c r="L77" s="6"/>
    </row>
    <row r="78" spans="1:12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 t="e">
        <f t="shared" ref="H78" si="124">IF(B78="Выходной",F82*0.03,F82*0.02)/C86</f>
        <v>#DIV/0!</v>
      </c>
      <c r="I78" s="6"/>
      <c r="J78" s="6"/>
      <c r="K78" s="6" t="e">
        <f t="shared" si="108"/>
        <v>#DIV/0!</v>
      </c>
      <c r="L78" s="6"/>
    </row>
    <row r="79" spans="1:12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 t="e">
        <f t="shared" ref="H79" si="126">IF(B79="Выходной",F82*0.03,F82*0.02)/C86</f>
        <v>#DIV/0!</v>
      </c>
      <c r="I79" s="6"/>
      <c r="J79" s="6"/>
      <c r="K79" s="6" t="e">
        <f t="shared" si="108"/>
        <v>#DIV/0!</v>
      </c>
      <c r="L79" s="6"/>
    </row>
    <row r="80" spans="1:12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 t="e">
        <f t="shared" ref="H80" si="128">IF(B80="Выходной",F82*0.03,F82*0.02)/C86</f>
        <v>#DIV/0!</v>
      </c>
      <c r="I80" s="6"/>
      <c r="J80" s="6"/>
      <c r="K80" s="6" t="e">
        <f t="shared" si="108"/>
        <v>#DIV/0!</v>
      </c>
      <c r="L80" s="6"/>
    </row>
    <row r="81" spans="1:12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 t="e">
        <f t="shared" ref="H81" si="130">IF(B81="Выходной",F82*0.03,F82*0.02)/C86</f>
        <v>#DIV/0!</v>
      </c>
      <c r="I81" s="6"/>
      <c r="J81" s="6"/>
      <c r="K81" s="6" t="e">
        <f t="shared" si="108"/>
        <v>#DIV/0!</v>
      </c>
      <c r="L81" s="6"/>
    </row>
    <row r="82" spans="1:12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/>
      <c r="G82" s="6">
        <v>1000</v>
      </c>
      <c r="H82" s="6" t="e">
        <f t="shared" ref="H82" si="132">IF(B82="Выходной",F82*0.03,F82*0.02)/C86</f>
        <v>#DIV/0!</v>
      </c>
      <c r="I82" s="6"/>
      <c r="J82" s="6"/>
      <c r="K82" s="6" t="e">
        <f t="shared" si="108"/>
        <v>#DIV/0!</v>
      </c>
      <c r="L82" s="6"/>
    </row>
    <row r="83" spans="1:12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>
      <c r="A86" s="9">
        <v>43682</v>
      </c>
      <c r="B86" s="10" t="s">
        <v>22</v>
      </c>
      <c r="C86" s="11">
        <f t="shared" ref="C86" si="139">COUNTA(C70:C82)</f>
        <v>0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76.6666666666667</v>
      </c>
      <c r="I223" s="6"/>
      <c r="J223" s="6"/>
      <c r="K223" s="6">
        <f t="shared" ref="K223:K236" si="413">G223+H223+I223-J223</f>
        <v>1276.66666666667</v>
      </c>
      <c r="L223" s="6"/>
    </row>
    <row r="224" spans="1:12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76.6666666666667</v>
      </c>
      <c r="I224" s="6"/>
      <c r="J224" s="6"/>
      <c r="K224" s="6">
        <f t="shared" si="413"/>
        <v>1076.66666666667</v>
      </c>
      <c r="L224" s="6"/>
    </row>
    <row r="225" spans="1:12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76.6666666666667</v>
      </c>
      <c r="I225" s="6"/>
      <c r="J225" s="6"/>
      <c r="K225" s="6">
        <f t="shared" si="413"/>
        <v>1076.66666666667</v>
      </c>
      <c r="L225" s="6"/>
    </row>
    <row r="226" spans="1:12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76.6666666666667</v>
      </c>
      <c r="I226" s="6"/>
      <c r="J226" s="6"/>
      <c r="K226" s="6">
        <f t="shared" si="413"/>
        <v>1076.66666666667</v>
      </c>
      <c r="L226" s="6"/>
    </row>
    <row r="227" spans="1:12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76.6666666666667</v>
      </c>
      <c r="I227" s="6"/>
      <c r="J227" s="6"/>
      <c r="K227" s="6">
        <f t="shared" si="413"/>
        <v>1076.66666666667</v>
      </c>
      <c r="L227" s="6"/>
    </row>
    <row r="228" spans="1:12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76.6666666666667</v>
      </c>
      <c r="I228" s="6"/>
      <c r="J228" s="6"/>
      <c r="K228" s="6">
        <f t="shared" si="413"/>
        <v>1076.66666666667</v>
      </c>
      <c r="L228" s="6"/>
    </row>
    <row r="229" spans="1:12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76.6666666666667</v>
      </c>
      <c r="I229" s="6"/>
      <c r="J229" s="6"/>
      <c r="K229" s="6">
        <f t="shared" si="413"/>
        <v>1076.66666666667</v>
      </c>
      <c r="L229" s="6"/>
    </row>
    <row r="230" spans="1:12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76.6666666666667</v>
      </c>
      <c r="I230" s="6"/>
      <c r="J230" s="6"/>
      <c r="K230" s="6">
        <f t="shared" si="413"/>
        <v>1076.66666666667</v>
      </c>
      <c r="L230" s="6"/>
    </row>
    <row r="231" spans="1:12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76.6666666666667</v>
      </c>
      <c r="I231" s="6"/>
      <c r="J231" s="6"/>
      <c r="K231" s="6">
        <f t="shared" si="413"/>
        <v>1076.66666666667</v>
      </c>
      <c r="L231" s="6"/>
    </row>
    <row r="232" spans="1:12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76.6666666666667</v>
      </c>
      <c r="I232" s="6"/>
      <c r="J232" s="6"/>
      <c r="K232" s="6">
        <f t="shared" si="413"/>
        <v>1076.66666666667</v>
      </c>
      <c r="L232" s="6"/>
    </row>
    <row r="233" spans="1:12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76.6666666666667</v>
      </c>
      <c r="I233" s="6"/>
      <c r="J233" s="6"/>
      <c r="K233" s="6">
        <f t="shared" si="413"/>
        <v>76.6666666666667</v>
      </c>
      <c r="L233" s="6"/>
    </row>
    <row r="234" spans="1:12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76.6666666666667</v>
      </c>
      <c r="I234" s="6"/>
      <c r="J234" s="6"/>
      <c r="K234" s="6">
        <f t="shared" si="413"/>
        <v>1076.66666666667</v>
      </c>
      <c r="L234" s="6"/>
    </row>
    <row r="235" spans="1:12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76.6666666666667</v>
      </c>
      <c r="I235" s="6"/>
      <c r="J235" s="6"/>
      <c r="K235" s="6">
        <f t="shared" si="413"/>
        <v>1076.66666666667</v>
      </c>
      <c r="L235" s="6"/>
    </row>
    <row r="236" spans="1:12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 t="e">
        <v>#DIV/0!</v>
      </c>
      <c r="I241" s="6"/>
      <c r="J241" s="6"/>
      <c r="K241" s="6" t="e">
        <f t="shared" si="448"/>
        <v>#DIV/0!</v>
      </c>
      <c r="L241" s="6"/>
    </row>
    <row r="242" spans="1:12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6">
        <f t="shared" si="448"/>
        <v>1082</v>
      </c>
      <c r="L251" s="6"/>
    </row>
    <row r="252" spans="1:12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30.6666666666667</v>
      </c>
      <c r="I257" s="6"/>
      <c r="J257" s="6"/>
      <c r="K257" s="6">
        <f t="shared" ref="K257:K270" si="479">G257+H257+I257-J257</f>
        <v>1030.66666666667</v>
      </c>
      <c r="L257" s="6"/>
    </row>
    <row r="258" spans="1:12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30.6666666666667</v>
      </c>
      <c r="I258" s="6"/>
      <c r="J258" s="6"/>
      <c r="K258" s="6">
        <f t="shared" si="479"/>
        <v>1030.66666666667</v>
      </c>
      <c r="L258" s="6"/>
    </row>
    <row r="259" spans="1:12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30.6666666666667</v>
      </c>
      <c r="I259" s="6"/>
      <c r="J259" s="6"/>
      <c r="K259" s="6">
        <f t="shared" si="479"/>
        <v>1030.66666666667</v>
      </c>
      <c r="L259" s="6"/>
    </row>
    <row r="260" spans="1:12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30.6666666666667</v>
      </c>
      <c r="I260" s="6"/>
      <c r="J260" s="6"/>
      <c r="K260" s="6">
        <f t="shared" si="479"/>
        <v>1030.66666666667</v>
      </c>
      <c r="L260" s="6"/>
    </row>
    <row r="261" spans="1:12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30.6666666666667</v>
      </c>
      <c r="I261" s="6"/>
      <c r="J261" s="6"/>
      <c r="K261" s="6">
        <f t="shared" si="479"/>
        <v>1030.66666666667</v>
      </c>
      <c r="L261" s="6"/>
    </row>
    <row r="262" spans="1:12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30.6666666666667</v>
      </c>
      <c r="I262" s="6"/>
      <c r="J262" s="6"/>
      <c r="K262" s="6">
        <f t="shared" si="479"/>
        <v>1030.66666666667</v>
      </c>
      <c r="L262" s="6"/>
    </row>
    <row r="263" spans="1:12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30.6666666666667</v>
      </c>
      <c r="I263" s="6"/>
      <c r="J263" s="6"/>
      <c r="K263" s="6">
        <f t="shared" si="479"/>
        <v>1030.66666666667</v>
      </c>
      <c r="L263" s="6"/>
    </row>
    <row r="264" spans="1:12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30.6666666666667</v>
      </c>
      <c r="I264" s="6"/>
      <c r="J264" s="6"/>
      <c r="K264" s="6">
        <f t="shared" si="479"/>
        <v>1030.66666666667</v>
      </c>
      <c r="L264" s="6"/>
    </row>
    <row r="265" spans="1:12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30.6666666666667</v>
      </c>
      <c r="I265" s="6"/>
      <c r="J265" s="6"/>
      <c r="K265" s="6">
        <f t="shared" si="479"/>
        <v>1030.66666666667</v>
      </c>
      <c r="L265" s="6"/>
    </row>
    <row r="266" spans="1:12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30.6666666666667</v>
      </c>
      <c r="I266" s="6"/>
      <c r="J266" s="6"/>
      <c r="K266" s="6">
        <f t="shared" si="479"/>
        <v>1030.66666666667</v>
      </c>
      <c r="L266" s="6"/>
    </row>
    <row r="267" spans="1:12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30.6666666666667</v>
      </c>
      <c r="I267" s="6"/>
      <c r="J267" s="6"/>
      <c r="K267" s="6">
        <f t="shared" si="479"/>
        <v>30.6666666666667</v>
      </c>
      <c r="L267" s="6"/>
    </row>
    <row r="268" spans="1:12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30.6666666666667</v>
      </c>
      <c r="I268" s="6"/>
      <c r="J268" s="6"/>
      <c r="K268" s="6">
        <f t="shared" si="479"/>
        <v>1030.66666666667</v>
      </c>
      <c r="L268" s="6"/>
    </row>
    <row r="269" spans="1:12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30.6666666666667</v>
      </c>
      <c r="I269" s="6"/>
      <c r="J269" s="6"/>
      <c r="K269" s="6">
        <f t="shared" si="479"/>
        <v>1030.66666666667</v>
      </c>
      <c r="L269" s="6"/>
    </row>
    <row r="270" spans="1:12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>
      <c r="A302" s="3">
        <f t="shared" ref="A302:B302" si="570">A307</f>
        <v>43695</v>
      </c>
      <c r="B302" s="4" t="str">
        <f t="shared" si="570"/>
        <v>Выходной</v>
      </c>
      <c r="C302" s="14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6">
        <f t="shared" si="549"/>
        <v>1114.375</v>
      </c>
      <c r="L302" s="6"/>
    </row>
    <row r="303" spans="1:12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6">
        <f t="shared" si="584"/>
        <v>1076.75</v>
      </c>
      <c r="L319" s="6"/>
    </row>
    <row r="320" spans="1:12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6" t="e">
        <v>#DIV/0!</v>
      </c>
      <c r="I336" s="6"/>
      <c r="J336" s="6"/>
      <c r="K336" s="6" t="e">
        <f t="shared" si="619"/>
        <v>#DIV/0!</v>
      </c>
      <c r="L336" s="6"/>
    </row>
    <row r="337" spans="1:12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 t="e">
        <f t="shared" ref="H495" si="957">IF(B495="Выходной",F507*0.03,F507*0.02)/C511</f>
        <v>#DIV/0!</v>
      </c>
      <c r="I495" s="6"/>
      <c r="J495" s="6"/>
      <c r="K495" s="6" t="e">
        <f t="shared" ref="K495:K508" si="958">G495+H495+I495-J495</f>
        <v>#DIV/0!</v>
      </c>
      <c r="L495" s="6"/>
    </row>
    <row r="496" spans="1:12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 t="e">
        <f t="shared" ref="H496" si="960">IF(B496="Выходной",F507*0.03,F507*0.02)/C511</f>
        <v>#DIV/0!</v>
      </c>
      <c r="I496" s="6"/>
      <c r="J496" s="6"/>
      <c r="K496" s="6" t="e">
        <f t="shared" si="958"/>
        <v>#DIV/0!</v>
      </c>
      <c r="L496" s="6"/>
    </row>
    <row r="497" spans="1:12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 t="e">
        <f t="shared" ref="H497" si="962">IF(B497="Выходной",F507*0.03,F507*0.02)/C511</f>
        <v>#DIV/0!</v>
      </c>
      <c r="I497" s="6"/>
      <c r="J497" s="6"/>
      <c r="K497" s="6" t="e">
        <f t="shared" si="958"/>
        <v>#DIV/0!</v>
      </c>
      <c r="L497" s="6"/>
    </row>
    <row r="498" spans="1:12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 t="e">
        <f t="shared" ref="H498" si="964">IF(B498="Выходной",F507*0.03,F507*0.02)/C511</f>
        <v>#DIV/0!</v>
      </c>
      <c r="I498" s="6"/>
      <c r="J498" s="6"/>
      <c r="K498" s="6" t="e">
        <f t="shared" si="958"/>
        <v>#DIV/0!</v>
      </c>
      <c r="L498" s="6"/>
    </row>
    <row r="499" spans="1:12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 t="e">
        <f t="shared" ref="H499" si="966">IF(B499="Выходной",F507*0.03,F507*0.02)/C511</f>
        <v>#DIV/0!</v>
      </c>
      <c r="I499" s="6"/>
      <c r="J499" s="6"/>
      <c r="K499" s="6" t="e">
        <f t="shared" si="958"/>
        <v>#DIV/0!</v>
      </c>
      <c r="L499" s="6"/>
    </row>
    <row r="500" spans="1:12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 t="e">
        <f t="shared" ref="H500" si="968">IF(B500="Выходной",F507*0.03,F507*0.02)/C511</f>
        <v>#DIV/0!</v>
      </c>
      <c r="I500" s="6"/>
      <c r="J500" s="6"/>
      <c r="K500" s="6" t="e">
        <f t="shared" si="958"/>
        <v>#DIV/0!</v>
      </c>
      <c r="L500" s="6"/>
    </row>
    <row r="501" spans="1:12">
      <c r="A501" s="3">
        <f t="shared" ref="A501:B501" si="969">A511</f>
        <v>43707</v>
      </c>
      <c r="B501" s="4" t="str">
        <f t="shared" si="969"/>
        <v>Будни</v>
      </c>
      <c r="C501" s="6"/>
      <c r="D501" s="6" t="s">
        <v>16</v>
      </c>
      <c r="E501" s="6"/>
      <c r="F501" s="6"/>
      <c r="G501" s="6">
        <v>1000</v>
      </c>
      <c r="H501" s="6" t="e">
        <f t="shared" ref="H501" si="970">IF(B501="Выходной",F507*0.03,F507*0.02)/C511</f>
        <v>#DIV/0!</v>
      </c>
      <c r="I501" s="6"/>
      <c r="J501" s="6"/>
      <c r="K501" s="6" t="e">
        <f t="shared" si="958"/>
        <v>#DIV/0!</v>
      </c>
      <c r="L501" s="6"/>
    </row>
    <row r="502" spans="1:12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 t="e">
        <f t="shared" ref="H502" si="972">IF(B502="Выходной",F507*0.03,F507*0.02)/C511</f>
        <v>#DIV/0!</v>
      </c>
      <c r="I502" s="6"/>
      <c r="J502" s="6"/>
      <c r="K502" s="6" t="e">
        <f t="shared" si="958"/>
        <v>#DIV/0!</v>
      </c>
      <c r="L502" s="6"/>
    </row>
    <row r="503" spans="1:12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 t="e">
        <f t="shared" ref="H503" si="974">IF(B503="Выходной",F507*0.03,F507*0.02)/C511</f>
        <v>#DIV/0!</v>
      </c>
      <c r="I503" s="6"/>
      <c r="J503" s="6"/>
      <c r="K503" s="6" t="e">
        <f t="shared" si="958"/>
        <v>#DIV/0!</v>
      </c>
      <c r="L503" s="6"/>
    </row>
    <row r="504" spans="1:12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 t="e">
        <f t="shared" ref="H504" si="976">IF(B504="Выходной",F507*0.03,F507*0.02)/C511</f>
        <v>#DIV/0!</v>
      </c>
      <c r="I504" s="6"/>
      <c r="J504" s="6"/>
      <c r="K504" s="6" t="e">
        <f t="shared" si="958"/>
        <v>#DIV/0!</v>
      </c>
      <c r="L504" s="6"/>
    </row>
    <row r="505" spans="1:12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 t="e">
        <f t="shared" ref="H505" si="978">IF(B505="Выходной",F507*0.03,F507*0.02)/C511</f>
        <v>#DIV/0!</v>
      </c>
      <c r="I505" s="6"/>
      <c r="J505" s="6"/>
      <c r="K505" s="6" t="e">
        <f t="shared" si="958"/>
        <v>#DIV/0!</v>
      </c>
      <c r="L505" s="6"/>
    </row>
    <row r="506" spans="1:12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 t="e">
        <f t="shared" ref="H506" si="980">IF(B506="Выходной",F507*0.03,F507*0.02)/C511</f>
        <v>#DIV/0!</v>
      </c>
      <c r="I506" s="6"/>
      <c r="J506" s="6"/>
      <c r="K506" s="6" t="e">
        <f t="shared" si="958"/>
        <v>#DIV/0!</v>
      </c>
      <c r="L506" s="6"/>
    </row>
    <row r="507" spans="1:12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 t="e">
        <f t="shared" ref="H507" si="982">IF(B507="Выходной",F507*0.03,F507*0.02)/C511</f>
        <v>#DIV/0!</v>
      </c>
      <c r="I507" s="6"/>
      <c r="J507" s="6"/>
      <c r="K507" s="6" t="e">
        <f t="shared" si="958"/>
        <v>#DIV/0!</v>
      </c>
      <c r="L507" s="6"/>
    </row>
    <row r="508" spans="1:12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>
      <c r="A511" s="9">
        <v>43707</v>
      </c>
      <c r="B511" s="10" t="s">
        <v>22</v>
      </c>
      <c r="C511" s="11">
        <f t="shared" ref="C511" si="988">COUNTA(C495:C507)</f>
        <v>0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Роман Валерьевич</cp:lastModifiedBy>
  <dcterms:created xsi:type="dcterms:W3CDTF">2006-09-28T05:33:00Z</dcterms:created>
  <dcterms:modified xsi:type="dcterms:W3CDTF">2019-08-23T17:47:23Z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