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Выгружаемый отчет" sheetId="1" r:id="rId1"/>
    <sheet name="Что нужно!" sheetId="3" r:id="rId2"/>
  </sheets>
  <calcPr calcId="124519"/>
</workbook>
</file>

<file path=xl/calcChain.xml><?xml version="1.0" encoding="utf-8"?>
<calcChain xmlns="http://schemas.openxmlformats.org/spreadsheetml/2006/main">
  <c r="L37" i="1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8"/>
  <c r="L39"/>
  <c r="L40"/>
  <c r="L41"/>
  <c r="L42"/>
  <c r="L43"/>
  <c r="L44"/>
  <c r="L45"/>
  <c r="L46"/>
  <c r="L47"/>
  <c r="L48"/>
  <c r="L49"/>
  <c r="L50"/>
  <c r="L9"/>
</calcChain>
</file>

<file path=xl/sharedStrings.xml><?xml version="1.0" encoding="utf-8"?>
<sst xmlns="http://schemas.openxmlformats.org/spreadsheetml/2006/main" count="393" uniqueCount="68">
  <si>
    <t>Дата смены статуса : 01.03.2019</t>
  </si>
  <si>
    <t>Срок действия карты : 01.03.2023</t>
  </si>
  <si>
    <t>Номер кошелька : 1</t>
  </si>
  <si>
    <t>Валюта : РУБ</t>
  </si>
  <si>
    <t>Номер счета кошелька : 000000000001</t>
  </si>
  <si>
    <t>Группа товаров : КПГ</t>
  </si>
  <si>
    <t>Тип кошелька : 9("Кред.литровый с литр.дневным огр.")</t>
  </si>
  <si>
    <t>Ограничение : 150</t>
  </si>
  <si>
    <t>Устройство</t>
  </si>
  <si>
    <t>Тип транзакции</t>
  </si>
  <si>
    <t>Дата транзакции</t>
  </si>
  <si>
    <t>Держатель карты</t>
  </si>
  <si>
    <t>Вид продукта</t>
  </si>
  <si>
    <t>ед.изм</t>
  </si>
  <si>
    <t>Заказано</t>
  </si>
  <si>
    <t>Отпущено</t>
  </si>
  <si>
    <t>Объём, куб.м</t>
  </si>
  <si>
    <t>CTC</t>
  </si>
  <si>
    <t>Баланс, куб.м</t>
  </si>
  <si>
    <t>Кредит</t>
  </si>
  <si>
    <t/>
  </si>
  <si>
    <t>Любой</t>
  </si>
  <si>
    <t>150.000</t>
  </si>
  <si>
    <t>Дебет</t>
  </si>
  <si>
    <t>КПГ</t>
  </si>
  <si>
    <t>куб.м.</t>
  </si>
  <si>
    <t>Сумма дебетования кошелька :</t>
  </si>
  <si>
    <t>Сумма возвратов по кошельку :</t>
  </si>
  <si>
    <t>0.000 лит.</t>
  </si>
  <si>
    <t>Сумма кредитования кошелька :</t>
  </si>
  <si>
    <t>Итого по карте</t>
  </si>
  <si>
    <t>Возвращено</t>
  </si>
  <si>
    <t>Сумма (в ед.валюты)</t>
  </si>
  <si>
    <t>Сумма скидки (в ед.валюты)</t>
  </si>
  <si>
    <t>Итого :</t>
  </si>
  <si>
    <t>Сумма дебетования карты :</t>
  </si>
  <si>
    <t>0.00 руб.</t>
  </si>
  <si>
    <t>Сумма возвратов по карте :</t>
  </si>
  <si>
    <t>Сумма кредитования карты :</t>
  </si>
  <si>
    <t>Сумма резервов по карте :</t>
  </si>
  <si>
    <t>97.060</t>
  </si>
  <si>
    <t>52.940</t>
  </si>
  <si>
    <t>Дата смены статуса : 25.07.2019</t>
  </si>
  <si>
    <t>Карта № 1007800000102605678 (Машина № любой) Статус: Активная</t>
  </si>
  <si>
    <t>Баланс : 39.60</t>
  </si>
  <si>
    <t>102.350</t>
  </si>
  <si>
    <t>113.730</t>
  </si>
  <si>
    <t>36.270</t>
  </si>
  <si>
    <t>109.720</t>
  </si>
  <si>
    <t>40.280</t>
  </si>
  <si>
    <t>60.460</t>
  </si>
  <si>
    <t>89.540</t>
  </si>
  <si>
    <t>2472.810 лит.</t>
  </si>
  <si>
    <t>2464.760 лит.</t>
  </si>
  <si>
    <t>Карта № 1007800000102605689 (Машина № любой) Статус: Активная</t>
  </si>
  <si>
    <t>Баланс : 71.65</t>
  </si>
  <si>
    <t>77.580</t>
  </si>
  <si>
    <t>72.420</t>
  </si>
  <si>
    <t>88.020</t>
  </si>
  <si>
    <t>61.980</t>
  </si>
  <si>
    <t>900.730 лит.</t>
  </si>
  <si>
    <t>972.380 лит.</t>
  </si>
  <si>
    <t xml:space="preserve">АГНКС-1 </t>
  </si>
  <si>
    <t>И т.д. около 100 карт и по каждой по 2 таблицы с итогами.</t>
  </si>
  <si>
    <t xml:space="preserve">Для дальнейшей обработки (сводная или выборка надо копировать номер карты в каждую ячейку "своей" таблицы!! </t>
  </si>
  <si>
    <t>И т.д. около 100 карт и по каждой по 2 большие таблицы с итогами.</t>
  </si>
  <si>
    <t>Нужно копировать ячейку с номером карты(расположенной над каждой такой таблицей (чтобы затем делать сводные,выборки и ВПР по условию номера карты) карт больше 100.. И на каждую по 2 таблицы(нижняя итоговая таблица вообще не участвует в задаче, но конструктора отчетов при выгрузке нет.. Только такая форма!!</t>
  </si>
  <si>
    <t>Карта</t>
  </si>
</sst>
</file>

<file path=xl/styles.xml><?xml version="1.0" encoding="utf-8"?>
<styleSheet xmlns="http://schemas.openxmlformats.org/spreadsheetml/2006/main">
  <fonts count="24"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8"/>
      <color indexed="8"/>
      <name val="Arial"/>
      <family val="2"/>
      <charset val="204"/>
    </font>
    <font>
      <sz val="16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>
      <alignment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22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4" fontId="0" fillId="0" borderId="13" xfId="0" applyNumberFormat="1" applyBorder="1" applyAlignment="1">
      <alignment vertical="center" wrapText="1"/>
    </xf>
    <xf numFmtId="4" fontId="18" fillId="0" borderId="11" xfId="0" applyNumberFormat="1" applyFont="1" applyBorder="1" applyAlignment="1">
      <alignment vertical="center" wrapText="1"/>
    </xf>
    <xf numFmtId="4" fontId="18" fillId="0" borderId="12" xfId="0" applyNumberFormat="1" applyFont="1" applyBorder="1" applyAlignment="1">
      <alignment vertical="center" wrapText="1"/>
    </xf>
    <xf numFmtId="4" fontId="18" fillId="0" borderId="13" xfId="0" applyNumberFormat="1" applyFont="1" applyBorder="1" applyAlignment="1">
      <alignment vertical="center" wrapText="1"/>
    </xf>
    <xf numFmtId="0" fontId="20" fillId="33" borderId="0" xfId="0" applyNumberFormat="1" applyFont="1" applyFill="1" applyBorder="1" applyAlignment="1" applyProtection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67"/>
  <sheetViews>
    <sheetView tabSelected="1" topLeftCell="F2" workbookViewId="0">
      <selection activeCell="L9" sqref="L9"/>
    </sheetView>
  </sheetViews>
  <sheetFormatPr defaultRowHeight="15" customHeight="1"/>
  <cols>
    <col min="1" max="1" width="51.83203125" customWidth="1"/>
    <col min="2" max="2" width="33.33203125" bestFit="1" customWidth="1"/>
    <col min="3" max="3" width="20" bestFit="1" customWidth="1"/>
    <col min="4" max="5" width="33.33203125" bestFit="1" customWidth="1"/>
    <col min="6" max="11" width="13.33203125" bestFit="1" customWidth="1"/>
    <col min="12" max="12" width="63.6640625" bestFit="1" customWidth="1"/>
    <col min="13" max="13" width="13.33203125" bestFit="1" customWidth="1"/>
  </cols>
  <sheetData>
    <row r="1" spans="1:12" ht="26.25" customHeight="1">
      <c r="A1" s="20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>
      <c r="A2" s="2" t="s">
        <v>42</v>
      </c>
      <c r="B2" s="2"/>
      <c r="C2" s="2"/>
      <c r="D2" s="2" t="s">
        <v>1</v>
      </c>
      <c r="E2" s="2"/>
      <c r="F2" s="2"/>
      <c r="G2" s="2"/>
    </row>
    <row r="4" spans="1:12" ht="15" customHeight="1">
      <c r="A4" s="2" t="s">
        <v>2</v>
      </c>
      <c r="B4" s="2"/>
      <c r="C4" s="2"/>
      <c r="D4" s="2"/>
      <c r="E4" s="2"/>
      <c r="F4" s="2"/>
      <c r="G4" s="2"/>
    </row>
    <row r="5" spans="1:12" ht="15" customHeight="1">
      <c r="A5" s="2" t="s">
        <v>3</v>
      </c>
      <c r="B5" s="2"/>
      <c r="C5" s="2"/>
      <c r="D5" s="2" t="s">
        <v>44</v>
      </c>
      <c r="E5" s="2"/>
      <c r="F5" s="2"/>
      <c r="G5" s="2"/>
    </row>
    <row r="6" spans="1:12" ht="15" customHeight="1">
      <c r="A6" s="2" t="s">
        <v>4</v>
      </c>
      <c r="B6" s="2"/>
      <c r="C6" s="2"/>
      <c r="D6" s="2" t="s">
        <v>5</v>
      </c>
      <c r="E6" s="2"/>
      <c r="F6" s="2"/>
      <c r="G6" s="2"/>
    </row>
    <row r="7" spans="1:12" ht="15" customHeight="1">
      <c r="A7" s="2" t="s">
        <v>6</v>
      </c>
      <c r="B7" s="2"/>
      <c r="C7" s="2"/>
      <c r="D7" s="2" t="s">
        <v>7</v>
      </c>
      <c r="E7" s="2"/>
      <c r="F7" s="2"/>
      <c r="G7" s="2"/>
    </row>
    <row r="8" spans="1:12" ht="15" customHeight="1">
      <c r="A8" s="3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3" t="s">
        <v>17</v>
      </c>
      <c r="K8" s="3" t="s">
        <v>18</v>
      </c>
      <c r="L8" s="24" t="s">
        <v>67</v>
      </c>
    </row>
    <row r="9" spans="1:12" ht="15" customHeight="1">
      <c r="A9" s="4" t="s">
        <v>62</v>
      </c>
      <c r="B9" s="4" t="s">
        <v>19</v>
      </c>
      <c r="C9" s="5">
        <v>43678.188483796293</v>
      </c>
      <c r="D9" s="4" t="s">
        <v>20</v>
      </c>
      <c r="E9" s="4" t="s">
        <v>21</v>
      </c>
      <c r="F9" s="6" t="s">
        <v>20</v>
      </c>
      <c r="G9" s="7">
        <v>0</v>
      </c>
      <c r="H9" s="7">
        <v>0</v>
      </c>
      <c r="I9" s="7" t="s">
        <v>45</v>
      </c>
      <c r="J9" s="6">
        <v>62</v>
      </c>
      <c r="K9" s="7" t="s">
        <v>22</v>
      </c>
      <c r="L9" t="str">
        <f>LOOKUP(,-1/SEARCH("Карта № ",$A$1:A9),$A$1:$A$2)</f>
        <v>Карта № 1007800000102605678 (Машина № любой) Статус: Активная</v>
      </c>
    </row>
    <row r="10" spans="1:12" ht="15" customHeight="1">
      <c r="A10" s="4" t="s">
        <v>62</v>
      </c>
      <c r="B10" s="4" t="s">
        <v>23</v>
      </c>
      <c r="C10" s="5">
        <v>43678.194131944445</v>
      </c>
      <c r="D10" s="4" t="s">
        <v>20</v>
      </c>
      <c r="E10" s="4" t="s">
        <v>24</v>
      </c>
      <c r="F10" s="6" t="s">
        <v>25</v>
      </c>
      <c r="G10" s="7">
        <v>97.06</v>
      </c>
      <c r="H10" s="7">
        <v>97.06</v>
      </c>
      <c r="I10" s="7" t="s">
        <v>40</v>
      </c>
      <c r="J10" s="6">
        <v>63</v>
      </c>
      <c r="K10" s="7" t="s">
        <v>41</v>
      </c>
      <c r="L10" t="str">
        <f>LOOKUP(,-1/SEARCH("Карта № ",$A$1:A10),$A$1:$A$2)</f>
        <v>Карта № 1007800000102605678 (Машина № любой) Статус: Активная</v>
      </c>
    </row>
    <row r="11" spans="1:12" ht="15" customHeight="1">
      <c r="A11" s="4" t="s">
        <v>62</v>
      </c>
      <c r="B11" s="4" t="s">
        <v>19</v>
      </c>
      <c r="C11" s="5">
        <v>43679.182337962964</v>
      </c>
      <c r="D11" s="4" t="s">
        <v>20</v>
      </c>
      <c r="E11" s="4" t="s">
        <v>21</v>
      </c>
      <c r="F11" s="6" t="s">
        <v>20</v>
      </c>
      <c r="G11" s="7">
        <v>0</v>
      </c>
      <c r="H11" s="7">
        <v>0</v>
      </c>
      <c r="I11" s="7" t="s">
        <v>40</v>
      </c>
      <c r="J11" s="6">
        <v>64</v>
      </c>
      <c r="K11" s="7" t="s">
        <v>22</v>
      </c>
      <c r="L11" t="str">
        <f>LOOKUP(,-1/SEARCH("Карта № ",$A$1:A11),$A$1:$A$2)</f>
        <v>Карта № 1007800000102605678 (Машина № любой) Статус: Активная</v>
      </c>
    </row>
    <row r="12" spans="1:12" ht="15" customHeight="1">
      <c r="A12" s="4" t="s">
        <v>62</v>
      </c>
      <c r="B12" s="4" t="s">
        <v>23</v>
      </c>
      <c r="C12" s="5">
        <v>43679.188680555555</v>
      </c>
      <c r="D12" s="4" t="s">
        <v>20</v>
      </c>
      <c r="E12" s="4" t="s">
        <v>24</v>
      </c>
      <c r="F12" s="6" t="s">
        <v>25</v>
      </c>
      <c r="G12" s="7">
        <v>113.73</v>
      </c>
      <c r="H12" s="7">
        <v>113.73</v>
      </c>
      <c r="I12" s="7" t="s">
        <v>46</v>
      </c>
      <c r="J12" s="6">
        <v>65</v>
      </c>
      <c r="K12" s="7" t="s">
        <v>47</v>
      </c>
      <c r="L12" t="str">
        <f>LOOKUP(,-1/SEARCH("Карта № ",$A$1:A12),$A$1:$A$2)</f>
        <v>Карта № 1007800000102605678 (Машина № любой) Статус: Активная</v>
      </c>
    </row>
    <row r="13" spans="1:12" ht="15" customHeight="1">
      <c r="A13" s="4" t="s">
        <v>62</v>
      </c>
      <c r="B13" s="4" t="s">
        <v>19</v>
      </c>
      <c r="C13" s="5">
        <v>43680.185486111113</v>
      </c>
      <c r="D13" s="4" t="s">
        <v>20</v>
      </c>
      <c r="E13" s="4" t="s">
        <v>21</v>
      </c>
      <c r="F13" s="6" t="s">
        <v>20</v>
      </c>
      <c r="G13" s="7">
        <v>0</v>
      </c>
      <c r="H13" s="7">
        <v>0</v>
      </c>
      <c r="I13" s="7" t="s">
        <v>46</v>
      </c>
      <c r="J13" s="6">
        <v>66</v>
      </c>
      <c r="K13" s="7" t="s">
        <v>22</v>
      </c>
      <c r="L13" t="str">
        <f>LOOKUP(,-1/SEARCH("Карта № ",$A$1:A13),$A$1:$A$2)</f>
        <v>Карта № 1007800000102605678 (Машина № любой) Статус: Активная</v>
      </c>
    </row>
    <row r="14" spans="1:12" ht="15" customHeight="1">
      <c r="A14" s="4" t="s">
        <v>62</v>
      </c>
      <c r="B14" s="4" t="s">
        <v>23</v>
      </c>
      <c r="C14" s="5">
        <v>43681.189699074072</v>
      </c>
      <c r="D14" s="4" t="s">
        <v>20</v>
      </c>
      <c r="E14" s="4" t="s">
        <v>24</v>
      </c>
      <c r="F14" s="6" t="s">
        <v>25</v>
      </c>
      <c r="G14" s="7">
        <v>109.72</v>
      </c>
      <c r="H14" s="7">
        <v>109.72</v>
      </c>
      <c r="I14" s="7" t="s">
        <v>48</v>
      </c>
      <c r="J14" s="6">
        <v>67</v>
      </c>
      <c r="K14" s="7" t="s">
        <v>49</v>
      </c>
      <c r="L14" t="str">
        <f>LOOKUP(,-1/SEARCH("Карта № ",$A$1:A14),$A$1:$A$2)</f>
        <v>Карта № 1007800000102605678 (Машина № любой) Статус: Активная</v>
      </c>
    </row>
    <row r="15" spans="1:12" ht="15" customHeight="1">
      <c r="A15" s="4" t="s">
        <v>62</v>
      </c>
      <c r="B15" s="4" t="s">
        <v>19</v>
      </c>
      <c r="C15" s="5">
        <v>43682.190682870372</v>
      </c>
      <c r="D15" s="4" t="s">
        <v>20</v>
      </c>
      <c r="E15" s="4" t="s">
        <v>21</v>
      </c>
      <c r="F15" s="6" t="s">
        <v>20</v>
      </c>
      <c r="G15" s="7">
        <v>0</v>
      </c>
      <c r="H15" s="7">
        <v>0</v>
      </c>
      <c r="I15" s="7" t="s">
        <v>48</v>
      </c>
      <c r="J15" s="6">
        <v>68</v>
      </c>
      <c r="K15" s="7" t="s">
        <v>22</v>
      </c>
      <c r="L15" t="str">
        <f>LOOKUP(,-1/SEARCH("Карта № ",$A$1:A15),$A$1:$A$2)</f>
        <v>Карта № 1007800000102605678 (Машина № любой) Статус: Активная</v>
      </c>
    </row>
    <row r="16" spans="1:12" ht="15" customHeight="1">
      <c r="A16" s="4" t="s">
        <v>62</v>
      </c>
      <c r="B16" s="4" t="s">
        <v>23</v>
      </c>
      <c r="C16" s="5">
        <v>43682.196956018517</v>
      </c>
      <c r="D16" s="4" t="s">
        <v>20</v>
      </c>
      <c r="E16" s="4" t="s">
        <v>24</v>
      </c>
      <c r="F16" s="6" t="s">
        <v>25</v>
      </c>
      <c r="G16" s="7">
        <v>60.46</v>
      </c>
      <c r="H16" s="7">
        <v>60.46</v>
      </c>
      <c r="I16" s="7" t="s">
        <v>50</v>
      </c>
      <c r="J16" s="6">
        <v>69</v>
      </c>
      <c r="K16" s="7" t="s">
        <v>51</v>
      </c>
      <c r="L16" t="str">
        <f>LOOKUP(,-1/SEARCH("Карта № ",$A$1:A16),$A$1:$A$2)</f>
        <v>Карта № 1007800000102605678 (Машина № любой) Статус: Активная</v>
      </c>
    </row>
    <row r="17" spans="1:12" ht="15" customHeight="1">
      <c r="A17" s="8" t="s">
        <v>26</v>
      </c>
      <c r="B17" s="9" t="s">
        <v>52</v>
      </c>
      <c r="L17" t="str">
        <f>LOOKUP(,-1/SEARCH("Карта № ",$A$1:A17),$A$1:$A$2)</f>
        <v>Карта № 1007800000102605678 (Машина № любой) Статус: Активная</v>
      </c>
    </row>
    <row r="18" spans="1:12" ht="15" customHeight="1">
      <c r="A18" s="8" t="s">
        <v>27</v>
      </c>
      <c r="B18" s="9" t="s">
        <v>28</v>
      </c>
      <c r="L18" t="str">
        <f>LOOKUP(,-1/SEARCH("Карта № ",$A$1:A18),$A$1:$A$2)</f>
        <v>Карта № 1007800000102605678 (Машина № любой) Статус: Активная</v>
      </c>
    </row>
    <row r="19" spans="1:12" ht="15" customHeight="1">
      <c r="A19" s="8" t="s">
        <v>29</v>
      </c>
      <c r="B19" s="9" t="s">
        <v>53</v>
      </c>
      <c r="L19" t="str">
        <f>LOOKUP(,-1/SEARCH("Карта № ",$A$1:A19),$A$1:$A$2)</f>
        <v>Карта № 1007800000102605678 (Машина № любой) Статус: Активная</v>
      </c>
    </row>
    <row r="20" spans="1:12" ht="15" customHeight="1">
      <c r="L20" t="str">
        <f>LOOKUP(,-1/SEARCH("Карта № ",$A$1:A20),$A$1:$A$2)</f>
        <v>Карта № 1007800000102605678 (Машина № любой) Статус: Активная</v>
      </c>
    </row>
    <row r="21" spans="1:12" ht="15" customHeight="1">
      <c r="A21" s="10" t="s">
        <v>30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t="str">
        <f>LOOKUP(,-1/SEARCH("Карта № ",$A$1:A21),$A$1:$A$2)</f>
        <v>Карта № 1007800000102605678 (Машина № любой) Статус: Активная</v>
      </c>
    </row>
    <row r="22" spans="1:12" ht="15" customHeight="1">
      <c r="A22" s="3" t="s">
        <v>12</v>
      </c>
      <c r="B22" s="3" t="s">
        <v>13</v>
      </c>
      <c r="C22" s="3" t="s">
        <v>14</v>
      </c>
      <c r="D22" s="3" t="s">
        <v>31</v>
      </c>
      <c r="E22" s="3" t="s">
        <v>15</v>
      </c>
      <c r="F22" s="11" t="s">
        <v>32</v>
      </c>
      <c r="G22" s="12"/>
      <c r="H22" s="11" t="s">
        <v>33</v>
      </c>
      <c r="I22" s="13"/>
      <c r="J22" s="12"/>
      <c r="L22" t="str">
        <f>LOOKUP(,-1/SEARCH("Карта № ",$A$1:A22),$A$1:$A$2)</f>
        <v>Карта № 1007800000102605678 (Машина № любой) Статус: Активная</v>
      </c>
    </row>
    <row r="23" spans="1:12" ht="15" customHeight="1">
      <c r="A23" s="4" t="s">
        <v>24</v>
      </c>
      <c r="B23" s="6" t="s">
        <v>25</v>
      </c>
      <c r="C23" s="7">
        <v>2472.81</v>
      </c>
      <c r="D23" s="7">
        <v>0</v>
      </c>
      <c r="E23" s="7">
        <v>2472.81</v>
      </c>
      <c r="F23" s="14">
        <v>0</v>
      </c>
      <c r="G23" s="15"/>
      <c r="H23" s="14">
        <v>0</v>
      </c>
      <c r="I23" s="16"/>
      <c r="J23" s="15"/>
      <c r="L23" t="str">
        <f>LOOKUP(,-1/SEARCH("Карта № ",$A$1:A23),$A$1:$A$2)</f>
        <v>Карта № 1007800000102605678 (Машина № любой) Статус: Активная</v>
      </c>
    </row>
    <row r="24" spans="1:12" ht="15" customHeight="1">
      <c r="A24" s="11" t="s">
        <v>34</v>
      </c>
      <c r="B24" s="13"/>
      <c r="C24" s="13"/>
      <c r="D24" s="13"/>
      <c r="E24" s="12"/>
      <c r="F24" s="17"/>
      <c r="G24" s="18"/>
      <c r="H24" s="17"/>
      <c r="I24" s="19"/>
      <c r="J24" s="18"/>
      <c r="L24" t="str">
        <f>LOOKUP(,-1/SEARCH("Карта № ",$A$1:A24),$A$1:$A$2)</f>
        <v>Карта № 1007800000102605678 (Машина № любой) Статус: Активная</v>
      </c>
    </row>
    <row r="25" spans="1:12" ht="15" customHeight="1">
      <c r="A25" s="8" t="s">
        <v>35</v>
      </c>
      <c r="B25" s="9" t="s">
        <v>36</v>
      </c>
      <c r="C25" s="9" t="s">
        <v>52</v>
      </c>
      <c r="L25" t="str">
        <f>LOOKUP(,-1/SEARCH("Карта № ",$A$1:A25),$A$1:$A$2)</f>
        <v>Карта № 1007800000102605678 (Машина № любой) Статус: Активная</v>
      </c>
    </row>
    <row r="26" spans="1:12" ht="15" customHeight="1">
      <c r="A26" s="8" t="s">
        <v>37</v>
      </c>
      <c r="B26" s="9" t="s">
        <v>36</v>
      </c>
      <c r="C26" s="9" t="s">
        <v>28</v>
      </c>
      <c r="L26" t="str">
        <f>LOOKUP(,-1/SEARCH("Карта № ",$A$1:A26),$A$1:$A$2)</f>
        <v>Карта № 1007800000102605678 (Машина № любой) Статус: Активная</v>
      </c>
    </row>
    <row r="27" spans="1:12" ht="15" customHeight="1">
      <c r="A27" s="8" t="s">
        <v>38</v>
      </c>
      <c r="B27" s="9" t="s">
        <v>36</v>
      </c>
      <c r="C27" s="9" t="s">
        <v>53</v>
      </c>
      <c r="L27" t="str">
        <f>LOOKUP(,-1/SEARCH("Карта № ",$A$1:A27),$A$1:$A$2)</f>
        <v>Карта № 1007800000102605678 (Машина № любой) Статус: Активная</v>
      </c>
    </row>
    <row r="28" spans="1:12" ht="15" customHeight="1">
      <c r="A28" s="8" t="s">
        <v>39</v>
      </c>
      <c r="B28" s="2">
        <v>0</v>
      </c>
      <c r="L28" t="str">
        <f>LOOKUP(,-1/SEARCH("Карта № ",$A$1:A28),$A$1:$A$2)</f>
        <v>Карта № 1007800000102605678 (Машина № любой) Статус: Активная</v>
      </c>
    </row>
    <row r="29" spans="1:12" ht="15" customHeight="1">
      <c r="L29" t="str">
        <f>LOOKUP(,-1/SEARCH("Карта № ",$A$1:A29),$A$1:$A$2)</f>
        <v>Карта № 1007800000102605678 (Машина № любой) Статус: Активная</v>
      </c>
    </row>
    <row r="30" spans="1:12" ht="15" customHeight="1">
      <c r="A30" s="20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t="str">
        <f>LOOKUP(,-1/SEARCH("Карта № ",$A$1:A30),$A$1:$A$2)</f>
        <v>Карта № 1007800000102605689 (Машина № любой) Статус: Активная</v>
      </c>
    </row>
    <row r="31" spans="1:12" ht="15" customHeight="1">
      <c r="A31" s="2" t="s">
        <v>0</v>
      </c>
      <c r="B31" s="2"/>
      <c r="C31" s="2"/>
      <c r="D31" s="2" t="s">
        <v>1</v>
      </c>
      <c r="E31" s="2"/>
      <c r="F31" s="2"/>
      <c r="G31" s="2"/>
      <c r="L31" t="str">
        <f>LOOKUP(,-1/SEARCH("Карта № ",$A$1:A31),$A$1:$A$2)</f>
        <v>Карта № 1007800000102605689 (Машина № любой) Статус: Активная</v>
      </c>
    </row>
    <row r="32" spans="1:12" ht="15" customHeight="1">
      <c r="L32" t="str">
        <f>LOOKUP(,-1/SEARCH("Карта № ",$A$1:A32),$A$1:$A$2)</f>
        <v>Карта № 1007800000102605689 (Машина № любой) Статус: Активная</v>
      </c>
    </row>
    <row r="33" spans="1:12" ht="15" customHeight="1">
      <c r="A33" s="2" t="s">
        <v>2</v>
      </c>
      <c r="B33" s="2"/>
      <c r="C33" s="2"/>
      <c r="D33" s="2"/>
      <c r="E33" s="2"/>
      <c r="F33" s="2"/>
      <c r="G33" s="2"/>
      <c r="L33" t="str">
        <f>LOOKUP(,-1/SEARCH("Карта № ",$A$1:A33),$A$1:$A$2)</f>
        <v>Карта № 1007800000102605689 (Машина № любой) Статус: Активная</v>
      </c>
    </row>
    <row r="34" spans="1:12" ht="15" customHeight="1">
      <c r="A34" s="2" t="s">
        <v>3</v>
      </c>
      <c r="B34" s="2"/>
      <c r="C34" s="2"/>
      <c r="D34" s="2" t="s">
        <v>55</v>
      </c>
      <c r="E34" s="2"/>
      <c r="F34" s="2"/>
      <c r="G34" s="2"/>
      <c r="L34" t="str">
        <f>LOOKUP(,-1/SEARCH("Карта № ",$A$1:A34),$A$1:$A$2)</f>
        <v>Карта № 1007800000102605689 (Машина № любой) Статус: Активная</v>
      </c>
    </row>
    <row r="35" spans="1:12" ht="15" customHeight="1">
      <c r="A35" s="2" t="s">
        <v>4</v>
      </c>
      <c r="B35" s="2"/>
      <c r="C35" s="2"/>
      <c r="D35" s="2" t="s">
        <v>5</v>
      </c>
      <c r="E35" s="2"/>
      <c r="F35" s="2"/>
      <c r="G35" s="2"/>
      <c r="L35" t="str">
        <f>LOOKUP(,-1/SEARCH("Карта № ",$A$1:A35),$A$1:$A$2)</f>
        <v>Карта № 1007800000102605689 (Машина № любой) Статус: Активная</v>
      </c>
    </row>
    <row r="36" spans="1:12" ht="15" customHeight="1">
      <c r="A36" s="2" t="s">
        <v>6</v>
      </c>
      <c r="B36" s="2"/>
      <c r="C36" s="2"/>
      <c r="D36" s="2" t="s">
        <v>7</v>
      </c>
      <c r="E36" s="2"/>
      <c r="F36" s="2"/>
      <c r="G36" s="2"/>
      <c r="L36" t="str">
        <f>LOOKUP(,-1/SEARCH("Карта № ",$A$1:A36),$A$1:$A$2)</f>
        <v>Карта № 1007800000102605689 (Машина № любой) Статус: Активная</v>
      </c>
    </row>
    <row r="37" spans="1:12" ht="15" customHeight="1">
      <c r="A37" s="3" t="s">
        <v>8</v>
      </c>
      <c r="B37" s="3" t="s">
        <v>9</v>
      </c>
      <c r="C37" s="3" t="s">
        <v>10</v>
      </c>
      <c r="D37" s="3" t="s">
        <v>11</v>
      </c>
      <c r="E37" s="3" t="s">
        <v>12</v>
      </c>
      <c r="F37" s="3" t="s">
        <v>13</v>
      </c>
      <c r="G37" s="3" t="s">
        <v>14</v>
      </c>
      <c r="H37" s="3" t="s">
        <v>15</v>
      </c>
      <c r="I37" s="3" t="s">
        <v>16</v>
      </c>
      <c r="J37" s="3" t="s">
        <v>17</v>
      </c>
      <c r="K37" s="3" t="s">
        <v>18</v>
      </c>
      <c r="L37" t="str">
        <f>LOOKUP(,-1/SEARCH("Карта № ",$A$1:A2),$A$1:$A$2)</f>
        <v>Карта № 1007800000102605678 (Машина № любой) Статус: Активная</v>
      </c>
    </row>
    <row r="38" spans="1:12" ht="15" customHeight="1">
      <c r="A38" s="4" t="s">
        <v>62</v>
      </c>
      <c r="B38" s="4" t="s">
        <v>19</v>
      </c>
      <c r="C38" s="5">
        <v>43691.217199074075</v>
      </c>
      <c r="D38" s="4" t="s">
        <v>20</v>
      </c>
      <c r="E38" s="4" t="s">
        <v>21</v>
      </c>
      <c r="F38" s="6" t="s">
        <v>20</v>
      </c>
      <c r="G38" s="7">
        <v>0</v>
      </c>
      <c r="H38" s="7">
        <v>0</v>
      </c>
      <c r="I38" s="7" t="s">
        <v>22</v>
      </c>
      <c r="J38" s="6">
        <v>5</v>
      </c>
      <c r="K38" s="7" t="s">
        <v>22</v>
      </c>
      <c r="L38" t="str">
        <f>LOOKUP(,-1/SEARCH("Карта № ",$A$1:A38),$A$1:$A$2)</f>
        <v>Карта № 1007800000102605689 (Машина № любой) Статус: Активная</v>
      </c>
    </row>
    <row r="39" spans="1:12" ht="15" customHeight="1">
      <c r="A39" s="4" t="s">
        <v>62</v>
      </c>
      <c r="B39" s="4" t="s">
        <v>23</v>
      </c>
      <c r="C39" s="5">
        <v>43691.217280092591</v>
      </c>
      <c r="D39" s="4" t="s">
        <v>20</v>
      </c>
      <c r="E39" s="4" t="s">
        <v>24</v>
      </c>
      <c r="F39" s="6" t="s">
        <v>25</v>
      </c>
      <c r="G39" s="7">
        <v>77.58</v>
      </c>
      <c r="H39" s="7">
        <v>77.58</v>
      </c>
      <c r="I39" s="7" t="s">
        <v>56</v>
      </c>
      <c r="J39" s="6">
        <v>6</v>
      </c>
      <c r="K39" s="7" t="s">
        <v>57</v>
      </c>
      <c r="L39" t="str">
        <f>LOOKUP(,-1/SEARCH("Карта № ",$A$1:A39),$A$1:$A$2)</f>
        <v>Карта № 1007800000102605689 (Машина № любой) Статус: Активная</v>
      </c>
    </row>
    <row r="40" spans="1:12" ht="15" customHeight="1">
      <c r="A40" s="4" t="s">
        <v>62</v>
      </c>
      <c r="B40" s="4" t="s">
        <v>19</v>
      </c>
      <c r="C40" s="5">
        <v>43692.205601851849</v>
      </c>
      <c r="D40" s="4" t="s">
        <v>20</v>
      </c>
      <c r="E40" s="4" t="s">
        <v>21</v>
      </c>
      <c r="F40" s="6" t="s">
        <v>20</v>
      </c>
      <c r="G40" s="7">
        <v>0</v>
      </c>
      <c r="H40" s="7">
        <v>0</v>
      </c>
      <c r="I40" s="7" t="s">
        <v>56</v>
      </c>
      <c r="J40" s="6">
        <v>7</v>
      </c>
      <c r="K40" s="7" t="s">
        <v>22</v>
      </c>
      <c r="L40" t="str">
        <f>LOOKUP(,-1/SEARCH("Карта № ",$A$1:A40),$A$1:$A$2)</f>
        <v>Карта № 1007800000102605689 (Машина № любой) Статус: Активная</v>
      </c>
    </row>
    <row r="41" spans="1:12" ht="15" customHeight="1">
      <c r="A41" s="4" t="s">
        <v>62</v>
      </c>
      <c r="B41" s="4" t="s">
        <v>23</v>
      </c>
      <c r="C41" s="5">
        <v>43692.212361111109</v>
      </c>
      <c r="D41" s="4" t="s">
        <v>20</v>
      </c>
      <c r="E41" s="4" t="s">
        <v>24</v>
      </c>
      <c r="F41" s="6" t="s">
        <v>25</v>
      </c>
      <c r="G41" s="7">
        <v>88.02</v>
      </c>
      <c r="H41" s="7">
        <v>88.02</v>
      </c>
      <c r="I41" s="7" t="s">
        <v>58</v>
      </c>
      <c r="J41" s="6">
        <v>8</v>
      </c>
      <c r="K41" s="7" t="s">
        <v>59</v>
      </c>
      <c r="L41" t="str">
        <f>LOOKUP(,-1/SEARCH("Карта № ",$A$1:A41),$A$1:$A$2)</f>
        <v>Карта № 1007800000102605689 (Машина № любой) Статус: Активная</v>
      </c>
    </row>
    <row r="42" spans="1:12" ht="15" customHeight="1">
      <c r="A42" s="4" t="s">
        <v>62</v>
      </c>
      <c r="B42" s="4" t="s">
        <v>19</v>
      </c>
      <c r="C42" s="5">
        <v>43693.21371527778</v>
      </c>
      <c r="D42" s="4" t="s">
        <v>20</v>
      </c>
      <c r="E42" s="4" t="s">
        <v>21</v>
      </c>
      <c r="F42" s="6" t="s">
        <v>20</v>
      </c>
      <c r="G42" s="7">
        <v>0</v>
      </c>
      <c r="H42" s="7">
        <v>0</v>
      </c>
      <c r="I42" s="7" t="s">
        <v>58</v>
      </c>
      <c r="J42" s="6">
        <v>9</v>
      </c>
      <c r="K42" s="7" t="s">
        <v>22</v>
      </c>
      <c r="L42" t="str">
        <f>LOOKUP(,-1/SEARCH("Карта № ",$A$1:A42),$A$1:$A$2)</f>
        <v>Карта № 1007800000102605689 (Машина № любой) Статус: Активная</v>
      </c>
    </row>
    <row r="43" spans="1:12" ht="15" customHeight="1">
      <c r="A43" s="8" t="s">
        <v>26</v>
      </c>
      <c r="B43" s="9" t="s">
        <v>60</v>
      </c>
      <c r="L43" t="str">
        <f>LOOKUP(,-1/SEARCH("Карта № ",$A$1:A43),$A$1:$A$2)</f>
        <v>Карта № 1007800000102605689 (Машина № любой) Статус: Активная</v>
      </c>
    </row>
    <row r="44" spans="1:12" ht="15" customHeight="1">
      <c r="A44" s="8" t="s">
        <v>27</v>
      </c>
      <c r="B44" s="9" t="s">
        <v>28</v>
      </c>
      <c r="L44" t="str">
        <f>LOOKUP(,-1/SEARCH("Карта № ",$A$1:A44),$A$1:$A$2)</f>
        <v>Карта № 1007800000102605689 (Машина № любой) Статус: Активная</v>
      </c>
    </row>
    <row r="45" spans="1:12" ht="15" customHeight="1">
      <c r="A45" s="8" t="s">
        <v>29</v>
      </c>
      <c r="B45" s="9" t="s">
        <v>61</v>
      </c>
      <c r="L45" t="str">
        <f>LOOKUP(,-1/SEARCH("Карта № ",$A$1:A45),$A$1:$A$2)</f>
        <v>Карта № 1007800000102605689 (Машина № любой) Статус: Активная</v>
      </c>
    </row>
    <row r="46" spans="1:12" ht="15" customHeight="1">
      <c r="L46" t="str">
        <f>LOOKUP(,-1/SEARCH("Карта № ",$A$1:A46),$A$1:$A$2)</f>
        <v>Карта № 1007800000102605689 (Машина № любой) Статус: Активная</v>
      </c>
    </row>
    <row r="47" spans="1:12" ht="15" customHeight="1">
      <c r="A47" s="10" t="s">
        <v>30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t="str">
        <f>LOOKUP(,-1/SEARCH("Карта № ",$A$1:A47),$A$1:$A$2)</f>
        <v>Карта № 1007800000102605689 (Машина № любой) Статус: Активная</v>
      </c>
    </row>
    <row r="48" spans="1:12" ht="15" customHeight="1">
      <c r="A48" s="3" t="s">
        <v>12</v>
      </c>
      <c r="B48" s="3" t="s">
        <v>13</v>
      </c>
      <c r="C48" s="3" t="s">
        <v>14</v>
      </c>
      <c r="D48" s="3" t="s">
        <v>31</v>
      </c>
      <c r="E48" s="3" t="s">
        <v>15</v>
      </c>
      <c r="F48" s="11" t="s">
        <v>32</v>
      </c>
      <c r="G48" s="12"/>
      <c r="H48" s="11" t="s">
        <v>33</v>
      </c>
      <c r="I48" s="13"/>
      <c r="J48" s="12"/>
      <c r="L48" t="str">
        <f>LOOKUP(,-1/SEARCH("Карта № ",$A$1:A48),$A$1:$A$2)</f>
        <v>Карта № 1007800000102605689 (Машина № любой) Статус: Активная</v>
      </c>
    </row>
    <row r="49" spans="1:15" ht="15" customHeight="1">
      <c r="A49" s="4" t="s">
        <v>24</v>
      </c>
      <c r="B49" s="6" t="s">
        <v>25</v>
      </c>
      <c r="C49" s="7">
        <v>900.73</v>
      </c>
      <c r="D49" s="7">
        <v>0</v>
      </c>
      <c r="E49" s="7">
        <v>900.73</v>
      </c>
      <c r="F49" s="14">
        <v>0</v>
      </c>
      <c r="G49" s="15"/>
      <c r="H49" s="14">
        <v>0</v>
      </c>
      <c r="I49" s="16"/>
      <c r="J49" s="15"/>
      <c r="L49" t="str">
        <f>LOOKUP(,-1/SEARCH("Карта № ",$A$1:A49),$A$1:$A$2)</f>
        <v>Карта № 1007800000102605689 (Машина № любой) Статус: Активная</v>
      </c>
    </row>
    <row r="50" spans="1:15" ht="15" customHeight="1">
      <c r="A50" s="11" t="s">
        <v>34</v>
      </c>
      <c r="B50" s="13"/>
      <c r="C50" s="13"/>
      <c r="D50" s="13"/>
      <c r="E50" s="12"/>
      <c r="F50" s="17"/>
      <c r="G50" s="18"/>
      <c r="H50" s="17"/>
      <c r="I50" s="19"/>
      <c r="J50" s="18"/>
      <c r="L50" t="str">
        <f>LOOKUP(,-1/SEARCH("Карта № ",$A$1:A50),$A$1:$A$2)</f>
        <v>Карта № 1007800000102605689 (Машина № любой) Статус: Активная</v>
      </c>
    </row>
    <row r="51" spans="1:15" ht="15" customHeight="1">
      <c r="A51" s="8" t="s">
        <v>35</v>
      </c>
      <c r="B51" s="9" t="s">
        <v>36</v>
      </c>
      <c r="C51" s="9" t="s">
        <v>60</v>
      </c>
    </row>
    <row r="52" spans="1:15" ht="15" customHeight="1">
      <c r="A52" s="8" t="s">
        <v>37</v>
      </c>
      <c r="B52" s="9" t="s">
        <v>36</v>
      </c>
      <c r="C52" s="9" t="s">
        <v>28</v>
      </c>
    </row>
    <row r="53" spans="1:15" ht="15" customHeight="1">
      <c r="A53" s="8" t="s">
        <v>38</v>
      </c>
      <c r="B53" s="9" t="s">
        <v>36</v>
      </c>
      <c r="C53" s="9" t="s">
        <v>61</v>
      </c>
    </row>
    <row r="54" spans="1:15" ht="15" customHeight="1">
      <c r="A54" s="8" t="s">
        <v>39</v>
      </c>
      <c r="B54" s="2">
        <v>0</v>
      </c>
    </row>
    <row r="55" spans="1:15" ht="15" customHeight="1">
      <c r="E55" s="21" t="s">
        <v>65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 ht="15" customHeight="1"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" customHeight="1"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15" customHeight="1"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15" customHeight="1"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15" customHeight="1"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15" customHeight="1">
      <c r="E61" s="22" t="s">
        <v>64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ht="15" customHeight="1"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ht="15" customHeight="1"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15" customHeight="1"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5:15" ht="15" customHeight="1"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5:15" ht="15" customHeight="1"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5:15" ht="15" customHeight="1"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</sheetData>
  <mergeCells count="2">
    <mergeCell ref="E55:O60"/>
    <mergeCell ref="E61:O67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O67"/>
  <sheetViews>
    <sheetView topLeftCell="A37" workbookViewId="0">
      <selection activeCell="C67" sqref="C67"/>
    </sheetView>
  </sheetViews>
  <sheetFormatPr defaultRowHeight="15" customHeight="1"/>
  <cols>
    <col min="1" max="1" width="51.83203125" customWidth="1"/>
    <col min="2" max="2" width="33.33203125" bestFit="1" customWidth="1"/>
    <col min="3" max="3" width="20" bestFit="1" customWidth="1"/>
    <col min="4" max="5" width="33.33203125" bestFit="1" customWidth="1"/>
    <col min="6" max="11" width="13.33203125" bestFit="1" customWidth="1"/>
    <col min="12" max="12" width="40.1640625" customWidth="1"/>
    <col min="13" max="13" width="13.33203125" bestFit="1" customWidth="1"/>
  </cols>
  <sheetData>
    <row r="1" spans="1:12" ht="34.5" customHeight="1">
      <c r="A1" s="20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>
      <c r="A2" s="2" t="s">
        <v>42</v>
      </c>
      <c r="B2" s="2"/>
      <c r="C2" s="2"/>
      <c r="D2" s="2" t="s">
        <v>1</v>
      </c>
      <c r="E2" s="2"/>
      <c r="F2" s="2"/>
      <c r="G2" s="2"/>
      <c r="H2" s="23" t="s">
        <v>66</v>
      </c>
      <c r="I2" s="23"/>
      <c r="J2" s="23"/>
      <c r="K2" s="23"/>
      <c r="L2" s="23"/>
    </row>
    <row r="3" spans="1:12" ht="15" customHeight="1">
      <c r="H3" s="23"/>
      <c r="I3" s="23"/>
      <c r="J3" s="23"/>
      <c r="K3" s="23"/>
      <c r="L3" s="23"/>
    </row>
    <row r="4" spans="1:12" ht="15" customHeight="1">
      <c r="A4" s="2" t="s">
        <v>2</v>
      </c>
      <c r="B4" s="2"/>
      <c r="C4" s="2"/>
      <c r="D4" s="2"/>
      <c r="E4" s="2"/>
      <c r="F4" s="2"/>
      <c r="G4" s="2"/>
      <c r="H4" s="23"/>
      <c r="I4" s="23"/>
      <c r="J4" s="23"/>
      <c r="K4" s="23"/>
      <c r="L4" s="23"/>
    </row>
    <row r="5" spans="1:12" ht="15" customHeight="1">
      <c r="A5" s="2" t="s">
        <v>3</v>
      </c>
      <c r="B5" s="2"/>
      <c r="C5" s="2"/>
      <c r="D5" s="2" t="s">
        <v>44</v>
      </c>
      <c r="E5" s="2"/>
      <c r="F5" s="2"/>
      <c r="G5" s="2"/>
    </row>
    <row r="6" spans="1:12" ht="15" customHeight="1">
      <c r="A6" s="2" t="s">
        <v>4</v>
      </c>
      <c r="B6" s="2"/>
      <c r="C6" s="2"/>
      <c r="D6" s="2" t="s">
        <v>5</v>
      </c>
      <c r="E6" s="2"/>
      <c r="F6" s="2"/>
      <c r="G6" s="2"/>
    </row>
    <row r="7" spans="1:12" ht="15" customHeight="1">
      <c r="A7" s="2" t="s">
        <v>6</v>
      </c>
      <c r="B7" s="2"/>
      <c r="C7" s="2"/>
      <c r="D7" s="2" t="s">
        <v>7</v>
      </c>
      <c r="E7" s="2"/>
      <c r="F7" s="2"/>
      <c r="G7" s="2"/>
    </row>
    <row r="8" spans="1:12" ht="15" customHeight="1">
      <c r="A8" s="3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3" t="s">
        <v>17</v>
      </c>
      <c r="K8" s="3" t="s">
        <v>18</v>
      </c>
    </row>
    <row r="9" spans="1:12" ht="15" customHeight="1">
      <c r="A9" s="4" t="s">
        <v>62</v>
      </c>
      <c r="B9" s="4" t="s">
        <v>19</v>
      </c>
      <c r="C9" s="5">
        <v>43678.188483796293</v>
      </c>
      <c r="D9" s="4" t="s">
        <v>20</v>
      </c>
      <c r="E9" s="4" t="s">
        <v>21</v>
      </c>
      <c r="F9" s="6" t="s">
        <v>20</v>
      </c>
      <c r="G9" s="7">
        <v>0</v>
      </c>
      <c r="H9" s="7">
        <v>0</v>
      </c>
      <c r="I9" s="7" t="s">
        <v>45</v>
      </c>
      <c r="J9" s="6">
        <v>62</v>
      </c>
      <c r="K9" s="7" t="s">
        <v>22</v>
      </c>
      <c r="L9" s="20" t="s">
        <v>43</v>
      </c>
    </row>
    <row r="10" spans="1:12" ht="15" customHeight="1">
      <c r="A10" s="4" t="s">
        <v>62</v>
      </c>
      <c r="B10" s="4" t="s">
        <v>23</v>
      </c>
      <c r="C10" s="5">
        <v>43678.194131944445</v>
      </c>
      <c r="D10" s="4" t="s">
        <v>20</v>
      </c>
      <c r="E10" s="4" t="s">
        <v>24</v>
      </c>
      <c r="F10" s="6" t="s">
        <v>25</v>
      </c>
      <c r="G10" s="7">
        <v>97.06</v>
      </c>
      <c r="H10" s="7">
        <v>97.06</v>
      </c>
      <c r="I10" s="7" t="s">
        <v>40</v>
      </c>
      <c r="J10" s="6">
        <v>63</v>
      </c>
      <c r="K10" s="7" t="s">
        <v>41</v>
      </c>
      <c r="L10" s="20" t="s">
        <v>43</v>
      </c>
    </row>
    <row r="11" spans="1:12" ht="15" customHeight="1">
      <c r="A11" s="4" t="s">
        <v>62</v>
      </c>
      <c r="B11" s="4" t="s">
        <v>19</v>
      </c>
      <c r="C11" s="5">
        <v>43679.182337962964</v>
      </c>
      <c r="D11" s="4" t="s">
        <v>20</v>
      </c>
      <c r="E11" s="4" t="s">
        <v>21</v>
      </c>
      <c r="F11" s="6" t="s">
        <v>20</v>
      </c>
      <c r="G11" s="7">
        <v>0</v>
      </c>
      <c r="H11" s="7">
        <v>0</v>
      </c>
      <c r="I11" s="7" t="s">
        <v>40</v>
      </c>
      <c r="J11" s="6">
        <v>64</v>
      </c>
      <c r="K11" s="7" t="s">
        <v>22</v>
      </c>
      <c r="L11" s="20" t="s">
        <v>43</v>
      </c>
    </row>
    <row r="12" spans="1:12" ht="15" customHeight="1">
      <c r="A12" s="4" t="s">
        <v>62</v>
      </c>
      <c r="B12" s="4" t="s">
        <v>23</v>
      </c>
      <c r="C12" s="5">
        <v>43679.188680555555</v>
      </c>
      <c r="D12" s="4" t="s">
        <v>20</v>
      </c>
      <c r="E12" s="4" t="s">
        <v>24</v>
      </c>
      <c r="F12" s="6" t="s">
        <v>25</v>
      </c>
      <c r="G12" s="7">
        <v>113.73</v>
      </c>
      <c r="H12" s="7">
        <v>113.73</v>
      </c>
      <c r="I12" s="7" t="s">
        <v>46</v>
      </c>
      <c r="J12" s="6">
        <v>65</v>
      </c>
      <c r="K12" s="7" t="s">
        <v>47</v>
      </c>
      <c r="L12" s="20" t="s">
        <v>43</v>
      </c>
    </row>
    <row r="13" spans="1:12" ht="15" customHeight="1">
      <c r="A13" s="4" t="s">
        <v>62</v>
      </c>
      <c r="B13" s="4" t="s">
        <v>19</v>
      </c>
      <c r="C13" s="5">
        <v>43680.185486111113</v>
      </c>
      <c r="D13" s="4" t="s">
        <v>20</v>
      </c>
      <c r="E13" s="4" t="s">
        <v>21</v>
      </c>
      <c r="F13" s="6" t="s">
        <v>20</v>
      </c>
      <c r="G13" s="7">
        <v>0</v>
      </c>
      <c r="H13" s="7">
        <v>0</v>
      </c>
      <c r="I13" s="7" t="s">
        <v>46</v>
      </c>
      <c r="J13" s="6">
        <v>66</v>
      </c>
      <c r="K13" s="7" t="s">
        <v>22</v>
      </c>
      <c r="L13" s="20" t="s">
        <v>43</v>
      </c>
    </row>
    <row r="14" spans="1:12" ht="15" customHeight="1">
      <c r="A14" s="4" t="s">
        <v>62</v>
      </c>
      <c r="B14" s="4" t="s">
        <v>23</v>
      </c>
      <c r="C14" s="5">
        <v>43681.189699074072</v>
      </c>
      <c r="D14" s="4" t="s">
        <v>20</v>
      </c>
      <c r="E14" s="4" t="s">
        <v>24</v>
      </c>
      <c r="F14" s="6" t="s">
        <v>25</v>
      </c>
      <c r="G14" s="7">
        <v>109.72</v>
      </c>
      <c r="H14" s="7">
        <v>109.72</v>
      </c>
      <c r="I14" s="7" t="s">
        <v>48</v>
      </c>
      <c r="J14" s="6">
        <v>67</v>
      </c>
      <c r="K14" s="7" t="s">
        <v>49</v>
      </c>
      <c r="L14" s="20" t="s">
        <v>43</v>
      </c>
    </row>
    <row r="15" spans="1:12" ht="15" customHeight="1">
      <c r="A15" s="4" t="s">
        <v>62</v>
      </c>
      <c r="B15" s="4" t="s">
        <v>19</v>
      </c>
      <c r="C15" s="5">
        <v>43682.190682870372</v>
      </c>
      <c r="D15" s="4" t="s">
        <v>20</v>
      </c>
      <c r="E15" s="4" t="s">
        <v>21</v>
      </c>
      <c r="F15" s="6" t="s">
        <v>20</v>
      </c>
      <c r="G15" s="7">
        <v>0</v>
      </c>
      <c r="H15" s="7">
        <v>0</v>
      </c>
      <c r="I15" s="7" t="s">
        <v>48</v>
      </c>
      <c r="J15" s="6">
        <v>68</v>
      </c>
      <c r="K15" s="7" t="s">
        <v>22</v>
      </c>
      <c r="L15" s="20" t="s">
        <v>43</v>
      </c>
    </row>
    <row r="16" spans="1:12" ht="15" customHeight="1">
      <c r="A16" s="4" t="s">
        <v>62</v>
      </c>
      <c r="B16" s="4" t="s">
        <v>23</v>
      </c>
      <c r="C16" s="5">
        <v>43682.196956018517</v>
      </c>
      <c r="D16" s="4" t="s">
        <v>20</v>
      </c>
      <c r="E16" s="4" t="s">
        <v>24</v>
      </c>
      <c r="F16" s="6" t="s">
        <v>25</v>
      </c>
      <c r="G16" s="7">
        <v>60.46</v>
      </c>
      <c r="H16" s="7">
        <v>60.46</v>
      </c>
      <c r="I16" s="7" t="s">
        <v>50</v>
      </c>
      <c r="J16" s="6">
        <v>69</v>
      </c>
      <c r="K16" s="7" t="s">
        <v>51</v>
      </c>
      <c r="L16" s="20" t="s">
        <v>43</v>
      </c>
    </row>
    <row r="17" spans="1:12" ht="15" customHeight="1">
      <c r="A17" s="8" t="s">
        <v>26</v>
      </c>
      <c r="B17" s="9" t="s">
        <v>52</v>
      </c>
    </row>
    <row r="18" spans="1:12" ht="15" customHeight="1">
      <c r="A18" s="8" t="s">
        <v>27</v>
      </c>
      <c r="B18" s="9" t="s">
        <v>28</v>
      </c>
    </row>
    <row r="19" spans="1:12" ht="15" customHeight="1">
      <c r="A19" s="8" t="s">
        <v>29</v>
      </c>
      <c r="B19" s="9" t="s">
        <v>53</v>
      </c>
    </row>
    <row r="21" spans="1:12" ht="15" customHeight="1">
      <c r="A21" s="10" t="s">
        <v>30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5" customHeight="1">
      <c r="A22" s="3" t="s">
        <v>12</v>
      </c>
      <c r="B22" s="3" t="s">
        <v>13</v>
      </c>
      <c r="C22" s="3" t="s">
        <v>14</v>
      </c>
      <c r="D22" s="3" t="s">
        <v>31</v>
      </c>
      <c r="E22" s="3" t="s">
        <v>15</v>
      </c>
      <c r="F22" s="11" t="s">
        <v>32</v>
      </c>
      <c r="G22" s="12"/>
      <c r="H22" s="11" t="s">
        <v>33</v>
      </c>
      <c r="I22" s="13"/>
      <c r="J22" s="12"/>
    </row>
    <row r="23" spans="1:12" ht="15" customHeight="1">
      <c r="A23" s="4" t="s">
        <v>24</v>
      </c>
      <c r="B23" s="6" t="s">
        <v>25</v>
      </c>
      <c r="C23" s="7">
        <v>2472.81</v>
      </c>
      <c r="D23" s="7">
        <v>0</v>
      </c>
      <c r="E23" s="7">
        <v>2472.81</v>
      </c>
      <c r="F23" s="14">
        <v>0</v>
      </c>
      <c r="G23" s="15"/>
      <c r="H23" s="14">
        <v>0</v>
      </c>
      <c r="I23" s="16"/>
      <c r="J23" s="15"/>
    </row>
    <row r="24" spans="1:12" ht="15" customHeight="1">
      <c r="A24" s="11" t="s">
        <v>34</v>
      </c>
      <c r="B24" s="13"/>
      <c r="C24" s="13"/>
      <c r="D24" s="13"/>
      <c r="E24" s="12"/>
      <c r="F24" s="17"/>
      <c r="G24" s="18"/>
      <c r="H24" s="17"/>
      <c r="I24" s="19"/>
      <c r="J24" s="18"/>
    </row>
    <row r="25" spans="1:12" ht="15" customHeight="1">
      <c r="A25" s="8" t="s">
        <v>35</v>
      </c>
      <c r="B25" s="9" t="s">
        <v>36</v>
      </c>
      <c r="C25" s="9" t="s">
        <v>52</v>
      </c>
    </row>
    <row r="26" spans="1:12" ht="15" customHeight="1">
      <c r="A26" s="8" t="s">
        <v>37</v>
      </c>
      <c r="B26" s="9" t="s">
        <v>36</v>
      </c>
      <c r="C26" s="9" t="s">
        <v>28</v>
      </c>
    </row>
    <row r="27" spans="1:12" ht="15" customHeight="1">
      <c r="A27" s="8" t="s">
        <v>38</v>
      </c>
      <c r="B27" s="9" t="s">
        <v>36</v>
      </c>
      <c r="C27" s="9" t="s">
        <v>53</v>
      </c>
    </row>
    <row r="28" spans="1:12" ht="15" customHeight="1">
      <c r="A28" s="8" t="s">
        <v>39</v>
      </c>
      <c r="B28" s="2">
        <v>0</v>
      </c>
    </row>
    <row r="30" spans="1:12" ht="29.25" customHeight="1">
      <c r="A30" s="20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>
      <c r="A31" s="2" t="s">
        <v>0</v>
      </c>
      <c r="B31" s="2"/>
      <c r="C31" s="2"/>
      <c r="D31" s="2" t="s">
        <v>1</v>
      </c>
      <c r="E31" s="2"/>
      <c r="F31" s="2"/>
      <c r="G31" s="2"/>
    </row>
    <row r="33" spans="1:12" ht="15" customHeight="1">
      <c r="A33" s="2" t="s">
        <v>2</v>
      </c>
      <c r="B33" s="2"/>
      <c r="C33" s="2"/>
      <c r="D33" s="2"/>
      <c r="E33" s="2"/>
      <c r="F33" s="2"/>
      <c r="G33" s="2"/>
    </row>
    <row r="34" spans="1:12" ht="15" customHeight="1">
      <c r="A34" s="2" t="s">
        <v>3</v>
      </c>
      <c r="B34" s="2"/>
      <c r="C34" s="2"/>
      <c r="D34" s="2" t="s">
        <v>55</v>
      </c>
      <c r="E34" s="2"/>
      <c r="F34" s="2"/>
      <c r="G34" s="2"/>
    </row>
    <row r="35" spans="1:12" ht="15" customHeight="1">
      <c r="A35" s="2" t="s">
        <v>4</v>
      </c>
      <c r="B35" s="2"/>
      <c r="C35" s="2"/>
      <c r="D35" s="2" t="s">
        <v>5</v>
      </c>
      <c r="E35" s="2"/>
      <c r="F35" s="2"/>
      <c r="G35" s="2"/>
    </row>
    <row r="36" spans="1:12" ht="15" customHeight="1">
      <c r="A36" s="2" t="s">
        <v>6</v>
      </c>
      <c r="B36" s="2"/>
      <c r="C36" s="2"/>
      <c r="D36" s="2" t="s">
        <v>7</v>
      </c>
      <c r="E36" s="2"/>
      <c r="F36" s="2"/>
      <c r="G36" s="2"/>
    </row>
    <row r="37" spans="1:12" ht="15" customHeight="1">
      <c r="A37" s="3" t="s">
        <v>8</v>
      </c>
      <c r="B37" s="3" t="s">
        <v>9</v>
      </c>
      <c r="C37" s="3" t="s">
        <v>10</v>
      </c>
      <c r="D37" s="3" t="s">
        <v>11</v>
      </c>
      <c r="E37" s="3" t="s">
        <v>12</v>
      </c>
      <c r="F37" s="3" t="s">
        <v>13</v>
      </c>
      <c r="G37" s="3" t="s">
        <v>14</v>
      </c>
      <c r="H37" s="3" t="s">
        <v>15</v>
      </c>
      <c r="I37" s="3" t="s">
        <v>16</v>
      </c>
      <c r="J37" s="3" t="s">
        <v>17</v>
      </c>
      <c r="K37" s="3" t="s">
        <v>18</v>
      </c>
    </row>
    <row r="38" spans="1:12" ht="15" customHeight="1">
      <c r="A38" s="4" t="s">
        <v>62</v>
      </c>
      <c r="B38" s="4" t="s">
        <v>19</v>
      </c>
      <c r="C38" s="5">
        <v>43691.217199074075</v>
      </c>
      <c r="D38" s="4" t="s">
        <v>20</v>
      </c>
      <c r="E38" s="4" t="s">
        <v>21</v>
      </c>
      <c r="F38" s="6" t="s">
        <v>20</v>
      </c>
      <c r="G38" s="7">
        <v>0</v>
      </c>
      <c r="H38" s="7">
        <v>0</v>
      </c>
      <c r="I38" s="7" t="s">
        <v>22</v>
      </c>
      <c r="J38" s="6">
        <v>5</v>
      </c>
      <c r="K38" s="7" t="s">
        <v>22</v>
      </c>
      <c r="L38" s="20" t="s">
        <v>54</v>
      </c>
    </row>
    <row r="39" spans="1:12" ht="15" customHeight="1">
      <c r="A39" s="4" t="s">
        <v>62</v>
      </c>
      <c r="B39" s="4" t="s">
        <v>23</v>
      </c>
      <c r="C39" s="5">
        <v>43691.217280092591</v>
      </c>
      <c r="D39" s="4" t="s">
        <v>20</v>
      </c>
      <c r="E39" s="4" t="s">
        <v>24</v>
      </c>
      <c r="F39" s="6" t="s">
        <v>25</v>
      </c>
      <c r="G39" s="7">
        <v>77.58</v>
      </c>
      <c r="H39" s="7">
        <v>77.58</v>
      </c>
      <c r="I39" s="7" t="s">
        <v>56</v>
      </c>
      <c r="J39" s="6">
        <v>6</v>
      </c>
      <c r="K39" s="7" t="s">
        <v>57</v>
      </c>
      <c r="L39" s="20" t="s">
        <v>54</v>
      </c>
    </row>
    <row r="40" spans="1:12" ht="15" customHeight="1">
      <c r="A40" s="4" t="s">
        <v>62</v>
      </c>
      <c r="B40" s="4" t="s">
        <v>19</v>
      </c>
      <c r="C40" s="5">
        <v>43692.205601851849</v>
      </c>
      <c r="D40" s="4" t="s">
        <v>20</v>
      </c>
      <c r="E40" s="4" t="s">
        <v>21</v>
      </c>
      <c r="F40" s="6" t="s">
        <v>20</v>
      </c>
      <c r="G40" s="7">
        <v>0</v>
      </c>
      <c r="H40" s="7">
        <v>0</v>
      </c>
      <c r="I40" s="7" t="s">
        <v>56</v>
      </c>
      <c r="J40" s="6">
        <v>7</v>
      </c>
      <c r="K40" s="7" t="s">
        <v>22</v>
      </c>
      <c r="L40" s="20" t="s">
        <v>54</v>
      </c>
    </row>
    <row r="41" spans="1:12" ht="15" customHeight="1">
      <c r="A41" s="4" t="s">
        <v>62</v>
      </c>
      <c r="B41" s="4" t="s">
        <v>23</v>
      </c>
      <c r="C41" s="5">
        <v>43692.212361111109</v>
      </c>
      <c r="D41" s="4" t="s">
        <v>20</v>
      </c>
      <c r="E41" s="4" t="s">
        <v>24</v>
      </c>
      <c r="F41" s="6" t="s">
        <v>25</v>
      </c>
      <c r="G41" s="7">
        <v>88.02</v>
      </c>
      <c r="H41" s="7">
        <v>88.02</v>
      </c>
      <c r="I41" s="7" t="s">
        <v>58</v>
      </c>
      <c r="J41" s="6">
        <v>8</v>
      </c>
      <c r="K41" s="7" t="s">
        <v>59</v>
      </c>
      <c r="L41" s="20" t="s">
        <v>54</v>
      </c>
    </row>
    <row r="42" spans="1:12" ht="15" customHeight="1">
      <c r="A42" s="4" t="s">
        <v>62</v>
      </c>
      <c r="B42" s="4" t="s">
        <v>19</v>
      </c>
      <c r="C42" s="5">
        <v>43693.21371527778</v>
      </c>
      <c r="D42" s="4" t="s">
        <v>20</v>
      </c>
      <c r="E42" s="4" t="s">
        <v>21</v>
      </c>
      <c r="F42" s="6" t="s">
        <v>20</v>
      </c>
      <c r="G42" s="7">
        <v>0</v>
      </c>
      <c r="H42" s="7">
        <v>0</v>
      </c>
      <c r="I42" s="7" t="s">
        <v>58</v>
      </c>
      <c r="J42" s="6">
        <v>9</v>
      </c>
      <c r="K42" s="7" t="s">
        <v>22</v>
      </c>
      <c r="L42" s="20" t="s">
        <v>54</v>
      </c>
    </row>
    <row r="43" spans="1:12" ht="15" customHeight="1">
      <c r="A43" s="8" t="s">
        <v>26</v>
      </c>
      <c r="B43" s="9" t="s">
        <v>60</v>
      </c>
    </row>
    <row r="44" spans="1:12" ht="15" customHeight="1">
      <c r="A44" s="8" t="s">
        <v>27</v>
      </c>
      <c r="B44" s="9" t="s">
        <v>28</v>
      </c>
    </row>
    <row r="45" spans="1:12" ht="15" customHeight="1">
      <c r="A45" s="8" t="s">
        <v>29</v>
      </c>
      <c r="B45" s="9" t="s">
        <v>61</v>
      </c>
    </row>
    <row r="47" spans="1:12" ht="15" customHeight="1">
      <c r="A47" s="10" t="s">
        <v>30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15" customHeight="1">
      <c r="A48" s="3" t="s">
        <v>12</v>
      </c>
      <c r="B48" s="3" t="s">
        <v>13</v>
      </c>
      <c r="C48" s="3" t="s">
        <v>14</v>
      </c>
      <c r="D48" s="3" t="s">
        <v>31</v>
      </c>
      <c r="E48" s="3" t="s">
        <v>15</v>
      </c>
      <c r="F48" s="11" t="s">
        <v>32</v>
      </c>
      <c r="G48" s="12"/>
      <c r="H48" s="11" t="s">
        <v>33</v>
      </c>
      <c r="I48" s="13"/>
      <c r="J48" s="12"/>
    </row>
    <row r="49" spans="1:15" ht="15" customHeight="1">
      <c r="A49" s="4" t="s">
        <v>24</v>
      </c>
      <c r="B49" s="6" t="s">
        <v>25</v>
      </c>
      <c r="C49" s="7">
        <v>900.73</v>
      </c>
      <c r="D49" s="7">
        <v>0</v>
      </c>
      <c r="E49" s="7">
        <v>900.73</v>
      </c>
      <c r="F49" s="14">
        <v>0</v>
      </c>
      <c r="G49" s="15"/>
      <c r="H49" s="14">
        <v>0</v>
      </c>
      <c r="I49" s="16"/>
      <c r="J49" s="15"/>
    </row>
    <row r="50" spans="1:15" ht="15" customHeight="1">
      <c r="A50" s="11" t="s">
        <v>34</v>
      </c>
      <c r="B50" s="13"/>
      <c r="C50" s="13"/>
      <c r="D50" s="13"/>
      <c r="E50" s="12"/>
      <c r="F50" s="17"/>
      <c r="G50" s="18"/>
      <c r="H50" s="17"/>
      <c r="I50" s="19"/>
      <c r="J50" s="18"/>
    </row>
    <row r="51" spans="1:15" ht="15" customHeight="1">
      <c r="A51" s="8" t="s">
        <v>35</v>
      </c>
      <c r="B51" s="9" t="s">
        <v>36</v>
      </c>
      <c r="C51" s="9" t="s">
        <v>60</v>
      </c>
    </row>
    <row r="52" spans="1:15" ht="15" customHeight="1">
      <c r="A52" s="8" t="s">
        <v>37</v>
      </c>
      <c r="B52" s="9" t="s">
        <v>36</v>
      </c>
      <c r="C52" s="9" t="s">
        <v>28</v>
      </c>
    </row>
    <row r="53" spans="1:15" ht="15" customHeight="1">
      <c r="A53" s="8" t="s">
        <v>38</v>
      </c>
      <c r="B53" s="9" t="s">
        <v>36</v>
      </c>
      <c r="C53" s="9" t="s">
        <v>61</v>
      </c>
    </row>
    <row r="54" spans="1:15" ht="15" customHeight="1">
      <c r="A54" s="8" t="s">
        <v>39</v>
      </c>
      <c r="B54" s="2">
        <v>0</v>
      </c>
    </row>
    <row r="55" spans="1:15" ht="15" customHeight="1">
      <c r="E55" s="21" t="s">
        <v>63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 ht="15" customHeight="1"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5" customHeight="1"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15" customHeight="1"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15" customHeight="1"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15" customHeight="1"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15" customHeight="1">
      <c r="E61" s="22" t="s">
        <v>64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ht="15" customHeight="1"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ht="15" customHeight="1"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15" customHeight="1"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5:15" ht="15" customHeight="1"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5:15" ht="15" customHeight="1"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5:15" ht="15" customHeight="1"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</sheetData>
  <mergeCells count="3">
    <mergeCell ref="E55:O60"/>
    <mergeCell ref="E61:O67"/>
    <mergeCell ref="H2:L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Выгружаемый отчет</vt:lpstr>
      <vt:lpstr>Что нужно!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Кубань  ООО</dc:creator>
  <cp:lastModifiedBy>Администратор</cp:lastModifiedBy>
  <dcterms:created xsi:type="dcterms:W3CDTF">2019-08-27T15:07:54Z</dcterms:created>
  <dcterms:modified xsi:type="dcterms:W3CDTF">2019-08-27T13:09:40Z</dcterms:modified>
</cp:coreProperties>
</file>