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1" sheetId="1" r:id="rId1"/>
  </sheets>
  <externalReferences>
    <externalReference r:id="rId4"/>
    <externalReference r:id="rId5"/>
  </externalReferences>
  <definedNames>
    <definedName name="_xlfn.AGGREGATE" hidden="1">#NAME?</definedName>
    <definedName name="_xlfn.COUNTIFS" hidden="1">#NAME?</definedName>
    <definedName name="_xlfn.SUMIFS" hidden="1">#NAME?</definedName>
    <definedName name="solver_adj" localSheetId="0" hidden="1">'1'!$B$11:$S$11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'1'!$B$11:$S$11</definedName>
    <definedName name="solver_lhs2" localSheetId="0" hidden="1">'1'!$B$11:$S$11</definedName>
    <definedName name="solver_lhs3" localSheetId="0" hidden="1">'1'!$B$11:$S$11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'1'!$GK$1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20</definedName>
    <definedName name="solver_rhs2" localSheetId="0" hidden="1">целое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[$-419]mmmm;@"/>
    <numFmt numFmtId="173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indexed="10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0"/>
      <name val="Franklin Gothic Medium"/>
      <family val="2"/>
    </font>
    <font>
      <b/>
      <sz val="11"/>
      <color indexed="30"/>
      <name val="Franklin Gothic Medium"/>
      <family val="2"/>
    </font>
    <font>
      <b/>
      <sz val="12"/>
      <color indexed="62"/>
      <name val="Arial Narrow"/>
      <family val="2"/>
    </font>
    <font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C00000"/>
      <name val="Franklin Gothic Medium"/>
      <family val="2"/>
    </font>
    <font>
      <b/>
      <sz val="11"/>
      <color rgb="FF0070C0"/>
      <name val="Franklin Gothic Medium"/>
      <family val="2"/>
    </font>
    <font>
      <b/>
      <sz val="11"/>
      <color rgb="FFF20000"/>
      <name val="Franklin Gothic Medium"/>
      <family val="2"/>
    </font>
    <font>
      <b/>
      <sz val="12"/>
      <color theme="4" tint="-0.24997000396251678"/>
      <name val="Arial Narrow"/>
      <family val="2"/>
    </font>
    <font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1" fontId="50" fillId="0" borderId="0" xfId="0" applyNumberFormat="1" applyFont="1" applyAlignment="1">
      <alignment horizontal="center" vertical="center"/>
    </xf>
    <xf numFmtId="170" fontId="50" fillId="0" borderId="0" xfId="0" applyNumberFormat="1" applyFont="1" applyAlignment="1">
      <alignment horizontal="center" vertical="center" shrinkToFit="1"/>
    </xf>
    <xf numFmtId="2" fontId="51" fillId="0" borderId="0" xfId="0" applyNumberFormat="1" applyFont="1" applyFill="1" applyBorder="1" applyAlignment="1">
      <alignment horizontal="center" vertical="center" shrinkToFit="1"/>
    </xf>
    <xf numFmtId="170" fontId="51" fillId="0" borderId="0" xfId="0" applyNumberFormat="1" applyFont="1" applyFill="1" applyBorder="1" applyAlignment="1">
      <alignment horizontal="center" vertical="center" shrinkToFit="1"/>
    </xf>
    <xf numFmtId="2" fontId="52" fillId="0" borderId="0" xfId="0" applyNumberFormat="1" applyFont="1" applyAlignment="1">
      <alignment horizontal="center" vertical="center"/>
    </xf>
    <xf numFmtId="170" fontId="52" fillId="0" borderId="0" xfId="0" applyNumberFormat="1" applyFont="1" applyBorder="1" applyAlignment="1">
      <alignment horizontal="center" vertical="center" shrinkToFit="1"/>
    </xf>
    <xf numFmtId="170" fontId="52" fillId="0" borderId="0" xfId="0" applyNumberFormat="1" applyFont="1" applyAlignment="1">
      <alignment horizontal="center" vertical="center"/>
    </xf>
    <xf numFmtId="170" fontId="53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170" fontId="3" fillId="0" borderId="0" xfId="0" applyNumberFormat="1" applyFont="1" applyFill="1" applyBorder="1" applyAlignment="1">
      <alignment horizontal="center" vertical="center" shrinkToFit="1"/>
    </xf>
    <xf numFmtId="1" fontId="5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55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49" fontId="57" fillId="0" borderId="0" xfId="0" applyNumberFormat="1" applyFont="1" applyFill="1" applyBorder="1" applyAlignment="1">
      <alignment horizontal="center" vertical="center" shrinkToFit="1"/>
    </xf>
    <xf numFmtId="49" fontId="58" fillId="0" borderId="0" xfId="0" applyNumberFormat="1" applyFont="1" applyFill="1" applyAlignment="1">
      <alignment horizontal="center" vertical="center" shrinkToFit="1"/>
    </xf>
    <xf numFmtId="1" fontId="59" fillId="0" borderId="0" xfId="0" applyNumberFormat="1" applyFont="1" applyBorder="1" applyAlignment="1">
      <alignment horizontal="center" vertical="center" shrinkToFit="1"/>
    </xf>
    <xf numFmtId="170" fontId="52" fillId="0" borderId="0" xfId="0" applyNumberFormat="1" applyFont="1" applyFill="1" applyBorder="1" applyAlignment="1">
      <alignment horizontal="center" vertical="center" shrinkToFit="1"/>
    </xf>
    <xf numFmtId="1" fontId="52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70" fontId="60" fillId="33" borderId="10" xfId="0" applyNumberFormat="1" applyFont="1" applyFill="1" applyBorder="1" applyAlignment="1">
      <alignment horizontal="center" vertical="center" shrinkToFit="1"/>
    </xf>
    <xf numFmtId="170" fontId="3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X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K1" sqref="GK1"/>
    </sheetView>
  </sheetViews>
  <sheetFormatPr defaultColWidth="9.140625" defaultRowHeight="15"/>
  <cols>
    <col min="1" max="1" width="1.7109375" style="1" customWidth="1"/>
    <col min="2" max="19" width="4.7109375" style="8" customWidth="1"/>
    <col min="20" max="20" width="1.7109375" style="8" hidden="1" customWidth="1"/>
    <col min="21" max="128" width="3.7109375" style="9" hidden="1" customWidth="1"/>
    <col min="129" max="131" width="3.7109375" style="14" hidden="1" customWidth="1"/>
    <col min="132" max="185" width="3.7109375" style="9" hidden="1" customWidth="1"/>
    <col min="186" max="186" width="1.7109375" style="9" hidden="1" customWidth="1"/>
    <col min="187" max="189" width="3.7109375" style="9" hidden="1" customWidth="1"/>
    <col min="190" max="191" width="2.7109375" style="2" hidden="1" customWidth="1"/>
    <col min="192" max="192" width="4.7109375" style="2" hidden="1" customWidth="1"/>
    <col min="193" max="193" width="4.7109375" style="3" customWidth="1"/>
    <col min="194" max="195" width="4.7109375" style="3" hidden="1" customWidth="1"/>
    <col min="196" max="196" width="1.7109375" style="3" hidden="1" customWidth="1"/>
    <col min="197" max="197" width="4.7109375" style="3" hidden="1" customWidth="1"/>
    <col min="198" max="198" width="1.7109375" style="3" hidden="1" customWidth="1"/>
    <col min="199" max="199" width="4.7109375" style="3" hidden="1" customWidth="1"/>
    <col min="200" max="200" width="6.28125" style="3" hidden="1" customWidth="1"/>
    <col min="201" max="201" width="1.7109375" style="3" hidden="1" customWidth="1"/>
    <col min="202" max="203" width="2.7109375" style="12" hidden="1" customWidth="1"/>
    <col min="204" max="204" width="0" style="0" hidden="1" customWidth="1"/>
    <col min="205" max="206" width="21.7109375" style="0" customWidth="1"/>
  </cols>
  <sheetData>
    <row r="1" spans="129:200" ht="18" thickBot="1" thickTop="1">
      <c r="DY1" s="9"/>
      <c r="DZ1" s="9"/>
      <c r="EA1" s="9"/>
      <c r="GH1" s="10"/>
      <c r="GI1" s="10"/>
      <c r="GJ1" s="13"/>
      <c r="GK1" s="28">
        <f>SUM(GJ3:GJ10)*100/COUNTIF(GI3:GI10,"&gt;0")</f>
        <v>75</v>
      </c>
      <c r="GL1" s="7"/>
      <c r="GM1" s="7"/>
      <c r="GN1" s="7"/>
      <c r="GO1" s="13"/>
      <c r="GP1" s="7"/>
      <c r="GQ1" s="11"/>
      <c r="GR1" s="6"/>
    </row>
    <row r="2" spans="2:199" ht="18" thickBot="1" thickTop="1">
      <c r="B2" s="29">
        <f>B11*0.5</f>
        <v>0</v>
      </c>
      <c r="C2" s="29">
        <f aca="true" t="shared" si="0" ref="C2:S2">C11*0.5</f>
        <v>0</v>
      </c>
      <c r="D2" s="29">
        <f t="shared" si="0"/>
        <v>0</v>
      </c>
      <c r="E2" s="29">
        <f t="shared" si="0"/>
        <v>0</v>
      </c>
      <c r="F2" s="29">
        <f t="shared" si="0"/>
        <v>0</v>
      </c>
      <c r="G2" s="29">
        <f t="shared" si="0"/>
        <v>0</v>
      </c>
      <c r="H2" s="29">
        <f t="shared" si="0"/>
        <v>0</v>
      </c>
      <c r="I2" s="29">
        <f t="shared" si="0"/>
        <v>0</v>
      </c>
      <c r="J2" s="29">
        <f t="shared" si="0"/>
        <v>0</v>
      </c>
      <c r="K2" s="29">
        <f t="shared" si="0"/>
        <v>0</v>
      </c>
      <c r="L2" s="29">
        <f t="shared" si="0"/>
        <v>0</v>
      </c>
      <c r="M2" s="29">
        <f t="shared" si="0"/>
        <v>0</v>
      </c>
      <c r="N2" s="29">
        <f t="shared" si="0"/>
        <v>0</v>
      </c>
      <c r="O2" s="29">
        <f t="shared" si="0"/>
        <v>2</v>
      </c>
      <c r="P2" s="29">
        <f t="shared" si="0"/>
        <v>0</v>
      </c>
      <c r="Q2" s="29">
        <f t="shared" si="0"/>
        <v>0</v>
      </c>
      <c r="R2" s="29">
        <f t="shared" si="0"/>
        <v>0</v>
      </c>
      <c r="S2" s="29">
        <f t="shared" si="0"/>
        <v>0</v>
      </c>
      <c r="T2" s="1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5"/>
      <c r="DZ2" s="25"/>
      <c r="EA2" s="25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6"/>
      <c r="GI2" s="27"/>
      <c r="GK2" s="23"/>
      <c r="GL2" s="23"/>
      <c r="GM2" s="23"/>
      <c r="GP2" s="5"/>
      <c r="GQ2" s="5"/>
    </row>
    <row r="3" spans="2:203" ht="17.25" hidden="1" thickTop="1">
      <c r="B3" s="8">
        <f aca="true" t="shared" si="1" ref="B3:S3">B2</f>
        <v>0</v>
      </c>
      <c r="C3" s="8">
        <f t="shared" si="1"/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8">
        <f t="shared" si="1"/>
        <v>0</v>
      </c>
      <c r="I3" s="8">
        <f t="shared" si="1"/>
        <v>0</v>
      </c>
      <c r="J3" s="8">
        <f t="shared" si="1"/>
        <v>0</v>
      </c>
      <c r="K3" s="8">
        <f t="shared" si="1"/>
        <v>0</v>
      </c>
      <c r="L3" s="8">
        <f t="shared" si="1"/>
        <v>0</v>
      </c>
      <c r="M3" s="8">
        <f t="shared" si="1"/>
        <v>0</v>
      </c>
      <c r="N3" s="8">
        <f t="shared" si="1"/>
        <v>0</v>
      </c>
      <c r="O3" s="8">
        <f t="shared" si="1"/>
        <v>2</v>
      </c>
      <c r="P3" s="8">
        <f t="shared" si="1"/>
        <v>0</v>
      </c>
      <c r="Q3" s="8">
        <f t="shared" si="1"/>
        <v>0</v>
      </c>
      <c r="R3" s="8">
        <f t="shared" si="1"/>
        <v>0</v>
      </c>
      <c r="S3" s="8">
        <f t="shared" si="1"/>
        <v>0</v>
      </c>
      <c r="T3" s="15"/>
      <c r="U3" s="9">
        <v>0.3535353535353494</v>
      </c>
      <c r="V3" s="9">
        <v>8.333333333333336</v>
      </c>
      <c r="W3" s="9">
        <v>-8.686868686868689</v>
      </c>
      <c r="X3" s="9">
        <v>15.909090909090907</v>
      </c>
      <c r="Y3" s="9">
        <v>-5</v>
      </c>
      <c r="Z3" s="9">
        <v>-10.90909090909091</v>
      </c>
      <c r="AA3" s="9">
        <v>1.0479797979797922</v>
      </c>
      <c r="AB3" s="9">
        <v>-3.4722222222222214</v>
      </c>
      <c r="AC3" s="9">
        <v>2.4242424242424256</v>
      </c>
      <c r="AD3" s="9">
        <v>8.362919132149905</v>
      </c>
      <c r="AE3" s="9">
        <v>-17.59368836291913</v>
      </c>
      <c r="AF3" s="9">
        <v>9.23076923076923</v>
      </c>
      <c r="AG3" s="9">
        <v>2.8893587033121904</v>
      </c>
      <c r="AH3" s="9">
        <v>-1.3389711064129663</v>
      </c>
      <c r="AI3" s="9">
        <v>-1.5503875968992205</v>
      </c>
      <c r="AJ3" s="9">
        <v>-42.42424242424242</v>
      </c>
      <c r="AK3" s="9">
        <v>-24.242424242424242</v>
      </c>
      <c r="AL3" s="9">
        <v>66.66666666666666</v>
      </c>
      <c r="AM3" s="9">
        <v>57.57575757575758</v>
      </c>
      <c r="AN3" s="9">
        <v>-24.242424242424242</v>
      </c>
      <c r="AO3" s="9">
        <v>-33.333333333333336</v>
      </c>
      <c r="AP3" s="9">
        <v>10.51693404634581</v>
      </c>
      <c r="AQ3" s="9">
        <v>-18.36007130124777</v>
      </c>
      <c r="AR3" s="9">
        <v>7.843137254901961</v>
      </c>
      <c r="AS3" s="9">
        <v>-42.42424242424242</v>
      </c>
      <c r="AT3" s="9">
        <v>-24.242424242424242</v>
      </c>
      <c r="AU3" s="9">
        <v>66.66666666666666</v>
      </c>
      <c r="AV3" s="9">
        <v>-10.757575757575758</v>
      </c>
      <c r="AW3" s="9">
        <v>8.333333333333336</v>
      </c>
      <c r="AX3" s="9">
        <v>2.4242424242424256</v>
      </c>
      <c r="AY3" s="9">
        <v>2.575757575757571</v>
      </c>
      <c r="AZ3" s="9">
        <v>-5</v>
      </c>
      <c r="BA3" s="9">
        <v>2.4242424242424256</v>
      </c>
      <c r="BB3" s="9">
        <v>-43.10344827586207</v>
      </c>
      <c r="BC3" s="9">
        <v>24.137931034482758</v>
      </c>
      <c r="BD3" s="9">
        <v>18.96551724137931</v>
      </c>
      <c r="BE3" s="9">
        <v>9.506172839506178</v>
      </c>
      <c r="BF3" s="9">
        <v>-16.790123456790123</v>
      </c>
      <c r="BG3" s="9">
        <v>7.283950617283949</v>
      </c>
      <c r="BH3" s="9">
        <v>0</v>
      </c>
      <c r="BI3" s="9">
        <v>0</v>
      </c>
      <c r="BJ3" s="9">
        <v>0</v>
      </c>
      <c r="BK3" s="9">
        <v>-42.42424242424242</v>
      </c>
      <c r="BL3" s="9">
        <v>-24.242424242424242</v>
      </c>
      <c r="BM3" s="9">
        <v>66.66666666666666</v>
      </c>
      <c r="BN3" s="9">
        <v>-42.42424242424242</v>
      </c>
      <c r="BO3" s="9">
        <v>25.757575757575758</v>
      </c>
      <c r="BP3" s="9">
        <v>16.666666666666664</v>
      </c>
      <c r="BQ3" s="9">
        <v>-43.10344827586207</v>
      </c>
      <c r="BR3" s="9">
        <v>-25.862068965517242</v>
      </c>
      <c r="BS3" s="9">
        <v>68.9655172413793</v>
      </c>
      <c r="BT3" s="9">
        <v>-39.02439024390244</v>
      </c>
      <c r="BU3" s="9">
        <v>-24.390243902439025</v>
      </c>
      <c r="BV3" s="9">
        <v>63.41463414634146</v>
      </c>
      <c r="BW3" s="9">
        <v>-4.659498207885306</v>
      </c>
      <c r="BX3" s="9">
        <v>4.838709677419356</v>
      </c>
      <c r="BY3" s="9">
        <v>-0.17921146953405298</v>
      </c>
      <c r="BZ3" s="9">
        <v>-1.8817204301075279</v>
      </c>
      <c r="CA3" s="9">
        <v>21.50537634408602</v>
      </c>
      <c r="CB3" s="9">
        <v>-19.623655913978496</v>
      </c>
      <c r="CC3" s="9">
        <v>2.441587840569163</v>
      </c>
      <c r="CD3" s="9">
        <v>-0.6750747837335282</v>
      </c>
      <c r="CE3" s="9">
        <v>-1.7665130568356417</v>
      </c>
      <c r="CF3" s="9">
        <v>13.118279569892472</v>
      </c>
      <c r="CG3" s="9">
        <v>11.50537634408602</v>
      </c>
      <c r="CH3" s="9">
        <v>-24.623655913978496</v>
      </c>
      <c r="CI3" s="9">
        <v>0.5142165759225641</v>
      </c>
      <c r="CJ3" s="9">
        <v>0.665456745311559</v>
      </c>
      <c r="CK3" s="9">
        <v>-1.179673321234123</v>
      </c>
      <c r="CL3" s="9">
        <v>20.17543859649123</v>
      </c>
      <c r="CM3" s="9">
        <v>11.403508771929822</v>
      </c>
      <c r="CN3" s="9">
        <v>-31.57894736842105</v>
      </c>
      <c r="CO3" s="9">
        <v>0</v>
      </c>
      <c r="CP3" s="9">
        <v>0</v>
      </c>
      <c r="CQ3" s="9">
        <v>0</v>
      </c>
      <c r="CR3" s="9">
        <v>3.508771929824565</v>
      </c>
      <c r="CS3" s="9">
        <v>-2.485380116959064</v>
      </c>
      <c r="CT3" s="9">
        <v>-1.0233918128654942</v>
      </c>
      <c r="CU3" s="9">
        <v>-4.8245614035087705</v>
      </c>
      <c r="CV3" s="9">
        <v>36.40350877192982</v>
      </c>
      <c r="CW3" s="9">
        <v>-31.57894736842105</v>
      </c>
      <c r="CX3" s="9">
        <v>39.78494623655914</v>
      </c>
      <c r="CY3" s="9">
        <v>-28.49462365591398</v>
      </c>
      <c r="CZ3" s="9">
        <v>-11.29032258064516</v>
      </c>
      <c r="DA3" s="9">
        <v>10.618279569892472</v>
      </c>
      <c r="DB3" s="9">
        <v>-15.99462365591398</v>
      </c>
      <c r="DC3" s="9">
        <v>5.376344086021504</v>
      </c>
      <c r="DD3" s="9">
        <v>69.76744186046511</v>
      </c>
      <c r="DE3" s="9">
        <v>-37.2093023255814</v>
      </c>
      <c r="DF3" s="9">
        <v>-32.55813953488372</v>
      </c>
      <c r="DG3" s="9">
        <v>7.283950617283949</v>
      </c>
      <c r="DH3" s="9">
        <v>16.54320987654321</v>
      </c>
      <c r="DI3" s="9">
        <v>-23.827160493827158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0</v>
      </c>
      <c r="DP3" s="9">
        <v>-9.82456140350877</v>
      </c>
      <c r="DQ3" s="9">
        <v>-18.596491228070178</v>
      </c>
      <c r="DR3" s="9">
        <v>28.42105263157895</v>
      </c>
      <c r="DS3" s="9">
        <v>69.76744186046511</v>
      </c>
      <c r="DT3" s="9">
        <v>-37.2093023255814</v>
      </c>
      <c r="DU3" s="9">
        <v>-32.55813953488372</v>
      </c>
      <c r="DV3" s="9">
        <v>-7.142857142857146</v>
      </c>
      <c r="DW3" s="9">
        <v>53.57142857142857</v>
      </c>
      <c r="DX3" s="9">
        <v>-46.42857142857143</v>
      </c>
      <c r="DY3" s="14">
        <v>35.714285714285715</v>
      </c>
      <c r="DZ3" s="14">
        <v>35.714285714285715</v>
      </c>
      <c r="EA3" s="14">
        <v>28.571428571428573</v>
      </c>
      <c r="EB3" s="9">
        <f>(U3+BY3)*B3</f>
        <v>0</v>
      </c>
      <c r="EC3" s="9">
        <f aca="true" t="shared" si="2" ref="EC3:EC10">(V3+BX3)*B3</f>
        <v>0</v>
      </c>
      <c r="ED3" s="9">
        <f aca="true" t="shared" si="3" ref="ED3:ED10">(W3+BW3)*B3</f>
        <v>0</v>
      </c>
      <c r="EE3" s="9">
        <f aca="true" t="shared" si="4" ref="EE3:EE10">(X3+CB3)*C3</f>
        <v>0</v>
      </c>
      <c r="EF3" s="9">
        <f aca="true" t="shared" si="5" ref="EF3:EF10">(Y3+CA3)*C3</f>
        <v>0</v>
      </c>
      <c r="EG3" s="9">
        <f aca="true" t="shared" si="6" ref="EG3:EG10">(Z3+BZ3)*C3</f>
        <v>0</v>
      </c>
      <c r="EH3" s="9">
        <f aca="true" t="shared" si="7" ref="EH3:EH10">(AA3+CE3)*D3</f>
        <v>0</v>
      </c>
      <c r="EI3" s="9">
        <f aca="true" t="shared" si="8" ref="EI3:EI10">(AB3+CD3)*D3</f>
        <v>0</v>
      </c>
      <c r="EJ3" s="9">
        <f aca="true" t="shared" si="9" ref="EJ3:EJ10">(AC3+CC3)*D3</f>
        <v>0</v>
      </c>
      <c r="EK3" s="9">
        <f aca="true" t="shared" si="10" ref="EK3:EK10">(AD3+CH3)*E3</f>
        <v>0</v>
      </c>
      <c r="EL3" s="9">
        <f aca="true" t="shared" si="11" ref="EL3:EL10">(AE3+CG3)*E3</f>
        <v>0</v>
      </c>
      <c r="EM3" s="9">
        <f aca="true" t="shared" si="12" ref="EM3:EM10">(AF3+CF3)*E3</f>
        <v>0</v>
      </c>
      <c r="EN3" s="9">
        <f aca="true" t="shared" si="13" ref="EN3:EN10">(AG3+CK3)*F3</f>
        <v>0</v>
      </c>
      <c r="EO3" s="9">
        <f aca="true" t="shared" si="14" ref="EO3:EO10">(AH3+CJ3)*F3</f>
        <v>0</v>
      </c>
      <c r="EP3" s="9">
        <f aca="true" t="shared" si="15" ref="EP3:EP10">(AI3+CI3)*F3</f>
        <v>0</v>
      </c>
      <c r="EQ3" s="9">
        <f aca="true" t="shared" si="16" ref="EQ3:EQ10">(AJ3+CN3)*G3</f>
        <v>0</v>
      </c>
      <c r="ER3" s="9">
        <f aca="true" t="shared" si="17" ref="ER3:ER10">(AK3+CM3)*G3</f>
        <v>0</v>
      </c>
      <c r="ES3" s="9">
        <f aca="true" t="shared" si="18" ref="ES3:ES10">(AL3+CL3)*G3</f>
        <v>0</v>
      </c>
      <c r="ET3" s="9">
        <f aca="true" t="shared" si="19" ref="ET3:ET10">(AM3+CQ3)*H3</f>
        <v>0</v>
      </c>
      <c r="EU3" s="9">
        <f aca="true" t="shared" si="20" ref="EU3:EU10">(AN3+CP3)*H3</f>
        <v>0</v>
      </c>
      <c r="EV3" s="9">
        <f aca="true" t="shared" si="21" ref="EV3:EV10">(AO3+CO3)*H3</f>
        <v>0</v>
      </c>
      <c r="EW3" s="9">
        <f aca="true" t="shared" si="22" ref="EW3:EW10">(AP3+CT3)*I3</f>
        <v>0</v>
      </c>
      <c r="EX3" s="9">
        <f aca="true" t="shared" si="23" ref="EX3:EX10">(AQ3+CS3)*I3</f>
        <v>0</v>
      </c>
      <c r="EY3" s="9">
        <f aca="true" t="shared" si="24" ref="EY3:EY10">(AR3+CR3)*I3</f>
        <v>0</v>
      </c>
      <c r="EZ3" s="9">
        <f aca="true" t="shared" si="25" ref="EZ3:EZ10">(AS3+CW3)*J3</f>
        <v>0</v>
      </c>
      <c r="FA3" s="9">
        <f aca="true" t="shared" si="26" ref="FA3:FA10">(AT3+CV3)*J3</f>
        <v>0</v>
      </c>
      <c r="FB3" s="9">
        <f aca="true" t="shared" si="27" ref="FB3:FB10">(AU3+CU3)*J3</f>
        <v>0</v>
      </c>
      <c r="FC3" s="9">
        <f aca="true" t="shared" si="28" ref="FC3:FC10">(AV3+CZ3)*K3</f>
        <v>0</v>
      </c>
      <c r="FD3" s="9">
        <f aca="true" t="shared" si="29" ref="FD3:FD10">(AW3+CY3)*K3</f>
        <v>0</v>
      </c>
      <c r="FE3" s="9">
        <f aca="true" t="shared" si="30" ref="FE3:FE10">(AX3+CX3)*K3</f>
        <v>0</v>
      </c>
      <c r="FF3" s="9">
        <f aca="true" t="shared" si="31" ref="FF3:FF10">(AY3+DC3)*L3</f>
        <v>0</v>
      </c>
      <c r="FG3" s="9">
        <f aca="true" t="shared" si="32" ref="FG3:FG10">(AZ3+DB3)*L3</f>
        <v>0</v>
      </c>
      <c r="FH3" s="9">
        <f aca="true" t="shared" si="33" ref="FH3:FH10">(BA3+DA3)*L3</f>
        <v>0</v>
      </c>
      <c r="FI3" s="9">
        <f aca="true" t="shared" si="34" ref="FI3:FI10">(BB3+DF3)*M3</f>
        <v>0</v>
      </c>
      <c r="FJ3" s="9">
        <f aca="true" t="shared" si="35" ref="FJ3:FJ10">(BC3+DE3)*M3</f>
        <v>0</v>
      </c>
      <c r="FK3" s="9">
        <f aca="true" t="shared" si="36" ref="FK3:FK10">(BD3+DD3)*M3</f>
        <v>0</v>
      </c>
      <c r="FL3" s="9">
        <f aca="true" t="shared" si="37" ref="FL3:FL10">(BE3+DI3)*N3</f>
        <v>0</v>
      </c>
      <c r="FM3" s="9">
        <f aca="true" t="shared" si="38" ref="FM3:FM10">(BF3+DH3)*N3</f>
        <v>0</v>
      </c>
      <c r="FN3" s="9">
        <f aca="true" t="shared" si="39" ref="FN3:FN10">(BG3+DG3)*N3</f>
        <v>0</v>
      </c>
      <c r="FO3" s="9">
        <f aca="true" t="shared" si="40" ref="FO3:FO10">(BH3+DL3)*O3</f>
        <v>0</v>
      </c>
      <c r="FP3" s="9">
        <f aca="true" t="shared" si="41" ref="FP3:FP10">(BI3+DK3)*O3</f>
        <v>0</v>
      </c>
      <c r="FQ3" s="9">
        <f aca="true" t="shared" si="42" ref="FQ3:FQ10">(BJ3+DJ3)*O3</f>
        <v>0</v>
      </c>
      <c r="FR3" s="9">
        <f aca="true" t="shared" si="43" ref="FR3:FR10">(BK3+DO3)*P3</f>
        <v>0</v>
      </c>
      <c r="FS3" s="9">
        <f aca="true" t="shared" si="44" ref="FS3:FS10">(BL3+DN3)*P3</f>
        <v>0</v>
      </c>
      <c r="FT3" s="9">
        <f aca="true" t="shared" si="45" ref="FT3:FT10">(BM3+DM3)*P3</f>
        <v>0</v>
      </c>
      <c r="FU3" s="9">
        <f aca="true" t="shared" si="46" ref="FU3:FU10">(BN3+DR3)*Q3</f>
        <v>0</v>
      </c>
      <c r="FV3" s="9">
        <f aca="true" t="shared" si="47" ref="FV3:FV10">(BO3+DQ3)*Q3</f>
        <v>0</v>
      </c>
      <c r="FW3" s="9">
        <f aca="true" t="shared" si="48" ref="FW3:FW10">(BP3+DP3)*Q3</f>
        <v>0</v>
      </c>
      <c r="FX3" s="9">
        <f aca="true" t="shared" si="49" ref="FX3:FX10">(BQ3+DU3)*R3</f>
        <v>0</v>
      </c>
      <c r="FY3" s="9">
        <f aca="true" t="shared" si="50" ref="FY3:FY10">(BR3+DT3)*R3</f>
        <v>0</v>
      </c>
      <c r="FZ3" s="9">
        <f aca="true" t="shared" si="51" ref="FZ3:FZ10">(BS3+DS3)*R3</f>
        <v>0</v>
      </c>
      <c r="GA3" s="9">
        <f aca="true" t="shared" si="52" ref="GA3:GA10">(BT3+DX3)*S3</f>
        <v>0</v>
      </c>
      <c r="GB3" s="9">
        <f aca="true" t="shared" si="53" ref="GB3:GB10">(BU3+DW3)*S3</f>
        <v>0</v>
      </c>
      <c r="GC3" s="9">
        <f aca="true" t="shared" si="54" ref="GC3:GC10">(BV3+DV3)*S3</f>
        <v>0</v>
      </c>
      <c r="GE3" s="9">
        <f aca="true" t="shared" si="55" ref="GE3:GG10">DY3+EB3+EE3+EH3+EK3+EN3+EQ3+ET3+EW3+EZ3+FC3+FF3+FI3+FL3+FO3+FR3+FU3+FX3+GA3</f>
        <v>35.714285714285715</v>
      </c>
      <c r="GF3" s="9">
        <f t="shared" si="55"/>
        <v>35.714285714285715</v>
      </c>
      <c r="GG3" s="9">
        <f t="shared" si="55"/>
        <v>28.571428571428573</v>
      </c>
      <c r="GH3" s="16">
        <f>IF(GE3=MAX(GE3:GG3),1,IF(GF3=MAX(GE3:GG3),3,2))</f>
        <v>1</v>
      </c>
      <c r="GI3" s="4">
        <f aca="true" t="shared" si="56" ref="GI3:GI10">IF(U3="",0,IF(GT3&gt;GU3,1,IF(GT3&lt;GU3,2,3)))</f>
        <v>1</v>
      </c>
      <c r="GJ3" s="17">
        <f aca="true" t="shared" si="57" ref="GJ3:GJ10">IF(GH3=GI3,1,0)</f>
        <v>1</v>
      </c>
      <c r="GK3" s="3">
        <v>4.4</v>
      </c>
      <c r="GL3" s="3">
        <v>5.1</v>
      </c>
      <c r="GM3" s="3">
        <v>1.76</v>
      </c>
      <c r="GO3" s="3">
        <f aca="true" t="shared" si="58" ref="GO3:GO10">IF(GI3=1,GK3*10,IF(GI3=2,GM3*10,GL3*10))</f>
        <v>44</v>
      </c>
      <c r="GQ3" s="3">
        <f>IF(GI3=0,0,IF(GH3=1,IF(GK3&lt;1.8,0,10),IF(GH3=2,IF(GM3&lt;1.8,0,10),10)))</f>
        <v>10</v>
      </c>
      <c r="GR3" s="3">
        <f aca="true" t="shared" si="59" ref="GR3:GR10">IF(GH3=GI3,IF(GO3&lt;18,0,GO3),0)</f>
        <v>44</v>
      </c>
      <c r="GT3" s="12">
        <v>4</v>
      </c>
      <c r="GU3" s="12">
        <v>2</v>
      </c>
    </row>
    <row r="4" spans="2:206" ht="16.5" hidden="1">
      <c r="B4" s="8">
        <f aca="true" t="shared" si="60" ref="B4:S10">B3</f>
        <v>0</v>
      </c>
      <c r="C4" s="8">
        <f t="shared" si="60"/>
        <v>0</v>
      </c>
      <c r="D4" s="8">
        <f t="shared" si="60"/>
        <v>0</v>
      </c>
      <c r="E4" s="8">
        <f t="shared" si="60"/>
        <v>0</v>
      </c>
      <c r="F4" s="8">
        <f t="shared" si="60"/>
        <v>0</v>
      </c>
      <c r="G4" s="8">
        <f t="shared" si="60"/>
        <v>0</v>
      </c>
      <c r="H4" s="8">
        <f t="shared" si="60"/>
        <v>0</v>
      </c>
      <c r="I4" s="8">
        <f t="shared" si="60"/>
        <v>0</v>
      </c>
      <c r="J4" s="8">
        <f t="shared" si="60"/>
        <v>0</v>
      </c>
      <c r="K4" s="8">
        <f t="shared" si="60"/>
        <v>0</v>
      </c>
      <c r="L4" s="8">
        <f t="shared" si="60"/>
        <v>0</v>
      </c>
      <c r="M4" s="8">
        <f t="shared" si="60"/>
        <v>0</v>
      </c>
      <c r="N4" s="8">
        <f t="shared" si="60"/>
        <v>0</v>
      </c>
      <c r="O4" s="8">
        <f>O3</f>
        <v>2</v>
      </c>
      <c r="P4" s="8">
        <f t="shared" si="60"/>
        <v>0</v>
      </c>
      <c r="Q4" s="8">
        <f t="shared" si="60"/>
        <v>0</v>
      </c>
      <c r="R4" s="8">
        <f t="shared" si="60"/>
        <v>0</v>
      </c>
      <c r="S4" s="8">
        <f t="shared" si="60"/>
        <v>0</v>
      </c>
      <c r="U4" s="9">
        <v>-14.325786415547988</v>
      </c>
      <c r="V4" s="9">
        <v>7.939290723301941</v>
      </c>
      <c r="W4" s="9">
        <v>6.38649569224604</v>
      </c>
      <c r="X4" s="9">
        <v>-17.456221198156683</v>
      </c>
      <c r="Y4" s="9">
        <v>1.1566820276497687</v>
      </c>
      <c r="Z4" s="9">
        <v>16.29953917050691</v>
      </c>
      <c r="AA4" s="9">
        <v>-0.2223903523855384</v>
      </c>
      <c r="AB4" s="9">
        <v>0.5198661072517581</v>
      </c>
      <c r="AC4" s="9">
        <v>-0.29747575486622324</v>
      </c>
      <c r="AD4" s="9">
        <v>13.3130081300813</v>
      </c>
      <c r="AE4" s="9">
        <v>-7.266260162601625</v>
      </c>
      <c r="AF4" s="9">
        <v>-6.046747967479675</v>
      </c>
      <c r="AG4" s="9">
        <v>1.930412669055599</v>
      </c>
      <c r="AH4" s="9">
        <v>-3.16726390012715</v>
      </c>
      <c r="AI4" s="9">
        <v>1.236851231071551</v>
      </c>
      <c r="AJ4" s="9">
        <v>-19.778830963665083</v>
      </c>
      <c r="AK4" s="9">
        <v>-1.7693522906793042</v>
      </c>
      <c r="AL4" s="9">
        <v>21.54818325434439</v>
      </c>
      <c r="AM4" s="9">
        <v>20.22116903633492</v>
      </c>
      <c r="AN4" s="9">
        <v>-28.436018957345972</v>
      </c>
      <c r="AO4" s="9">
        <v>8.214849921011062</v>
      </c>
      <c r="AP4" s="9">
        <v>-1.924949685126272</v>
      </c>
      <c r="AQ4" s="9">
        <v>1.0160358371745772</v>
      </c>
      <c r="AR4" s="9">
        <v>0.9089138479516983</v>
      </c>
      <c r="AS4" s="9">
        <v>-0.2916514764855975</v>
      </c>
      <c r="AT4" s="9">
        <v>2.333211811884798</v>
      </c>
      <c r="AU4" s="9">
        <v>-2.041560335399197</v>
      </c>
      <c r="AV4" s="9">
        <v>-13.456221198156683</v>
      </c>
      <c r="AW4" s="9">
        <v>1.1566820276497687</v>
      </c>
      <c r="AX4" s="9">
        <v>12.299539170506911</v>
      </c>
      <c r="AY4" s="9">
        <v>0.864766456164304</v>
      </c>
      <c r="AZ4" s="9">
        <v>-0.9173920464243039</v>
      </c>
      <c r="BA4" s="9">
        <v>0.05262559025999636</v>
      </c>
      <c r="BB4" s="9">
        <v>0.2564102564102555</v>
      </c>
      <c r="BC4" s="9">
        <v>-24.615384615384617</v>
      </c>
      <c r="BD4" s="9">
        <v>24.358974358974358</v>
      </c>
      <c r="BE4" s="9">
        <v>16.796875</v>
      </c>
      <c r="BF4" s="9">
        <v>-6.640625</v>
      </c>
      <c r="BG4" s="9">
        <v>-10.15625</v>
      </c>
      <c r="BH4" s="9">
        <v>4.7740145647902</v>
      </c>
      <c r="BI4" s="9">
        <v>-6.484799445150848</v>
      </c>
      <c r="BJ4" s="9">
        <v>1.7107848803606522</v>
      </c>
      <c r="BK4" s="9">
        <v>10.697359512525395</v>
      </c>
      <c r="BL4" s="9">
        <v>-14.150304671631686</v>
      </c>
      <c r="BM4" s="9">
        <v>3.4529451591062994</v>
      </c>
      <c r="BN4" s="9">
        <v>-2.001053185887308</v>
      </c>
      <c r="BO4" s="9">
        <v>4.897314375987364</v>
      </c>
      <c r="BP4" s="9">
        <v>-2.896261190100052</v>
      </c>
      <c r="BQ4" s="9">
        <v>33.589743589743584</v>
      </c>
      <c r="BR4" s="9">
        <v>-7.948717948717949</v>
      </c>
      <c r="BS4" s="9">
        <v>-25.641025641025642</v>
      </c>
      <c r="BT4" s="9">
        <v>1.2385919165580148</v>
      </c>
      <c r="BU4" s="9">
        <v>5.76923076923077</v>
      </c>
      <c r="BV4" s="9">
        <v>-7.007822685788788</v>
      </c>
      <c r="BW4" s="9">
        <v>-3.99249864284657</v>
      </c>
      <c r="BX4" s="9">
        <v>7.427330602576124</v>
      </c>
      <c r="BY4" s="9">
        <v>-3.434831959729557</v>
      </c>
      <c r="BZ4" s="9">
        <v>-1.9544551645856991</v>
      </c>
      <c r="CA4" s="9">
        <v>3.8947219069239516</v>
      </c>
      <c r="CB4" s="9">
        <v>-1.9402667423382525</v>
      </c>
      <c r="CC4" s="9">
        <v>0.6897756046450709</v>
      </c>
      <c r="CD4" s="9">
        <v>-1.2956234619928466</v>
      </c>
      <c r="CE4" s="9">
        <v>0.6058478573477757</v>
      </c>
      <c r="CF4" s="9">
        <v>-0.15842839036755407</v>
      </c>
      <c r="CG4" s="9">
        <v>-11.08998732572877</v>
      </c>
      <c r="CH4" s="9">
        <v>11.248415716096321</v>
      </c>
      <c r="CI4" s="9">
        <v>5.660377358490564</v>
      </c>
      <c r="CJ4" s="9">
        <v>5.778301886792452</v>
      </c>
      <c r="CK4" s="9">
        <v>-11.43867924528302</v>
      </c>
      <c r="CL4" s="9">
        <v>17.17557251908397</v>
      </c>
      <c r="CM4" s="9">
        <v>-25.19083969465649</v>
      </c>
      <c r="CN4" s="9">
        <v>8.015267175572518</v>
      </c>
      <c r="CO4" s="9">
        <v>17.17557251908397</v>
      </c>
      <c r="CP4" s="9">
        <v>-0.1908396946564892</v>
      </c>
      <c r="CQ4" s="9">
        <v>-16.984732824427482</v>
      </c>
      <c r="CR4" s="9">
        <v>3.175572519083971</v>
      </c>
      <c r="CS4" s="9">
        <v>-2.5241730279898213</v>
      </c>
      <c r="CT4" s="9">
        <v>-0.6513994910941463</v>
      </c>
      <c r="CU4" s="9">
        <v>10.032715376226825</v>
      </c>
      <c r="CV4" s="9">
        <v>3.3805888767720838</v>
      </c>
      <c r="CW4" s="9">
        <v>-13.413304252998909</v>
      </c>
      <c r="CX4" s="9">
        <v>-2.079455164585699</v>
      </c>
      <c r="CY4" s="9">
        <v>-11.355278093076048</v>
      </c>
      <c r="CZ4" s="9">
        <v>13.434733257661748</v>
      </c>
      <c r="DA4" s="9">
        <v>-6.702831787962321</v>
      </c>
      <c r="DB4" s="9">
        <v>5.112254374456416</v>
      </c>
      <c r="DC4" s="9">
        <v>1.5905774135059048</v>
      </c>
      <c r="DD4" s="9">
        <v>3.4352256186317263</v>
      </c>
      <c r="DE4" s="9">
        <v>0.029112081513829935</v>
      </c>
      <c r="DF4" s="9">
        <v>-3.4643377001455598</v>
      </c>
      <c r="DG4" s="9">
        <v>12.760416666666664</v>
      </c>
      <c r="DH4" s="9">
        <v>-8.723958333333332</v>
      </c>
      <c r="DI4" s="9">
        <v>-4.036458333333336</v>
      </c>
      <c r="DJ4" s="9">
        <v>17.17557251908397</v>
      </c>
      <c r="DK4" s="9">
        <v>6.059160305343511</v>
      </c>
      <c r="DL4" s="9">
        <v>-23.234732824427482</v>
      </c>
      <c r="DM4" s="9">
        <v>-12.824427480916029</v>
      </c>
      <c r="DN4" s="9">
        <v>-5.190839694656489</v>
      </c>
      <c r="DO4" s="9">
        <v>18.015267175572518</v>
      </c>
      <c r="DP4" s="9">
        <v>17.17557251908397</v>
      </c>
      <c r="DQ4" s="9">
        <v>-0.1908396946564892</v>
      </c>
      <c r="DR4" s="9">
        <v>-16.984732824427482</v>
      </c>
      <c r="DS4" s="9">
        <v>-43.23144104803494</v>
      </c>
      <c r="DT4" s="9">
        <v>-9.97088791848617</v>
      </c>
      <c r="DU4" s="9">
        <v>53.2023289665211</v>
      </c>
      <c r="DV4" s="9">
        <v>13.040629095674966</v>
      </c>
      <c r="DW4" s="9">
        <v>3.800786369593709</v>
      </c>
      <c r="DX4" s="9">
        <v>-16.84141546526868</v>
      </c>
      <c r="DY4" s="14">
        <v>14.285714285714286</v>
      </c>
      <c r="DZ4" s="14">
        <v>42.857142857142854</v>
      </c>
      <c r="EA4" s="14">
        <v>42.85714285714286</v>
      </c>
      <c r="EB4" s="9">
        <f>(U4+BY4)*B4</f>
        <v>0</v>
      </c>
      <c r="EC4" s="9">
        <f t="shared" si="2"/>
        <v>0</v>
      </c>
      <c r="ED4" s="9">
        <f t="shared" si="3"/>
        <v>0</v>
      </c>
      <c r="EE4" s="9">
        <f t="shared" si="4"/>
        <v>0</v>
      </c>
      <c r="EF4" s="9">
        <f t="shared" si="5"/>
        <v>0</v>
      </c>
      <c r="EG4" s="9">
        <f t="shared" si="6"/>
        <v>0</v>
      </c>
      <c r="EH4" s="9">
        <f t="shared" si="7"/>
        <v>0</v>
      </c>
      <c r="EI4" s="9">
        <f t="shared" si="8"/>
        <v>0</v>
      </c>
      <c r="EJ4" s="9">
        <f t="shared" si="9"/>
        <v>0</v>
      </c>
      <c r="EK4" s="9">
        <f t="shared" si="10"/>
        <v>0</v>
      </c>
      <c r="EL4" s="9">
        <f t="shared" si="11"/>
        <v>0</v>
      </c>
      <c r="EM4" s="9">
        <f t="shared" si="12"/>
        <v>0</v>
      </c>
      <c r="EN4" s="9">
        <f t="shared" si="13"/>
        <v>0</v>
      </c>
      <c r="EO4" s="9">
        <f t="shared" si="14"/>
        <v>0</v>
      </c>
      <c r="EP4" s="9">
        <f t="shared" si="15"/>
        <v>0</v>
      </c>
      <c r="EQ4" s="9">
        <f t="shared" si="16"/>
        <v>0</v>
      </c>
      <c r="ER4" s="9">
        <f t="shared" si="17"/>
        <v>0</v>
      </c>
      <c r="ES4" s="9">
        <f t="shared" si="18"/>
        <v>0</v>
      </c>
      <c r="ET4" s="9">
        <f t="shared" si="19"/>
        <v>0</v>
      </c>
      <c r="EU4" s="9">
        <f t="shared" si="20"/>
        <v>0</v>
      </c>
      <c r="EV4" s="9">
        <f t="shared" si="21"/>
        <v>0</v>
      </c>
      <c r="EW4" s="9">
        <f t="shared" si="22"/>
        <v>0</v>
      </c>
      <c r="EX4" s="9">
        <f t="shared" si="23"/>
        <v>0</v>
      </c>
      <c r="EY4" s="9">
        <f t="shared" si="24"/>
        <v>0</v>
      </c>
      <c r="EZ4" s="9">
        <f t="shared" si="25"/>
        <v>0</v>
      </c>
      <c r="FA4" s="9">
        <f t="shared" si="26"/>
        <v>0</v>
      </c>
      <c r="FB4" s="9">
        <f t="shared" si="27"/>
        <v>0</v>
      </c>
      <c r="FC4" s="9">
        <f t="shared" si="28"/>
        <v>0</v>
      </c>
      <c r="FD4" s="9">
        <f t="shared" si="29"/>
        <v>0</v>
      </c>
      <c r="FE4" s="9">
        <f t="shared" si="30"/>
        <v>0</v>
      </c>
      <c r="FF4" s="9">
        <f t="shared" si="31"/>
        <v>0</v>
      </c>
      <c r="FG4" s="9">
        <f t="shared" si="32"/>
        <v>0</v>
      </c>
      <c r="FH4" s="9">
        <f t="shared" si="33"/>
        <v>0</v>
      </c>
      <c r="FI4" s="9">
        <f t="shared" si="34"/>
        <v>0</v>
      </c>
      <c r="FJ4" s="9">
        <f t="shared" si="35"/>
        <v>0</v>
      </c>
      <c r="FK4" s="9">
        <f t="shared" si="36"/>
        <v>0</v>
      </c>
      <c r="FL4" s="9">
        <f t="shared" si="37"/>
        <v>0</v>
      </c>
      <c r="FM4" s="9">
        <f t="shared" si="38"/>
        <v>0</v>
      </c>
      <c r="FN4" s="9">
        <f t="shared" si="39"/>
        <v>0</v>
      </c>
      <c r="FO4" s="9">
        <f t="shared" si="40"/>
        <v>-36.921436519274565</v>
      </c>
      <c r="FP4" s="9">
        <f t="shared" si="41"/>
        <v>-0.8512782796146752</v>
      </c>
      <c r="FQ4" s="9">
        <f t="shared" si="42"/>
        <v>37.77271479888925</v>
      </c>
      <c r="FR4" s="9">
        <f t="shared" si="43"/>
        <v>0</v>
      </c>
      <c r="FS4" s="9">
        <f t="shared" si="44"/>
        <v>0</v>
      </c>
      <c r="FT4" s="9">
        <f t="shared" si="45"/>
        <v>0</v>
      </c>
      <c r="FU4" s="9">
        <f t="shared" si="46"/>
        <v>0</v>
      </c>
      <c r="FV4" s="9">
        <f t="shared" si="47"/>
        <v>0</v>
      </c>
      <c r="FW4" s="9">
        <f t="shared" si="48"/>
        <v>0</v>
      </c>
      <c r="FX4" s="9">
        <f t="shared" si="49"/>
        <v>0</v>
      </c>
      <c r="FY4" s="9">
        <f t="shared" si="50"/>
        <v>0</v>
      </c>
      <c r="FZ4" s="9">
        <f t="shared" si="51"/>
        <v>0</v>
      </c>
      <c r="GA4" s="9">
        <f t="shared" si="52"/>
        <v>0</v>
      </c>
      <c r="GB4" s="9">
        <f t="shared" si="53"/>
        <v>0</v>
      </c>
      <c r="GC4" s="9">
        <f t="shared" si="54"/>
        <v>0</v>
      </c>
      <c r="GE4" s="9">
        <f t="shared" si="55"/>
        <v>-22.63572223356028</v>
      </c>
      <c r="GF4" s="9">
        <f t="shared" si="55"/>
        <v>42.00586457752818</v>
      </c>
      <c r="GG4" s="9">
        <f t="shared" si="55"/>
        <v>80.6298576560321</v>
      </c>
      <c r="GH4" s="16">
        <f>IF(GE4=MAX(GE4:GG4),1,IF(GF4=MAX(GE4:GG4),3,2))</f>
        <v>2</v>
      </c>
      <c r="GI4" s="4">
        <f t="shared" si="56"/>
        <v>2</v>
      </c>
      <c r="GJ4" s="17">
        <f t="shared" si="57"/>
        <v>1</v>
      </c>
      <c r="GK4" s="3">
        <v>2.95</v>
      </c>
      <c r="GL4" s="3">
        <v>4.5</v>
      </c>
      <c r="GM4" s="3">
        <v>2.27</v>
      </c>
      <c r="GO4" s="3">
        <f t="shared" si="58"/>
        <v>22.7</v>
      </c>
      <c r="GQ4" s="3">
        <f>IF(GI4=0,0,IF(GH4=1,IF(GK4&lt;1.8,0,10),IF(GH4=2,IF(GM4&lt;1.8,0,10),10)))</f>
        <v>10</v>
      </c>
      <c r="GR4" s="3">
        <f t="shared" si="59"/>
        <v>22.7</v>
      </c>
      <c r="GT4" s="12">
        <v>0</v>
      </c>
      <c r="GU4" s="12">
        <v>2</v>
      </c>
      <c r="GW4" s="12"/>
      <c r="GX4" s="18"/>
    </row>
    <row r="5" spans="2:206" ht="16.5" hidden="1">
      <c r="B5" s="8">
        <f t="shared" si="60"/>
        <v>0</v>
      </c>
      <c r="C5" s="8">
        <f t="shared" si="60"/>
        <v>0</v>
      </c>
      <c r="D5" s="8">
        <f t="shared" si="60"/>
        <v>0</v>
      </c>
      <c r="E5" s="8">
        <f t="shared" si="60"/>
        <v>0</v>
      </c>
      <c r="F5" s="8">
        <f t="shared" si="60"/>
        <v>0</v>
      </c>
      <c r="G5" s="8">
        <f t="shared" si="60"/>
        <v>0</v>
      </c>
      <c r="H5" s="8">
        <f t="shared" si="60"/>
        <v>0</v>
      </c>
      <c r="I5" s="8">
        <f t="shared" si="60"/>
        <v>0</v>
      </c>
      <c r="J5" s="8">
        <f t="shared" si="60"/>
        <v>0</v>
      </c>
      <c r="K5" s="8">
        <f t="shared" si="60"/>
        <v>0</v>
      </c>
      <c r="L5" s="8">
        <f t="shared" si="60"/>
        <v>0</v>
      </c>
      <c r="M5" s="8">
        <f t="shared" si="60"/>
        <v>0</v>
      </c>
      <c r="N5" s="8">
        <f t="shared" si="60"/>
        <v>0</v>
      </c>
      <c r="O5" s="8">
        <f t="shared" si="60"/>
        <v>2</v>
      </c>
      <c r="P5" s="8">
        <f t="shared" si="60"/>
        <v>0</v>
      </c>
      <c r="Q5" s="8">
        <f t="shared" si="60"/>
        <v>0</v>
      </c>
      <c r="R5" s="8">
        <f t="shared" si="60"/>
        <v>0</v>
      </c>
      <c r="S5" s="8">
        <f t="shared" si="60"/>
        <v>0</v>
      </c>
      <c r="U5" s="9">
        <v>26.19629758994062</v>
      </c>
      <c r="V5" s="9">
        <v>-14.565141460006986</v>
      </c>
      <c r="W5" s="9">
        <v>-11.631156129933634</v>
      </c>
      <c r="X5" s="9">
        <v>14.76772616136919</v>
      </c>
      <c r="Y5" s="9">
        <v>-15.517522412387939</v>
      </c>
      <c r="Z5" s="9">
        <v>0.749796251018747</v>
      </c>
      <c r="AA5" s="9">
        <v>2.3087097679265653</v>
      </c>
      <c r="AB5" s="9">
        <v>0.3294721231311861</v>
      </c>
      <c r="AC5" s="9">
        <v>-2.6381818910577586</v>
      </c>
      <c r="AD5" s="9">
        <v>50</v>
      </c>
      <c r="AE5" s="9">
        <v>0</v>
      </c>
      <c r="AF5" s="9">
        <v>-50</v>
      </c>
      <c r="AG5" s="9">
        <v>17.368421052631582</v>
      </c>
      <c r="AH5" s="9">
        <v>-28.42105263157895</v>
      </c>
      <c r="AI5" s="9">
        <v>11.05263157894737</v>
      </c>
      <c r="AJ5" s="9">
        <v>16.801619433198383</v>
      </c>
      <c r="AK5" s="9">
        <v>-5.364372469635626</v>
      </c>
      <c r="AL5" s="9">
        <v>-11.43724696356275</v>
      </c>
      <c r="AM5" s="9">
        <v>29.301619433198383</v>
      </c>
      <c r="AN5" s="9">
        <v>-17.864372469635626</v>
      </c>
      <c r="AO5" s="9">
        <v>-11.43724696356275</v>
      </c>
      <c r="AP5" s="9">
        <v>0.585403216982165</v>
      </c>
      <c r="AQ5" s="9">
        <v>-0.634642739905896</v>
      </c>
      <c r="AR5" s="9">
        <v>0.04923952292373457</v>
      </c>
      <c r="AS5" s="9">
        <v>66.80161943319838</v>
      </c>
      <c r="AT5" s="9">
        <v>-30.364372469635626</v>
      </c>
      <c r="AU5" s="9">
        <v>-36.43724696356275</v>
      </c>
      <c r="AV5" s="9">
        <v>-16.660845267202237</v>
      </c>
      <c r="AW5" s="9">
        <v>14.006287111421582</v>
      </c>
      <c r="AX5" s="9">
        <v>2.654558155780652</v>
      </c>
      <c r="AY5" s="9">
        <v>-13.653326470209759</v>
      </c>
      <c r="AZ5" s="9">
        <v>-5.166645219405481</v>
      </c>
      <c r="BA5" s="9">
        <v>18.819971689615237</v>
      </c>
      <c r="BB5" s="9">
        <v>0</v>
      </c>
      <c r="BC5" s="9">
        <v>0</v>
      </c>
      <c r="BD5" s="9">
        <v>0</v>
      </c>
      <c r="BE5" s="9">
        <v>50</v>
      </c>
      <c r="BF5" s="9">
        <v>-43.333333333333336</v>
      </c>
      <c r="BG5" s="9">
        <v>-6.666666666666667</v>
      </c>
      <c r="BH5" s="9">
        <v>16.801619433198383</v>
      </c>
      <c r="BI5" s="9">
        <v>-30.364372469635626</v>
      </c>
      <c r="BJ5" s="9">
        <v>13.56275303643725</v>
      </c>
      <c r="BK5" s="9">
        <v>4.301619433198383</v>
      </c>
      <c r="BL5" s="9">
        <v>-17.864372469635626</v>
      </c>
      <c r="BM5" s="9">
        <v>13.56275303643725</v>
      </c>
      <c r="BN5" s="9">
        <v>6.801619433198383</v>
      </c>
      <c r="BO5" s="9">
        <v>-14.364372469635626</v>
      </c>
      <c r="BP5" s="9">
        <v>7.56275303643725</v>
      </c>
      <c r="BQ5" s="9">
        <v>-39.39393939393939</v>
      </c>
      <c r="BR5" s="9">
        <v>48.484848484848484</v>
      </c>
      <c r="BS5" s="9">
        <v>-9.090909090909086</v>
      </c>
      <c r="BT5" s="9">
        <v>50</v>
      </c>
      <c r="BU5" s="9">
        <v>-43.333333333333336</v>
      </c>
      <c r="BV5" s="9">
        <v>-6.666666666666667</v>
      </c>
      <c r="BW5" s="9">
        <v>-3.6630036630036624</v>
      </c>
      <c r="BX5" s="9">
        <v>-7.805015497323188</v>
      </c>
      <c r="BY5" s="9">
        <v>11.468019160326854</v>
      </c>
      <c r="BZ5" s="9">
        <v>-12.393162393162394</v>
      </c>
      <c r="CA5" s="9">
        <v>16.79815910585141</v>
      </c>
      <c r="CB5" s="9">
        <v>-4.4049967126890195</v>
      </c>
      <c r="CC5" s="9">
        <v>0.2833262501770797</v>
      </c>
      <c r="CD5" s="9">
        <v>0.008717730774680632</v>
      </c>
      <c r="CE5" s="9">
        <v>-0.2920439809517603</v>
      </c>
      <c r="CF5" s="9">
        <v>-7.317073170731708</v>
      </c>
      <c r="CG5" s="9">
        <v>-31.70731707317073</v>
      </c>
      <c r="CH5" s="9">
        <v>39.02439024390244</v>
      </c>
      <c r="CI5" s="9">
        <v>-21.224489795918366</v>
      </c>
      <c r="CJ5" s="9">
        <v>-6.19047619047619</v>
      </c>
      <c r="CK5" s="9">
        <v>27.414965986394556</v>
      </c>
      <c r="CL5" s="9">
        <v>0</v>
      </c>
      <c r="CM5" s="9">
        <v>0</v>
      </c>
      <c r="CN5" s="9">
        <v>0</v>
      </c>
      <c r="CO5" s="9">
        <v>-11.764705882352942</v>
      </c>
      <c r="CP5" s="9">
        <v>26.470588235294116</v>
      </c>
      <c r="CQ5" s="9">
        <v>-14.705882352941174</v>
      </c>
      <c r="CR5" s="9">
        <v>0.735294117647058</v>
      </c>
      <c r="CS5" s="9">
        <v>-0.6127450980392162</v>
      </c>
      <c r="CT5" s="9">
        <v>-0.12254901960783826</v>
      </c>
      <c r="CU5" s="9">
        <v>-36.76470588235294</v>
      </c>
      <c r="CV5" s="9">
        <v>-23.529411764705884</v>
      </c>
      <c r="CW5" s="9">
        <v>60.294117647058826</v>
      </c>
      <c r="CX5" s="9">
        <v>3.479853479853478</v>
      </c>
      <c r="CY5" s="9">
        <v>13.62355593124824</v>
      </c>
      <c r="CZ5" s="9">
        <v>-17.103409411101723</v>
      </c>
      <c r="DA5" s="9">
        <v>9.551282051282051</v>
      </c>
      <c r="DB5" s="9">
        <v>7.9092702169625255</v>
      </c>
      <c r="DC5" s="9">
        <v>-17.460552268244577</v>
      </c>
      <c r="DD5" s="9">
        <v>1.752767527675278</v>
      </c>
      <c r="DE5" s="9">
        <v>3.597785977859779</v>
      </c>
      <c r="DF5" s="9">
        <v>-5.3505535055350535</v>
      </c>
      <c r="DG5" s="9">
        <v>-6.666666666666667</v>
      </c>
      <c r="DH5" s="9">
        <v>-43.333333333333336</v>
      </c>
      <c r="DI5" s="9">
        <v>50</v>
      </c>
      <c r="DJ5" s="9">
        <v>-36.76470588235294</v>
      </c>
      <c r="DK5" s="9">
        <v>-6.862745098039216</v>
      </c>
      <c r="DL5" s="9">
        <v>43.627450980392155</v>
      </c>
      <c r="DM5" s="9">
        <v>-36.76470588235294</v>
      </c>
      <c r="DN5" s="9">
        <v>-23.529411764705884</v>
      </c>
      <c r="DO5" s="9">
        <v>60.294117647058826</v>
      </c>
      <c r="DP5" s="9">
        <v>-11.764705882352942</v>
      </c>
      <c r="DQ5" s="9">
        <v>-11.029411764705884</v>
      </c>
      <c r="DR5" s="9">
        <v>22.794117647058826</v>
      </c>
      <c r="DS5" s="9">
        <v>10.086100861008614</v>
      </c>
      <c r="DT5" s="9">
        <v>45.26445264452645</v>
      </c>
      <c r="DU5" s="9">
        <v>-55.35055350553505</v>
      </c>
      <c r="DV5" s="9">
        <v>-6.666666666666667</v>
      </c>
      <c r="DW5" s="9">
        <v>-43.333333333333336</v>
      </c>
      <c r="DX5" s="9">
        <v>50</v>
      </c>
      <c r="DY5" s="14">
        <v>71.42857142857143</v>
      </c>
      <c r="DZ5" s="14">
        <v>7.142857142857143</v>
      </c>
      <c r="EA5" s="14">
        <v>21.428571428571427</v>
      </c>
      <c r="EB5" s="9">
        <f aca="true" t="shared" si="61" ref="EB5:EB10">(U5+BY5)*B5</f>
        <v>0</v>
      </c>
      <c r="EC5" s="9">
        <f t="shared" si="2"/>
        <v>0</v>
      </c>
      <c r="ED5" s="9">
        <f t="shared" si="3"/>
        <v>0</v>
      </c>
      <c r="EE5" s="9">
        <f t="shared" si="4"/>
        <v>0</v>
      </c>
      <c r="EF5" s="9">
        <f t="shared" si="5"/>
        <v>0</v>
      </c>
      <c r="EG5" s="9">
        <f t="shared" si="6"/>
        <v>0</v>
      </c>
      <c r="EH5" s="9">
        <f t="shared" si="7"/>
        <v>0</v>
      </c>
      <c r="EI5" s="9">
        <f t="shared" si="8"/>
        <v>0</v>
      </c>
      <c r="EJ5" s="9">
        <f t="shared" si="9"/>
        <v>0</v>
      </c>
      <c r="EK5" s="9">
        <f t="shared" si="10"/>
        <v>0</v>
      </c>
      <c r="EL5" s="9">
        <f t="shared" si="11"/>
        <v>0</v>
      </c>
      <c r="EM5" s="9">
        <f t="shared" si="12"/>
        <v>0</v>
      </c>
      <c r="EN5" s="9">
        <f t="shared" si="13"/>
        <v>0</v>
      </c>
      <c r="EO5" s="9">
        <f t="shared" si="14"/>
        <v>0</v>
      </c>
      <c r="EP5" s="9">
        <f t="shared" si="15"/>
        <v>0</v>
      </c>
      <c r="EQ5" s="9">
        <f t="shared" si="16"/>
        <v>0</v>
      </c>
      <c r="ER5" s="9">
        <f t="shared" si="17"/>
        <v>0</v>
      </c>
      <c r="ES5" s="9">
        <f t="shared" si="18"/>
        <v>0</v>
      </c>
      <c r="ET5" s="9">
        <f t="shared" si="19"/>
        <v>0</v>
      </c>
      <c r="EU5" s="9">
        <f t="shared" si="20"/>
        <v>0</v>
      </c>
      <c r="EV5" s="9">
        <f t="shared" si="21"/>
        <v>0</v>
      </c>
      <c r="EW5" s="9">
        <f t="shared" si="22"/>
        <v>0</v>
      </c>
      <c r="EX5" s="9">
        <f t="shared" si="23"/>
        <v>0</v>
      </c>
      <c r="EY5" s="9">
        <f t="shared" si="24"/>
        <v>0</v>
      </c>
      <c r="EZ5" s="9">
        <f t="shared" si="25"/>
        <v>0</v>
      </c>
      <c r="FA5" s="9">
        <f t="shared" si="26"/>
        <v>0</v>
      </c>
      <c r="FB5" s="9">
        <f t="shared" si="27"/>
        <v>0</v>
      </c>
      <c r="FC5" s="9">
        <f t="shared" si="28"/>
        <v>0</v>
      </c>
      <c r="FD5" s="9">
        <f t="shared" si="29"/>
        <v>0</v>
      </c>
      <c r="FE5" s="9">
        <f t="shared" si="30"/>
        <v>0</v>
      </c>
      <c r="FF5" s="9">
        <f t="shared" si="31"/>
        <v>0</v>
      </c>
      <c r="FG5" s="9">
        <f t="shared" si="32"/>
        <v>0</v>
      </c>
      <c r="FH5" s="9">
        <f t="shared" si="33"/>
        <v>0</v>
      </c>
      <c r="FI5" s="9">
        <f t="shared" si="34"/>
        <v>0</v>
      </c>
      <c r="FJ5" s="9">
        <f t="shared" si="35"/>
        <v>0</v>
      </c>
      <c r="FK5" s="9">
        <f t="shared" si="36"/>
        <v>0</v>
      </c>
      <c r="FL5" s="9">
        <f t="shared" si="37"/>
        <v>0</v>
      </c>
      <c r="FM5" s="9">
        <f t="shared" si="38"/>
        <v>0</v>
      </c>
      <c r="FN5" s="9">
        <f t="shared" si="39"/>
        <v>0</v>
      </c>
      <c r="FO5" s="9">
        <f t="shared" si="40"/>
        <v>120.85814082718107</v>
      </c>
      <c r="FP5" s="9">
        <f t="shared" si="41"/>
        <v>-74.45423513534968</v>
      </c>
      <c r="FQ5" s="9">
        <f t="shared" si="42"/>
        <v>-46.40390569183138</v>
      </c>
      <c r="FR5" s="9">
        <f t="shared" si="43"/>
        <v>0</v>
      </c>
      <c r="FS5" s="9">
        <f t="shared" si="44"/>
        <v>0</v>
      </c>
      <c r="FT5" s="9">
        <f t="shared" si="45"/>
        <v>0</v>
      </c>
      <c r="FU5" s="9">
        <f t="shared" si="46"/>
        <v>0</v>
      </c>
      <c r="FV5" s="9">
        <f t="shared" si="47"/>
        <v>0</v>
      </c>
      <c r="FW5" s="9">
        <f t="shared" si="48"/>
        <v>0</v>
      </c>
      <c r="FX5" s="9">
        <f t="shared" si="49"/>
        <v>0</v>
      </c>
      <c r="FY5" s="9">
        <f t="shared" si="50"/>
        <v>0</v>
      </c>
      <c r="FZ5" s="9">
        <f t="shared" si="51"/>
        <v>0</v>
      </c>
      <c r="GA5" s="9">
        <f t="shared" si="52"/>
        <v>0</v>
      </c>
      <c r="GB5" s="9">
        <f t="shared" si="53"/>
        <v>0</v>
      </c>
      <c r="GC5" s="9">
        <f t="shared" si="54"/>
        <v>0</v>
      </c>
      <c r="GE5" s="9">
        <f t="shared" si="55"/>
        <v>192.2867122557525</v>
      </c>
      <c r="GF5" s="9">
        <f t="shared" si="55"/>
        <v>-67.31137799249254</v>
      </c>
      <c r="GG5" s="9">
        <f t="shared" si="55"/>
        <v>-24.975334263259956</v>
      </c>
      <c r="GH5" s="16">
        <f aca="true" t="shared" si="62" ref="GH5:GH10">IF(GE5=MAX(GE5:GG5),1,IF(GF5=MAX(GE5:GG5),3,2))</f>
        <v>1</v>
      </c>
      <c r="GI5" s="4">
        <f t="shared" si="56"/>
        <v>1</v>
      </c>
      <c r="GJ5" s="17">
        <f t="shared" si="57"/>
        <v>1</v>
      </c>
      <c r="GK5" s="3">
        <v>1.44</v>
      </c>
      <c r="GL5" s="3">
        <v>6.2</v>
      </c>
      <c r="GM5" s="3">
        <v>7.6</v>
      </c>
      <c r="GO5" s="3">
        <f t="shared" si="58"/>
        <v>14.399999999999999</v>
      </c>
      <c r="GQ5" s="3">
        <f aca="true" t="shared" si="63" ref="GQ5:GQ10">IF(GI5=0,0,IF(GH5=1,IF(GK5&lt;1.8,0,10),IF(GH5=2,IF(GM5&lt;1.8,0,10),10)))</f>
        <v>0</v>
      </c>
      <c r="GR5" s="3">
        <f t="shared" si="59"/>
        <v>0</v>
      </c>
      <c r="GT5" s="12">
        <v>2</v>
      </c>
      <c r="GU5" s="12">
        <v>1</v>
      </c>
      <c r="GX5" s="18"/>
    </row>
    <row r="6" spans="2:206" ht="16.5" hidden="1">
      <c r="B6" s="8">
        <f t="shared" si="60"/>
        <v>0</v>
      </c>
      <c r="C6" s="8">
        <f t="shared" si="60"/>
        <v>0</v>
      </c>
      <c r="D6" s="8">
        <f t="shared" si="60"/>
        <v>0</v>
      </c>
      <c r="E6" s="8">
        <f t="shared" si="60"/>
        <v>0</v>
      </c>
      <c r="F6" s="8">
        <f t="shared" si="60"/>
        <v>0</v>
      </c>
      <c r="G6" s="8">
        <f t="shared" si="60"/>
        <v>0</v>
      </c>
      <c r="H6" s="8">
        <f t="shared" si="60"/>
        <v>0</v>
      </c>
      <c r="I6" s="8">
        <f t="shared" si="60"/>
        <v>0</v>
      </c>
      <c r="J6" s="8">
        <f t="shared" si="60"/>
        <v>0</v>
      </c>
      <c r="K6" s="8">
        <f t="shared" si="60"/>
        <v>0</v>
      </c>
      <c r="L6" s="8">
        <f t="shared" si="60"/>
        <v>0</v>
      </c>
      <c r="M6" s="8">
        <f t="shared" si="60"/>
        <v>0</v>
      </c>
      <c r="N6" s="8">
        <f t="shared" si="60"/>
        <v>0</v>
      </c>
      <c r="O6" s="8">
        <f t="shared" si="60"/>
        <v>2</v>
      </c>
      <c r="P6" s="8">
        <f t="shared" si="60"/>
        <v>0</v>
      </c>
      <c r="Q6" s="8">
        <f t="shared" si="60"/>
        <v>0</v>
      </c>
      <c r="R6" s="8">
        <f t="shared" si="60"/>
        <v>0</v>
      </c>
      <c r="S6" s="8">
        <f t="shared" si="60"/>
        <v>0</v>
      </c>
      <c r="U6" s="9">
        <v>6.531150880929786</v>
      </c>
      <c r="V6" s="9">
        <v>-3.773759636978216</v>
      </c>
      <c r="W6" s="9">
        <v>-2.7573912439515667</v>
      </c>
      <c r="X6" s="9">
        <v>-10.683549312493817</v>
      </c>
      <c r="Y6" s="9">
        <v>6.187555643486</v>
      </c>
      <c r="Z6" s="9">
        <v>4.495993669007815</v>
      </c>
      <c r="AA6" s="9">
        <v>-0.15213665058847425</v>
      </c>
      <c r="AB6" s="9">
        <v>-0.5610220105510404</v>
      </c>
      <c r="AC6" s="9">
        <v>0.7131586611395182</v>
      </c>
      <c r="AD6" s="9">
        <v>-23.29192546583851</v>
      </c>
      <c r="AE6" s="9">
        <v>-13.043478260869565</v>
      </c>
      <c r="AF6" s="9">
        <v>36.33540372670807</v>
      </c>
      <c r="AG6" s="9">
        <v>-2.5862068965517295</v>
      </c>
      <c r="AH6" s="9">
        <v>1.5086206896551708</v>
      </c>
      <c r="AI6" s="9">
        <v>1.0775862068965516</v>
      </c>
      <c r="AJ6" s="9">
        <v>0</v>
      </c>
      <c r="AK6" s="9">
        <v>0</v>
      </c>
      <c r="AL6" s="9">
        <v>0</v>
      </c>
      <c r="AM6" s="9">
        <v>-55.55555555555556</v>
      </c>
      <c r="AN6" s="9">
        <v>24.074074074074073</v>
      </c>
      <c r="AO6" s="9">
        <v>31.48148148148148</v>
      </c>
      <c r="AP6" s="9">
        <v>-4.2735042735042725</v>
      </c>
      <c r="AQ6" s="9">
        <v>-0.2849002849002851</v>
      </c>
      <c r="AR6" s="9">
        <v>4.558404558404558</v>
      </c>
      <c r="AS6" s="9">
        <v>-22.22222222222222</v>
      </c>
      <c r="AT6" s="9">
        <v>7.407407407407408</v>
      </c>
      <c r="AU6" s="9">
        <v>14.814814814814817</v>
      </c>
      <c r="AV6" s="9">
        <v>3.09944188985223</v>
      </c>
      <c r="AW6" s="9">
        <v>-0.41068482572221043</v>
      </c>
      <c r="AX6" s="9">
        <v>-2.688757064130016</v>
      </c>
      <c r="AY6" s="9">
        <v>8.826154466872893</v>
      </c>
      <c r="AZ6" s="9">
        <v>-8.674548544460883</v>
      </c>
      <c r="BA6" s="9">
        <v>-0.151605922412001</v>
      </c>
      <c r="BB6" s="9">
        <v>0</v>
      </c>
      <c r="BC6" s="9">
        <v>0</v>
      </c>
      <c r="BD6" s="9">
        <v>0</v>
      </c>
      <c r="BE6" s="9">
        <v>27.142857142857146</v>
      </c>
      <c r="BF6" s="9">
        <v>-28.571428571428573</v>
      </c>
      <c r="BG6" s="9">
        <v>1.4285714285714235</v>
      </c>
      <c r="BH6" s="9">
        <v>19.444444444444443</v>
      </c>
      <c r="BI6" s="9">
        <v>-7.175925925925927</v>
      </c>
      <c r="BJ6" s="9">
        <v>-12.268518518518519</v>
      </c>
      <c r="BK6" s="9">
        <v>-55.55555555555556</v>
      </c>
      <c r="BL6" s="9">
        <v>74.07407407407408</v>
      </c>
      <c r="BM6" s="9">
        <v>-18.51851851851852</v>
      </c>
      <c r="BN6" s="9">
        <v>4.444444444444443</v>
      </c>
      <c r="BO6" s="9">
        <v>-5.925925925925927</v>
      </c>
      <c r="BP6" s="9">
        <v>1.481481481481481</v>
      </c>
      <c r="BQ6" s="9">
        <v>0</v>
      </c>
      <c r="BR6" s="9">
        <v>0</v>
      </c>
      <c r="BS6" s="9">
        <v>0</v>
      </c>
      <c r="BT6" s="9">
        <v>5.555555555555557</v>
      </c>
      <c r="BU6" s="9">
        <v>1.8518518518518547</v>
      </c>
      <c r="BV6" s="9">
        <v>-7.407407407407405</v>
      </c>
      <c r="BW6" s="9">
        <v>-14.750433319098695</v>
      </c>
      <c r="BX6" s="9">
        <v>-12.971941018362681</v>
      </c>
      <c r="BY6" s="9">
        <v>27.722374337461382</v>
      </c>
      <c r="BZ6" s="9">
        <v>1.5938606847697763</v>
      </c>
      <c r="CA6" s="9">
        <v>6.080283353010625</v>
      </c>
      <c r="CB6" s="9">
        <v>-7.674144037780401</v>
      </c>
      <c r="CC6" s="9">
        <v>-0.16567010701907847</v>
      </c>
      <c r="CD6" s="9">
        <v>-0.4153178200098999</v>
      </c>
      <c r="CE6" s="9">
        <v>0.5809879270289855</v>
      </c>
      <c r="CF6" s="9">
        <v>3.571428571428573</v>
      </c>
      <c r="CG6" s="9">
        <v>21.118012422360245</v>
      </c>
      <c r="CH6" s="9">
        <v>-24.689440993788818</v>
      </c>
      <c r="CI6" s="9">
        <v>10.416666666666664</v>
      </c>
      <c r="CJ6" s="9">
        <v>10.416666666666668</v>
      </c>
      <c r="CK6" s="9">
        <v>-20.833333333333336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6.25</v>
      </c>
      <c r="CS6" s="9">
        <v>2.0833333333333357</v>
      </c>
      <c r="CT6" s="9">
        <v>-8.333333333333332</v>
      </c>
      <c r="CU6" s="9">
        <v>56.25</v>
      </c>
      <c r="CV6" s="9">
        <v>-31.25</v>
      </c>
      <c r="CW6" s="9">
        <v>-25</v>
      </c>
      <c r="CX6" s="9">
        <v>6.139315230224323</v>
      </c>
      <c r="CY6" s="9">
        <v>-3.010625737898465</v>
      </c>
      <c r="CZ6" s="9">
        <v>-3.1286894923258544</v>
      </c>
      <c r="DA6" s="9">
        <v>1.6513980840793288</v>
      </c>
      <c r="DB6" s="9">
        <v>-2.9530883385889126</v>
      </c>
      <c r="DC6" s="9">
        <v>1.3016902545095874</v>
      </c>
      <c r="DD6" s="9">
        <v>0</v>
      </c>
      <c r="DE6" s="9">
        <v>0</v>
      </c>
      <c r="DF6" s="9">
        <v>0</v>
      </c>
      <c r="DG6" s="9">
        <v>-12.857142857142858</v>
      </c>
      <c r="DH6" s="9">
        <v>14.285714285714281</v>
      </c>
      <c r="DI6" s="9">
        <v>-1.428571428571427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-43.75</v>
      </c>
      <c r="DQ6" s="9">
        <v>-31.25</v>
      </c>
      <c r="DR6" s="9">
        <v>75</v>
      </c>
      <c r="DS6" s="9">
        <v>0</v>
      </c>
      <c r="DT6" s="9">
        <v>0</v>
      </c>
      <c r="DU6" s="9">
        <v>0</v>
      </c>
      <c r="DV6" s="9">
        <v>52.38095238095238</v>
      </c>
      <c r="DW6" s="9">
        <v>-28.571428571428573</v>
      </c>
      <c r="DX6" s="9">
        <v>-23.80952380952381</v>
      </c>
      <c r="DY6" s="14">
        <v>57.142857142857146</v>
      </c>
      <c r="DZ6" s="14">
        <v>21.428571428571427</v>
      </c>
      <c r="EA6" s="14">
        <v>21.428571428571427</v>
      </c>
      <c r="EB6" s="9">
        <f t="shared" si="61"/>
        <v>0</v>
      </c>
      <c r="EC6" s="9">
        <f t="shared" si="2"/>
        <v>0</v>
      </c>
      <c r="ED6" s="9">
        <f t="shared" si="3"/>
        <v>0</v>
      </c>
      <c r="EE6" s="9">
        <f t="shared" si="4"/>
        <v>0</v>
      </c>
      <c r="EF6" s="9">
        <f t="shared" si="5"/>
        <v>0</v>
      </c>
      <c r="EG6" s="9">
        <f t="shared" si="6"/>
        <v>0</v>
      </c>
      <c r="EH6" s="9">
        <f t="shared" si="7"/>
        <v>0</v>
      </c>
      <c r="EI6" s="9">
        <f t="shared" si="8"/>
        <v>0</v>
      </c>
      <c r="EJ6" s="9">
        <f t="shared" si="9"/>
        <v>0</v>
      </c>
      <c r="EK6" s="9">
        <f t="shared" si="10"/>
        <v>0</v>
      </c>
      <c r="EL6" s="9">
        <f t="shared" si="11"/>
        <v>0</v>
      </c>
      <c r="EM6" s="9">
        <f t="shared" si="12"/>
        <v>0</v>
      </c>
      <c r="EN6" s="9">
        <f t="shared" si="13"/>
        <v>0</v>
      </c>
      <c r="EO6" s="9">
        <f t="shared" si="14"/>
        <v>0</v>
      </c>
      <c r="EP6" s="9">
        <f t="shared" si="15"/>
        <v>0</v>
      </c>
      <c r="EQ6" s="9">
        <f t="shared" si="16"/>
        <v>0</v>
      </c>
      <c r="ER6" s="9">
        <f t="shared" si="17"/>
        <v>0</v>
      </c>
      <c r="ES6" s="9">
        <f t="shared" si="18"/>
        <v>0</v>
      </c>
      <c r="ET6" s="9">
        <f t="shared" si="19"/>
        <v>0</v>
      </c>
      <c r="EU6" s="9">
        <f t="shared" si="20"/>
        <v>0</v>
      </c>
      <c r="EV6" s="9">
        <f t="shared" si="21"/>
        <v>0</v>
      </c>
      <c r="EW6" s="9">
        <f t="shared" si="22"/>
        <v>0</v>
      </c>
      <c r="EX6" s="9">
        <f t="shared" si="23"/>
        <v>0</v>
      </c>
      <c r="EY6" s="9">
        <f t="shared" si="24"/>
        <v>0</v>
      </c>
      <c r="EZ6" s="9">
        <f t="shared" si="25"/>
        <v>0</v>
      </c>
      <c r="FA6" s="9">
        <f t="shared" si="26"/>
        <v>0</v>
      </c>
      <c r="FB6" s="9">
        <f t="shared" si="27"/>
        <v>0</v>
      </c>
      <c r="FC6" s="9">
        <f t="shared" si="28"/>
        <v>0</v>
      </c>
      <c r="FD6" s="9">
        <f t="shared" si="29"/>
        <v>0</v>
      </c>
      <c r="FE6" s="9">
        <f t="shared" si="30"/>
        <v>0</v>
      </c>
      <c r="FF6" s="9">
        <f t="shared" si="31"/>
        <v>0</v>
      </c>
      <c r="FG6" s="9">
        <f t="shared" si="32"/>
        <v>0</v>
      </c>
      <c r="FH6" s="9">
        <f t="shared" si="33"/>
        <v>0</v>
      </c>
      <c r="FI6" s="9">
        <f t="shared" si="34"/>
        <v>0</v>
      </c>
      <c r="FJ6" s="9">
        <f t="shared" si="35"/>
        <v>0</v>
      </c>
      <c r="FK6" s="9">
        <f t="shared" si="36"/>
        <v>0</v>
      </c>
      <c r="FL6" s="9">
        <f t="shared" si="37"/>
        <v>0</v>
      </c>
      <c r="FM6" s="9">
        <f t="shared" si="38"/>
        <v>0</v>
      </c>
      <c r="FN6" s="9">
        <f t="shared" si="39"/>
        <v>0</v>
      </c>
      <c r="FO6" s="9">
        <f t="shared" si="40"/>
        <v>38.888888888888886</v>
      </c>
      <c r="FP6" s="9">
        <f t="shared" si="41"/>
        <v>-14.351851851851855</v>
      </c>
      <c r="FQ6" s="9">
        <f t="shared" si="42"/>
        <v>-24.537037037037038</v>
      </c>
      <c r="FR6" s="9">
        <f t="shared" si="43"/>
        <v>0</v>
      </c>
      <c r="FS6" s="9">
        <f t="shared" si="44"/>
        <v>0</v>
      </c>
      <c r="FT6" s="9">
        <f t="shared" si="45"/>
        <v>0</v>
      </c>
      <c r="FU6" s="9">
        <f t="shared" si="46"/>
        <v>0</v>
      </c>
      <c r="FV6" s="9">
        <f t="shared" si="47"/>
        <v>0</v>
      </c>
      <c r="FW6" s="9">
        <f t="shared" si="48"/>
        <v>0</v>
      </c>
      <c r="FX6" s="9">
        <f t="shared" si="49"/>
        <v>0</v>
      </c>
      <c r="FY6" s="9">
        <f t="shared" si="50"/>
        <v>0</v>
      </c>
      <c r="FZ6" s="9">
        <f t="shared" si="51"/>
        <v>0</v>
      </c>
      <c r="GA6" s="9">
        <f t="shared" si="52"/>
        <v>0</v>
      </c>
      <c r="GB6" s="9">
        <f t="shared" si="53"/>
        <v>0</v>
      </c>
      <c r="GC6" s="9">
        <f t="shared" si="54"/>
        <v>0</v>
      </c>
      <c r="GE6" s="9">
        <f t="shared" si="55"/>
        <v>96.03174603174602</v>
      </c>
      <c r="GF6" s="9">
        <f t="shared" si="55"/>
        <v>7.076719576719572</v>
      </c>
      <c r="GG6" s="9">
        <f t="shared" si="55"/>
        <v>-3.108465608465611</v>
      </c>
      <c r="GH6" s="16">
        <f t="shared" si="62"/>
        <v>1</v>
      </c>
      <c r="GI6" s="4">
        <f t="shared" si="56"/>
        <v>1</v>
      </c>
      <c r="GJ6" s="17">
        <f t="shared" si="57"/>
        <v>1</v>
      </c>
      <c r="GK6" s="3">
        <v>1.32</v>
      </c>
      <c r="GL6" s="3">
        <v>6.65</v>
      </c>
      <c r="GM6" s="3">
        <v>13.25</v>
      </c>
      <c r="GO6" s="3">
        <f t="shared" si="58"/>
        <v>13.200000000000001</v>
      </c>
      <c r="GQ6" s="3">
        <f t="shared" si="63"/>
        <v>0</v>
      </c>
      <c r="GR6" s="3">
        <f t="shared" si="59"/>
        <v>0</v>
      </c>
      <c r="GT6" s="12">
        <v>5</v>
      </c>
      <c r="GU6" s="12">
        <v>1</v>
      </c>
      <c r="GW6" s="12"/>
      <c r="GX6" s="22"/>
    </row>
    <row r="7" spans="2:206" ht="16.5" hidden="1">
      <c r="B7" s="8">
        <f t="shared" si="60"/>
        <v>0</v>
      </c>
      <c r="C7" s="8">
        <f t="shared" si="60"/>
        <v>0</v>
      </c>
      <c r="D7" s="8">
        <f t="shared" si="60"/>
        <v>0</v>
      </c>
      <c r="E7" s="8">
        <f t="shared" si="60"/>
        <v>0</v>
      </c>
      <c r="F7" s="8">
        <f t="shared" si="60"/>
        <v>0</v>
      </c>
      <c r="G7" s="8">
        <f t="shared" si="60"/>
        <v>0</v>
      </c>
      <c r="H7" s="8">
        <f t="shared" si="60"/>
        <v>0</v>
      </c>
      <c r="I7" s="8">
        <f t="shared" si="60"/>
        <v>0</v>
      </c>
      <c r="J7" s="8">
        <f t="shared" si="60"/>
        <v>0</v>
      </c>
      <c r="K7" s="8">
        <f t="shared" si="60"/>
        <v>0</v>
      </c>
      <c r="L7" s="8">
        <f t="shared" si="60"/>
        <v>0</v>
      </c>
      <c r="M7" s="8">
        <f t="shared" si="60"/>
        <v>0</v>
      </c>
      <c r="N7" s="8">
        <f t="shared" si="60"/>
        <v>0</v>
      </c>
      <c r="O7" s="8">
        <f t="shared" si="60"/>
        <v>2</v>
      </c>
      <c r="P7" s="8">
        <f t="shared" si="60"/>
        <v>0</v>
      </c>
      <c r="Q7" s="8">
        <f t="shared" si="60"/>
        <v>0</v>
      </c>
      <c r="R7" s="8">
        <f t="shared" si="60"/>
        <v>0</v>
      </c>
      <c r="S7" s="8">
        <f t="shared" si="60"/>
        <v>0</v>
      </c>
      <c r="U7" s="9">
        <v>11.283490937746258</v>
      </c>
      <c r="V7" s="9">
        <v>-15.634850275807723</v>
      </c>
      <c r="W7" s="9">
        <v>4.351359338061464</v>
      </c>
      <c r="X7" s="9">
        <v>7.453703703703702</v>
      </c>
      <c r="Y7" s="9">
        <v>-2.9398148148148167</v>
      </c>
      <c r="Z7" s="9">
        <v>-4.513888888888889</v>
      </c>
      <c r="AA7" s="9">
        <v>-1.144427137417793</v>
      </c>
      <c r="AB7" s="9">
        <v>-0.10492384908272712</v>
      </c>
      <c r="AC7" s="9">
        <v>1.2493509865005166</v>
      </c>
      <c r="AD7" s="9">
        <v>57.142857142857146</v>
      </c>
      <c r="AE7" s="9">
        <v>-26.19047619047619</v>
      </c>
      <c r="AF7" s="9">
        <v>-30.952380952380953</v>
      </c>
      <c r="AG7" s="9">
        <v>-1.2338113330882052</v>
      </c>
      <c r="AH7" s="9">
        <v>2.5758875679209083</v>
      </c>
      <c r="AI7" s="9">
        <v>-1.3420762348326996</v>
      </c>
      <c r="AJ7" s="9">
        <v>20</v>
      </c>
      <c r="AK7" s="9">
        <v>-17.835051546391753</v>
      </c>
      <c r="AL7" s="9">
        <v>-2.164948453608247</v>
      </c>
      <c r="AM7" s="9">
        <v>-10</v>
      </c>
      <c r="AN7" s="9">
        <v>12.164948453608247</v>
      </c>
      <c r="AO7" s="9">
        <v>-2.164948453608247</v>
      </c>
      <c r="AP7" s="9">
        <v>-1.4492753623188435</v>
      </c>
      <c r="AQ7" s="9">
        <v>-1.0234573434932024</v>
      </c>
      <c r="AR7" s="9">
        <v>2.4727327058120423</v>
      </c>
      <c r="AS7" s="9">
        <v>0</v>
      </c>
      <c r="AT7" s="9">
        <v>0</v>
      </c>
      <c r="AU7" s="9">
        <v>0</v>
      </c>
      <c r="AV7" s="9">
        <v>-6.712962962962962</v>
      </c>
      <c r="AW7" s="9">
        <v>-9.606481481481481</v>
      </c>
      <c r="AX7" s="9">
        <v>16.319444444444443</v>
      </c>
      <c r="AY7" s="9">
        <v>0.08528265107212007</v>
      </c>
      <c r="AZ7" s="9">
        <v>-9.167884990253413</v>
      </c>
      <c r="BA7" s="9">
        <v>9.082602339181285</v>
      </c>
      <c r="BB7" s="9">
        <v>0</v>
      </c>
      <c r="BC7" s="9">
        <v>0</v>
      </c>
      <c r="BD7" s="9">
        <v>0</v>
      </c>
      <c r="BE7" s="9">
        <v>46.666666666666664</v>
      </c>
      <c r="BF7" s="9">
        <v>-20</v>
      </c>
      <c r="BG7" s="9">
        <v>-26.666666666666668</v>
      </c>
      <c r="BH7" s="9">
        <v>2.032520325203251</v>
      </c>
      <c r="BI7" s="9">
        <v>0.6202330064537769</v>
      </c>
      <c r="BJ7" s="9">
        <v>-2.6527533316570278</v>
      </c>
      <c r="BK7" s="9">
        <v>21.42857142857143</v>
      </c>
      <c r="BL7" s="9">
        <v>-27.835051546391753</v>
      </c>
      <c r="BM7" s="9">
        <v>6.406480117820326</v>
      </c>
      <c r="BN7" s="9">
        <v>-10</v>
      </c>
      <c r="BO7" s="9">
        <v>-17.835051546391753</v>
      </c>
      <c r="BP7" s="9">
        <v>27.835051546391753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0.030801307870916617</v>
      </c>
      <c r="BX7" s="9">
        <v>-16.644552907169597</v>
      </c>
      <c r="BY7" s="9">
        <v>16.61375159929868</v>
      </c>
      <c r="BZ7" s="9">
        <v>7.8322197475872315</v>
      </c>
      <c r="CA7" s="9">
        <v>-6.449517446176689</v>
      </c>
      <c r="CB7" s="9">
        <v>-1.3827023014105393</v>
      </c>
      <c r="CC7" s="9">
        <v>-2.2896668448875985</v>
      </c>
      <c r="CD7" s="9">
        <v>-0.0968412405593071</v>
      </c>
      <c r="CE7" s="9">
        <v>2.3865080854469056</v>
      </c>
      <c r="CF7" s="9">
        <v>-18.181818181818183</v>
      </c>
      <c r="CG7" s="9">
        <v>-12.121212121212121</v>
      </c>
      <c r="CH7" s="9">
        <v>30.303030303030297</v>
      </c>
      <c r="CI7" s="9">
        <v>0</v>
      </c>
      <c r="CJ7" s="9">
        <v>-14.285714285714286</v>
      </c>
      <c r="CK7" s="9">
        <v>14.285714285714292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2.2766641920316744</v>
      </c>
      <c r="CY7" s="9">
        <v>-16.17173966839891</v>
      </c>
      <c r="CZ7" s="9">
        <v>13.89507547636724</v>
      </c>
      <c r="DA7" s="9">
        <v>1.4219633373308191</v>
      </c>
      <c r="DB7" s="9">
        <v>-14.4623379589972</v>
      </c>
      <c r="DC7" s="9">
        <v>13.04037462166638</v>
      </c>
      <c r="DD7" s="9">
        <v>-9.133858267716537</v>
      </c>
      <c r="DE7" s="9">
        <v>-16.771653543307085</v>
      </c>
      <c r="DF7" s="9">
        <v>25.905511811023622</v>
      </c>
      <c r="DG7" s="9">
        <v>-26.666666666666668</v>
      </c>
      <c r="DH7" s="9">
        <v>-20</v>
      </c>
      <c r="DI7" s="9">
        <v>46.666666666666664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14">
        <v>42.857142857142854</v>
      </c>
      <c r="DZ7" s="14">
        <v>21.42857142857143</v>
      </c>
      <c r="EA7" s="14">
        <v>35.714285714285715</v>
      </c>
      <c r="EB7" s="9">
        <f t="shared" si="61"/>
        <v>0</v>
      </c>
      <c r="EC7" s="9">
        <f t="shared" si="2"/>
        <v>0</v>
      </c>
      <c r="ED7" s="9">
        <f t="shared" si="3"/>
        <v>0</v>
      </c>
      <c r="EE7" s="9">
        <f t="shared" si="4"/>
        <v>0</v>
      </c>
      <c r="EF7" s="9">
        <f t="shared" si="5"/>
        <v>0</v>
      </c>
      <c r="EG7" s="9">
        <f t="shared" si="6"/>
        <v>0</v>
      </c>
      <c r="EH7" s="9">
        <f t="shared" si="7"/>
        <v>0</v>
      </c>
      <c r="EI7" s="9">
        <f t="shared" si="8"/>
        <v>0</v>
      </c>
      <c r="EJ7" s="9">
        <f t="shared" si="9"/>
        <v>0</v>
      </c>
      <c r="EK7" s="9">
        <f t="shared" si="10"/>
        <v>0</v>
      </c>
      <c r="EL7" s="9">
        <f t="shared" si="11"/>
        <v>0</v>
      </c>
      <c r="EM7" s="9">
        <f t="shared" si="12"/>
        <v>0</v>
      </c>
      <c r="EN7" s="9">
        <f t="shared" si="13"/>
        <v>0</v>
      </c>
      <c r="EO7" s="9">
        <f t="shared" si="14"/>
        <v>0</v>
      </c>
      <c r="EP7" s="9">
        <f t="shared" si="15"/>
        <v>0</v>
      </c>
      <c r="EQ7" s="9">
        <f t="shared" si="16"/>
        <v>0</v>
      </c>
      <c r="ER7" s="9">
        <f t="shared" si="17"/>
        <v>0</v>
      </c>
      <c r="ES7" s="9">
        <f t="shared" si="18"/>
        <v>0</v>
      </c>
      <c r="ET7" s="9">
        <f t="shared" si="19"/>
        <v>0</v>
      </c>
      <c r="EU7" s="9">
        <f t="shared" si="20"/>
        <v>0</v>
      </c>
      <c r="EV7" s="9">
        <f t="shared" si="21"/>
        <v>0</v>
      </c>
      <c r="EW7" s="9">
        <f t="shared" si="22"/>
        <v>0</v>
      </c>
      <c r="EX7" s="9">
        <f t="shared" si="23"/>
        <v>0</v>
      </c>
      <c r="EY7" s="9">
        <f t="shared" si="24"/>
        <v>0</v>
      </c>
      <c r="EZ7" s="9">
        <f t="shared" si="25"/>
        <v>0</v>
      </c>
      <c r="FA7" s="9">
        <f t="shared" si="26"/>
        <v>0</v>
      </c>
      <c r="FB7" s="9">
        <f t="shared" si="27"/>
        <v>0</v>
      </c>
      <c r="FC7" s="9">
        <f t="shared" si="28"/>
        <v>0</v>
      </c>
      <c r="FD7" s="9">
        <f t="shared" si="29"/>
        <v>0</v>
      </c>
      <c r="FE7" s="9">
        <f t="shared" si="30"/>
        <v>0</v>
      </c>
      <c r="FF7" s="9">
        <f t="shared" si="31"/>
        <v>0</v>
      </c>
      <c r="FG7" s="9">
        <f t="shared" si="32"/>
        <v>0</v>
      </c>
      <c r="FH7" s="9">
        <f t="shared" si="33"/>
        <v>0</v>
      </c>
      <c r="FI7" s="9">
        <f t="shared" si="34"/>
        <v>0</v>
      </c>
      <c r="FJ7" s="9">
        <f t="shared" si="35"/>
        <v>0</v>
      </c>
      <c r="FK7" s="9">
        <f t="shared" si="36"/>
        <v>0</v>
      </c>
      <c r="FL7" s="9">
        <f t="shared" si="37"/>
        <v>0</v>
      </c>
      <c r="FM7" s="9">
        <f t="shared" si="38"/>
        <v>0</v>
      </c>
      <c r="FN7" s="9">
        <f t="shared" si="39"/>
        <v>0</v>
      </c>
      <c r="FO7" s="9">
        <f t="shared" si="40"/>
        <v>4.065040650406502</v>
      </c>
      <c r="FP7" s="9">
        <f t="shared" si="41"/>
        <v>1.2404660129075538</v>
      </c>
      <c r="FQ7" s="9">
        <f t="shared" si="42"/>
        <v>-5.3055066633140555</v>
      </c>
      <c r="FR7" s="9">
        <f t="shared" si="43"/>
        <v>0</v>
      </c>
      <c r="FS7" s="9">
        <f t="shared" si="44"/>
        <v>0</v>
      </c>
      <c r="FT7" s="9">
        <f t="shared" si="45"/>
        <v>0</v>
      </c>
      <c r="FU7" s="9">
        <f t="shared" si="46"/>
        <v>0</v>
      </c>
      <c r="FV7" s="9">
        <f t="shared" si="47"/>
        <v>0</v>
      </c>
      <c r="FW7" s="9">
        <f t="shared" si="48"/>
        <v>0</v>
      </c>
      <c r="FX7" s="9">
        <f t="shared" si="49"/>
        <v>0</v>
      </c>
      <c r="FY7" s="9">
        <f t="shared" si="50"/>
        <v>0</v>
      </c>
      <c r="FZ7" s="9">
        <f t="shared" si="51"/>
        <v>0</v>
      </c>
      <c r="GA7" s="9">
        <f t="shared" si="52"/>
        <v>0</v>
      </c>
      <c r="GB7" s="9">
        <f t="shared" si="53"/>
        <v>0</v>
      </c>
      <c r="GC7" s="9">
        <f t="shared" si="54"/>
        <v>0</v>
      </c>
      <c r="GE7" s="9">
        <f t="shared" si="55"/>
        <v>46.922183507549356</v>
      </c>
      <c r="GF7" s="9">
        <f t="shared" si="55"/>
        <v>22.669037441478984</v>
      </c>
      <c r="GG7" s="9">
        <f t="shared" si="55"/>
        <v>30.40877905097166</v>
      </c>
      <c r="GH7" s="16">
        <f t="shared" si="62"/>
        <v>1</v>
      </c>
      <c r="GI7" s="4">
        <f t="shared" si="56"/>
        <v>3</v>
      </c>
      <c r="GJ7" s="17">
        <f t="shared" si="57"/>
        <v>0</v>
      </c>
      <c r="GK7" s="3">
        <v>1.74</v>
      </c>
      <c r="GL7" s="3">
        <v>4.5</v>
      </c>
      <c r="GM7" s="3">
        <v>5.1</v>
      </c>
      <c r="GO7" s="3">
        <f t="shared" si="58"/>
        <v>45</v>
      </c>
      <c r="GQ7" s="3">
        <f t="shared" si="63"/>
        <v>0</v>
      </c>
      <c r="GR7" s="3">
        <f t="shared" si="59"/>
        <v>0</v>
      </c>
      <c r="GT7" s="12">
        <v>0</v>
      </c>
      <c r="GU7" s="12">
        <v>0</v>
      </c>
      <c r="GW7" s="12"/>
      <c r="GX7" s="20"/>
    </row>
    <row r="8" spans="2:206" ht="16.5" hidden="1">
      <c r="B8" s="8">
        <f t="shared" si="60"/>
        <v>0</v>
      </c>
      <c r="C8" s="8">
        <f t="shared" si="60"/>
        <v>0</v>
      </c>
      <c r="D8" s="8">
        <f t="shared" si="60"/>
        <v>0</v>
      </c>
      <c r="E8" s="8">
        <f t="shared" si="60"/>
        <v>0</v>
      </c>
      <c r="F8" s="8">
        <f t="shared" si="60"/>
        <v>0</v>
      </c>
      <c r="G8" s="8">
        <f t="shared" si="60"/>
        <v>0</v>
      </c>
      <c r="H8" s="8">
        <f t="shared" si="60"/>
        <v>0</v>
      </c>
      <c r="I8" s="8">
        <f t="shared" si="60"/>
        <v>0</v>
      </c>
      <c r="J8" s="8">
        <f t="shared" si="60"/>
        <v>0</v>
      </c>
      <c r="K8" s="8">
        <f t="shared" si="60"/>
        <v>0</v>
      </c>
      <c r="L8" s="8">
        <f t="shared" si="60"/>
        <v>0</v>
      </c>
      <c r="M8" s="8">
        <f t="shared" si="60"/>
        <v>0</v>
      </c>
      <c r="N8" s="8">
        <f t="shared" si="60"/>
        <v>0</v>
      </c>
      <c r="O8" s="8">
        <f t="shared" si="60"/>
        <v>2</v>
      </c>
      <c r="P8" s="8">
        <f t="shared" si="60"/>
        <v>0</v>
      </c>
      <c r="Q8" s="8">
        <f t="shared" si="60"/>
        <v>0</v>
      </c>
      <c r="R8" s="8">
        <f t="shared" si="60"/>
        <v>0</v>
      </c>
      <c r="S8" s="8">
        <f t="shared" si="60"/>
        <v>0</v>
      </c>
      <c r="U8" s="9">
        <v>-23.798112924966304</v>
      </c>
      <c r="V8" s="9">
        <v>6.447506365134039</v>
      </c>
      <c r="W8" s="9">
        <v>17.350606559832258</v>
      </c>
      <c r="X8" s="9">
        <v>-20.301609428462807</v>
      </c>
      <c r="Y8" s="9">
        <v>16.93701685464453</v>
      </c>
      <c r="Z8" s="9">
        <v>3.3645925738182747</v>
      </c>
      <c r="AA8" s="9">
        <v>1.4066372797839009</v>
      </c>
      <c r="AB8" s="9">
        <v>-0.14545022782255046</v>
      </c>
      <c r="AC8" s="9">
        <v>-1.2611870519613504</v>
      </c>
      <c r="AD8" s="9">
        <v>-16.23931623931624</v>
      </c>
      <c r="AE8" s="9">
        <v>-2.952602952602952</v>
      </c>
      <c r="AF8" s="9">
        <v>19.19191919191919</v>
      </c>
      <c r="AG8" s="9">
        <v>0.6126126126126081</v>
      </c>
      <c r="AH8" s="9">
        <v>0.3963963963963977</v>
      </c>
      <c r="AI8" s="9">
        <v>-1.0090090090090094</v>
      </c>
      <c r="AJ8" s="9">
        <v>20.720720720720728</v>
      </c>
      <c r="AK8" s="9">
        <v>-29.72972972972973</v>
      </c>
      <c r="AL8" s="9">
        <v>9.009009009009013</v>
      </c>
      <c r="AM8" s="9">
        <v>-25.945945945945944</v>
      </c>
      <c r="AN8" s="9">
        <v>30.27027027027027</v>
      </c>
      <c r="AO8" s="9">
        <v>-4.324324324324323</v>
      </c>
      <c r="AP8" s="9">
        <v>-3.7237237237237224</v>
      </c>
      <c r="AQ8" s="9">
        <v>-0.8408408408408405</v>
      </c>
      <c r="AR8" s="9">
        <v>4.5645645645645665</v>
      </c>
      <c r="AS8" s="9">
        <v>-20.945945945945944</v>
      </c>
      <c r="AT8" s="9">
        <v>20.27027027027027</v>
      </c>
      <c r="AU8" s="9">
        <v>0.6756756756756772</v>
      </c>
      <c r="AV8" s="9">
        <v>-3.702419145061995</v>
      </c>
      <c r="AW8" s="9">
        <v>-20.107517558310935</v>
      </c>
      <c r="AX8" s="9">
        <v>23.809936703372934</v>
      </c>
      <c r="AY8" s="9">
        <v>-1.0708401976935775</v>
      </c>
      <c r="AZ8" s="9">
        <v>-6.139906222278547</v>
      </c>
      <c r="BA8" s="9">
        <v>7.210746419972121</v>
      </c>
      <c r="BB8" s="9">
        <v>0</v>
      </c>
      <c r="BC8" s="9">
        <v>0</v>
      </c>
      <c r="BD8" s="9">
        <v>0</v>
      </c>
      <c r="BE8" s="9">
        <v>-22.705314009661834</v>
      </c>
      <c r="BF8" s="9">
        <v>0.4830917874396121</v>
      </c>
      <c r="BG8" s="9">
        <v>22.22222222222222</v>
      </c>
      <c r="BH8" s="9">
        <v>0</v>
      </c>
      <c r="BI8" s="9">
        <v>0</v>
      </c>
      <c r="BJ8" s="9">
        <v>0</v>
      </c>
      <c r="BK8" s="9">
        <v>-45.945945945945944</v>
      </c>
      <c r="BL8" s="9">
        <v>-29.72972972972973</v>
      </c>
      <c r="BM8" s="9">
        <v>75.67567567567568</v>
      </c>
      <c r="BN8" s="9">
        <v>-31.66023166023166</v>
      </c>
      <c r="BO8" s="9">
        <v>-15.444015444015443</v>
      </c>
      <c r="BP8" s="9">
        <v>47.10424710424711</v>
      </c>
      <c r="BQ8" s="9">
        <v>0</v>
      </c>
      <c r="BR8" s="9">
        <v>0</v>
      </c>
      <c r="BS8" s="9">
        <v>0</v>
      </c>
      <c r="BT8" s="9">
        <v>-20.588235294117645</v>
      </c>
      <c r="BU8" s="9">
        <v>16.176470588235297</v>
      </c>
      <c r="BV8" s="9">
        <v>4.4117647058823515</v>
      </c>
      <c r="BW8" s="9">
        <v>9.337872113202508</v>
      </c>
      <c r="BX8" s="9">
        <v>3.624349219062875</v>
      </c>
      <c r="BY8" s="9">
        <v>-12.962221332265386</v>
      </c>
      <c r="BZ8" s="9">
        <v>5.465818241148639</v>
      </c>
      <c r="CA8" s="9">
        <v>5.139500734214394</v>
      </c>
      <c r="CB8" s="9">
        <v>-10.60531897536303</v>
      </c>
      <c r="CC8" s="9">
        <v>-1.6811089057785082</v>
      </c>
      <c r="CD8" s="9">
        <v>1.47649707121073</v>
      </c>
      <c r="CE8" s="9">
        <v>0.20461183456777832</v>
      </c>
      <c r="CF8" s="9">
        <v>23.408239700374537</v>
      </c>
      <c r="CG8" s="9">
        <v>-11.360799001248441</v>
      </c>
      <c r="CH8" s="9">
        <v>-12.047440699126092</v>
      </c>
      <c r="CI8" s="9">
        <v>28.571428571428577</v>
      </c>
      <c r="CJ8" s="9">
        <v>-19.047619047619047</v>
      </c>
      <c r="CK8" s="9">
        <v>-9.523809523809522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-3.3333333333333357</v>
      </c>
      <c r="CS8" s="9">
        <v>17.5</v>
      </c>
      <c r="CT8" s="9">
        <v>-14.166666666666668</v>
      </c>
      <c r="CU8" s="9">
        <v>46.666666666666664</v>
      </c>
      <c r="CV8" s="9">
        <v>-20</v>
      </c>
      <c r="CW8" s="9">
        <v>-26.666666666666668</v>
      </c>
      <c r="CX8" s="9">
        <v>18.4287812041116</v>
      </c>
      <c r="CY8" s="9">
        <v>-5.97161037689672</v>
      </c>
      <c r="CZ8" s="9">
        <v>-12.457170827214881</v>
      </c>
      <c r="DA8" s="9">
        <v>-1.8837187958883987</v>
      </c>
      <c r="DB8" s="9">
        <v>-4.756332599118942</v>
      </c>
      <c r="DC8" s="9">
        <v>6.64005139500734</v>
      </c>
      <c r="DD8" s="9">
        <v>-10.08771929824561</v>
      </c>
      <c r="DE8" s="9">
        <v>-18.42105263157895</v>
      </c>
      <c r="DF8" s="9">
        <v>28.50877192982457</v>
      </c>
      <c r="DG8" s="9">
        <v>33.333333333333336</v>
      </c>
      <c r="DH8" s="9">
        <v>-10.628019323671499</v>
      </c>
      <c r="DI8" s="9">
        <v>-22.705314009661834</v>
      </c>
      <c r="DJ8" s="9">
        <v>18.095238095238095</v>
      </c>
      <c r="DK8" s="9">
        <v>-20</v>
      </c>
      <c r="DL8" s="9">
        <v>1.904761904761905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75</v>
      </c>
      <c r="DW8" s="9">
        <v>-30.555555555555557</v>
      </c>
      <c r="DX8" s="9">
        <v>-44.44444444444444</v>
      </c>
      <c r="DY8" s="14">
        <v>28.571428571428573</v>
      </c>
      <c r="DZ8" s="14">
        <v>14.285714285714286</v>
      </c>
      <c r="EA8" s="14">
        <v>57.14285714285714</v>
      </c>
      <c r="EB8" s="9">
        <f t="shared" si="61"/>
        <v>0</v>
      </c>
      <c r="EC8" s="9">
        <f t="shared" si="2"/>
        <v>0</v>
      </c>
      <c r="ED8" s="9">
        <f t="shared" si="3"/>
        <v>0</v>
      </c>
      <c r="EE8" s="9">
        <f t="shared" si="4"/>
        <v>0</v>
      </c>
      <c r="EF8" s="9">
        <f t="shared" si="5"/>
        <v>0</v>
      </c>
      <c r="EG8" s="9">
        <f t="shared" si="6"/>
        <v>0</v>
      </c>
      <c r="EH8" s="9">
        <f t="shared" si="7"/>
        <v>0</v>
      </c>
      <c r="EI8" s="9">
        <f t="shared" si="8"/>
        <v>0</v>
      </c>
      <c r="EJ8" s="9">
        <f t="shared" si="9"/>
        <v>0</v>
      </c>
      <c r="EK8" s="9">
        <f t="shared" si="10"/>
        <v>0</v>
      </c>
      <c r="EL8" s="9">
        <f t="shared" si="11"/>
        <v>0</v>
      </c>
      <c r="EM8" s="9">
        <f t="shared" si="12"/>
        <v>0</v>
      </c>
      <c r="EN8" s="9">
        <f t="shared" si="13"/>
        <v>0</v>
      </c>
      <c r="EO8" s="9">
        <f t="shared" si="14"/>
        <v>0</v>
      </c>
      <c r="EP8" s="9">
        <f t="shared" si="15"/>
        <v>0</v>
      </c>
      <c r="EQ8" s="9">
        <f t="shared" si="16"/>
        <v>0</v>
      </c>
      <c r="ER8" s="9">
        <f t="shared" si="17"/>
        <v>0</v>
      </c>
      <c r="ES8" s="9">
        <f t="shared" si="18"/>
        <v>0</v>
      </c>
      <c r="ET8" s="9">
        <f t="shared" si="19"/>
        <v>0</v>
      </c>
      <c r="EU8" s="9">
        <f t="shared" si="20"/>
        <v>0</v>
      </c>
      <c r="EV8" s="9">
        <f t="shared" si="21"/>
        <v>0</v>
      </c>
      <c r="EW8" s="9">
        <f t="shared" si="22"/>
        <v>0</v>
      </c>
      <c r="EX8" s="9">
        <f t="shared" si="23"/>
        <v>0</v>
      </c>
      <c r="EY8" s="9">
        <f t="shared" si="24"/>
        <v>0</v>
      </c>
      <c r="EZ8" s="9">
        <f t="shared" si="25"/>
        <v>0</v>
      </c>
      <c r="FA8" s="9">
        <f t="shared" si="26"/>
        <v>0</v>
      </c>
      <c r="FB8" s="9">
        <f t="shared" si="27"/>
        <v>0</v>
      </c>
      <c r="FC8" s="9">
        <f t="shared" si="28"/>
        <v>0</v>
      </c>
      <c r="FD8" s="9">
        <f t="shared" si="29"/>
        <v>0</v>
      </c>
      <c r="FE8" s="9">
        <f t="shared" si="30"/>
        <v>0</v>
      </c>
      <c r="FF8" s="9">
        <f t="shared" si="31"/>
        <v>0</v>
      </c>
      <c r="FG8" s="9">
        <f t="shared" si="32"/>
        <v>0</v>
      </c>
      <c r="FH8" s="9">
        <f t="shared" si="33"/>
        <v>0</v>
      </c>
      <c r="FI8" s="9">
        <f t="shared" si="34"/>
        <v>0</v>
      </c>
      <c r="FJ8" s="9">
        <f t="shared" si="35"/>
        <v>0</v>
      </c>
      <c r="FK8" s="9">
        <f t="shared" si="36"/>
        <v>0</v>
      </c>
      <c r="FL8" s="9">
        <f t="shared" si="37"/>
        <v>0</v>
      </c>
      <c r="FM8" s="9">
        <f t="shared" si="38"/>
        <v>0</v>
      </c>
      <c r="FN8" s="9">
        <f t="shared" si="39"/>
        <v>0</v>
      </c>
      <c r="FO8" s="9">
        <f t="shared" si="40"/>
        <v>3.80952380952381</v>
      </c>
      <c r="FP8" s="9">
        <f t="shared" si="41"/>
        <v>-40</v>
      </c>
      <c r="FQ8" s="9">
        <f t="shared" si="42"/>
        <v>36.19047619047619</v>
      </c>
      <c r="FR8" s="9">
        <f t="shared" si="43"/>
        <v>0</v>
      </c>
      <c r="FS8" s="9">
        <f t="shared" si="44"/>
        <v>0</v>
      </c>
      <c r="FT8" s="9">
        <f t="shared" si="45"/>
        <v>0</v>
      </c>
      <c r="FU8" s="9">
        <f t="shared" si="46"/>
        <v>0</v>
      </c>
      <c r="FV8" s="9">
        <f t="shared" si="47"/>
        <v>0</v>
      </c>
      <c r="FW8" s="9">
        <f t="shared" si="48"/>
        <v>0</v>
      </c>
      <c r="FX8" s="9">
        <f t="shared" si="49"/>
        <v>0</v>
      </c>
      <c r="FY8" s="9">
        <f t="shared" si="50"/>
        <v>0</v>
      </c>
      <c r="FZ8" s="9">
        <f t="shared" si="51"/>
        <v>0</v>
      </c>
      <c r="GA8" s="9">
        <f t="shared" si="52"/>
        <v>0</v>
      </c>
      <c r="GB8" s="9">
        <f t="shared" si="53"/>
        <v>0</v>
      </c>
      <c r="GC8" s="9">
        <f t="shared" si="54"/>
        <v>0</v>
      </c>
      <c r="GE8" s="9">
        <f t="shared" si="55"/>
        <v>32.38095238095238</v>
      </c>
      <c r="GF8" s="9">
        <f t="shared" si="55"/>
        <v>-25.714285714285715</v>
      </c>
      <c r="GG8" s="9">
        <f t="shared" si="55"/>
        <v>93.33333333333333</v>
      </c>
      <c r="GH8" s="16">
        <f t="shared" si="62"/>
        <v>2</v>
      </c>
      <c r="GI8" s="4">
        <f t="shared" si="56"/>
        <v>2</v>
      </c>
      <c r="GJ8" s="17">
        <f t="shared" si="57"/>
        <v>1</v>
      </c>
      <c r="GK8" s="3">
        <v>7.1</v>
      </c>
      <c r="GL8" s="3">
        <v>5.4</v>
      </c>
      <c r="GM8" s="3">
        <v>1.5</v>
      </c>
      <c r="GO8" s="3">
        <f t="shared" si="58"/>
        <v>15</v>
      </c>
      <c r="GQ8" s="3">
        <f t="shared" si="63"/>
        <v>0</v>
      </c>
      <c r="GR8" s="3">
        <f t="shared" si="59"/>
        <v>0</v>
      </c>
      <c r="GT8" s="12">
        <v>1</v>
      </c>
      <c r="GU8" s="12">
        <v>5</v>
      </c>
      <c r="GX8" s="21"/>
    </row>
    <row r="9" spans="2:206" ht="16.5" hidden="1">
      <c r="B9" s="8">
        <f t="shared" si="60"/>
        <v>0</v>
      </c>
      <c r="C9" s="8">
        <f t="shared" si="60"/>
        <v>0</v>
      </c>
      <c r="D9" s="8">
        <f t="shared" si="60"/>
        <v>0</v>
      </c>
      <c r="E9" s="8">
        <f t="shared" si="60"/>
        <v>0</v>
      </c>
      <c r="F9" s="8">
        <f t="shared" si="60"/>
        <v>0</v>
      </c>
      <c r="G9" s="8">
        <f t="shared" si="60"/>
        <v>0</v>
      </c>
      <c r="H9" s="8">
        <f t="shared" si="60"/>
        <v>0</v>
      </c>
      <c r="I9" s="8">
        <f t="shared" si="60"/>
        <v>0</v>
      </c>
      <c r="J9" s="8">
        <f t="shared" si="60"/>
        <v>0</v>
      </c>
      <c r="K9" s="8">
        <f t="shared" si="60"/>
        <v>0</v>
      </c>
      <c r="L9" s="8">
        <f t="shared" si="60"/>
        <v>0</v>
      </c>
      <c r="M9" s="8">
        <f t="shared" si="60"/>
        <v>0</v>
      </c>
      <c r="N9" s="8">
        <f t="shared" si="60"/>
        <v>0</v>
      </c>
      <c r="O9" s="8">
        <f t="shared" si="60"/>
        <v>2</v>
      </c>
      <c r="P9" s="8">
        <f t="shared" si="60"/>
        <v>0</v>
      </c>
      <c r="Q9" s="8">
        <f t="shared" si="60"/>
        <v>0</v>
      </c>
      <c r="R9" s="8">
        <f t="shared" si="60"/>
        <v>0</v>
      </c>
      <c r="S9" s="8">
        <f t="shared" si="60"/>
        <v>0</v>
      </c>
      <c r="U9" s="9">
        <v>15.18288474810214</v>
      </c>
      <c r="V9" s="9">
        <v>6.625258799171846</v>
      </c>
      <c r="W9" s="9">
        <v>-21.808143547273982</v>
      </c>
      <c r="X9" s="9">
        <v>-22.190852625635234</v>
      </c>
      <c r="Y9" s="9">
        <v>0.5646527385657834</v>
      </c>
      <c r="Z9" s="9">
        <v>21.626199887069454</v>
      </c>
      <c r="AA9" s="9">
        <v>2.484472049689437</v>
      </c>
      <c r="AB9" s="9">
        <v>-0.9937888198757747</v>
      </c>
      <c r="AC9" s="9">
        <v>-1.4906832298136656</v>
      </c>
      <c r="AD9" s="9">
        <v>11.29032258064516</v>
      </c>
      <c r="AE9" s="9">
        <v>-1.8817204301075279</v>
      </c>
      <c r="AF9" s="9">
        <v>-9.408602150537632</v>
      </c>
      <c r="AG9" s="9">
        <v>0</v>
      </c>
      <c r="AH9" s="9">
        <v>0</v>
      </c>
      <c r="AI9" s="9">
        <v>0</v>
      </c>
      <c r="AJ9" s="9">
        <v>25.382262996941904</v>
      </c>
      <c r="AK9" s="9">
        <v>3.0581039755351718</v>
      </c>
      <c r="AL9" s="9">
        <v>-28.440366972477065</v>
      </c>
      <c r="AM9" s="9">
        <v>-41.28440366972477</v>
      </c>
      <c r="AN9" s="9">
        <v>-5.275229357798164</v>
      </c>
      <c r="AO9" s="9">
        <v>46.559633027522935</v>
      </c>
      <c r="AP9" s="9">
        <v>5.590596330275233</v>
      </c>
      <c r="AQ9" s="9">
        <v>-6.837729357798164</v>
      </c>
      <c r="AR9" s="9">
        <v>1.2471330275229349</v>
      </c>
      <c r="AS9" s="9">
        <v>8.715596330275233</v>
      </c>
      <c r="AT9" s="9">
        <v>-30.275229357798164</v>
      </c>
      <c r="AU9" s="9">
        <v>21.559633027522935</v>
      </c>
      <c r="AV9" s="9">
        <v>9.627329192546583</v>
      </c>
      <c r="AW9" s="9">
        <v>-14.20807453416149</v>
      </c>
      <c r="AX9" s="9">
        <v>4.580745341614907</v>
      </c>
      <c r="AY9" s="9">
        <v>13.198757763975152</v>
      </c>
      <c r="AZ9" s="9">
        <v>-5.279503105590063</v>
      </c>
      <c r="BA9" s="9">
        <v>-7.919254658385093</v>
      </c>
      <c r="BB9" s="9">
        <v>0</v>
      </c>
      <c r="BC9" s="9">
        <v>0</v>
      </c>
      <c r="BD9" s="9">
        <v>0</v>
      </c>
      <c r="BE9" s="9">
        <v>0.8875739644970437</v>
      </c>
      <c r="BF9" s="9">
        <v>-5.177514792899409</v>
      </c>
      <c r="BG9" s="9">
        <v>4.289940828402369</v>
      </c>
      <c r="BH9" s="9">
        <v>0</v>
      </c>
      <c r="BI9" s="9">
        <v>0</v>
      </c>
      <c r="BJ9" s="9">
        <v>0</v>
      </c>
      <c r="BK9" s="9">
        <v>8.715596330275233</v>
      </c>
      <c r="BL9" s="9">
        <v>-30.275229357798164</v>
      </c>
      <c r="BM9" s="9">
        <v>21.559633027522935</v>
      </c>
      <c r="BN9" s="9">
        <v>3.1600407747196755</v>
      </c>
      <c r="BO9" s="9">
        <v>-8.053007135575942</v>
      </c>
      <c r="BP9" s="9">
        <v>4.892966360856271</v>
      </c>
      <c r="BQ9" s="9">
        <v>0</v>
      </c>
      <c r="BR9" s="9">
        <v>0</v>
      </c>
      <c r="BS9" s="9">
        <v>0</v>
      </c>
      <c r="BT9" s="9">
        <v>1.8072289156626482</v>
      </c>
      <c r="BU9" s="9">
        <v>-32.53012048192771</v>
      </c>
      <c r="BV9" s="9">
        <v>30.72289156626506</v>
      </c>
      <c r="BW9" s="9">
        <v>-8.781362007168457</v>
      </c>
      <c r="BX9" s="9">
        <v>11.648745519713263</v>
      </c>
      <c r="BY9" s="9">
        <v>-2.867383512544798</v>
      </c>
      <c r="BZ9" s="9">
        <v>13.440860215053767</v>
      </c>
      <c r="CA9" s="9">
        <v>4.982078853046595</v>
      </c>
      <c r="CB9" s="9">
        <v>-18.422939068100355</v>
      </c>
      <c r="CC9" s="9">
        <v>-0.2707237092961172</v>
      </c>
      <c r="CD9" s="9">
        <v>-0.6443986883245643</v>
      </c>
      <c r="CE9" s="9">
        <v>0.915122397620685</v>
      </c>
      <c r="CF9" s="9">
        <v>5.898876404494381</v>
      </c>
      <c r="CG9" s="9">
        <v>-24.15730337078652</v>
      </c>
      <c r="CH9" s="9">
        <v>18.258426966292134</v>
      </c>
      <c r="CI9" s="9">
        <v>0</v>
      </c>
      <c r="CJ9" s="9">
        <v>4.166666666666668</v>
      </c>
      <c r="CK9" s="9">
        <v>-4.166666666666671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8.333333333333332</v>
      </c>
      <c r="CT9" s="9">
        <v>-8.333333333333329</v>
      </c>
      <c r="CU9" s="9">
        <v>0</v>
      </c>
      <c r="CV9" s="9">
        <v>0</v>
      </c>
      <c r="CW9" s="9">
        <v>0</v>
      </c>
      <c r="CX9" s="9">
        <v>6.7741935483871</v>
      </c>
      <c r="CY9" s="9">
        <v>-8.35125448028674</v>
      </c>
      <c r="CZ9" s="9">
        <v>1.577060931899645</v>
      </c>
      <c r="DA9" s="9">
        <v>-1.8924731182795682</v>
      </c>
      <c r="DB9" s="9">
        <v>-3.684587813620073</v>
      </c>
      <c r="DC9" s="9">
        <v>5.577060931899645</v>
      </c>
      <c r="DD9" s="9">
        <v>-15.517241379310345</v>
      </c>
      <c r="DE9" s="9">
        <v>5.747126436781613</v>
      </c>
      <c r="DF9" s="9">
        <v>9.770114942528743</v>
      </c>
      <c r="DG9" s="9">
        <v>4.289940828402369</v>
      </c>
      <c r="DH9" s="9">
        <v>-30.17751479289941</v>
      </c>
      <c r="DI9" s="9">
        <v>25.887573964497044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-16.666666666666668</v>
      </c>
      <c r="DR9" s="9">
        <v>16.66666666666667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14">
        <v>57.14285714285714</v>
      </c>
      <c r="DZ9" s="14">
        <v>28.57142857142857</v>
      </c>
      <c r="EA9" s="14">
        <v>14.285714285714286</v>
      </c>
      <c r="EB9" s="9">
        <f t="shared" si="61"/>
        <v>0</v>
      </c>
      <c r="EC9" s="9">
        <f t="shared" si="2"/>
        <v>0</v>
      </c>
      <c r="ED9" s="9">
        <f t="shared" si="3"/>
        <v>0</v>
      </c>
      <c r="EE9" s="9">
        <f t="shared" si="4"/>
        <v>0</v>
      </c>
      <c r="EF9" s="9">
        <f t="shared" si="5"/>
        <v>0</v>
      </c>
      <c r="EG9" s="9">
        <f t="shared" si="6"/>
        <v>0</v>
      </c>
      <c r="EH9" s="9">
        <f t="shared" si="7"/>
        <v>0</v>
      </c>
      <c r="EI9" s="9">
        <f t="shared" si="8"/>
        <v>0</v>
      </c>
      <c r="EJ9" s="9">
        <f t="shared" si="9"/>
        <v>0</v>
      </c>
      <c r="EK9" s="9">
        <f t="shared" si="10"/>
        <v>0</v>
      </c>
      <c r="EL9" s="9">
        <f t="shared" si="11"/>
        <v>0</v>
      </c>
      <c r="EM9" s="9">
        <f t="shared" si="12"/>
        <v>0</v>
      </c>
      <c r="EN9" s="9">
        <f t="shared" si="13"/>
        <v>0</v>
      </c>
      <c r="EO9" s="9">
        <f t="shared" si="14"/>
        <v>0</v>
      </c>
      <c r="EP9" s="9">
        <f t="shared" si="15"/>
        <v>0</v>
      </c>
      <c r="EQ9" s="9">
        <f t="shared" si="16"/>
        <v>0</v>
      </c>
      <c r="ER9" s="9">
        <f t="shared" si="17"/>
        <v>0</v>
      </c>
      <c r="ES9" s="9">
        <f t="shared" si="18"/>
        <v>0</v>
      </c>
      <c r="ET9" s="9">
        <f t="shared" si="19"/>
        <v>0</v>
      </c>
      <c r="EU9" s="9">
        <f t="shared" si="20"/>
        <v>0</v>
      </c>
      <c r="EV9" s="9">
        <f t="shared" si="21"/>
        <v>0</v>
      </c>
      <c r="EW9" s="9">
        <f t="shared" si="22"/>
        <v>0</v>
      </c>
      <c r="EX9" s="9">
        <f t="shared" si="23"/>
        <v>0</v>
      </c>
      <c r="EY9" s="9">
        <f t="shared" si="24"/>
        <v>0</v>
      </c>
      <c r="EZ9" s="9">
        <f t="shared" si="25"/>
        <v>0</v>
      </c>
      <c r="FA9" s="9">
        <f t="shared" si="26"/>
        <v>0</v>
      </c>
      <c r="FB9" s="9">
        <f t="shared" si="27"/>
        <v>0</v>
      </c>
      <c r="FC9" s="9">
        <f t="shared" si="28"/>
        <v>0</v>
      </c>
      <c r="FD9" s="9">
        <f t="shared" si="29"/>
        <v>0</v>
      </c>
      <c r="FE9" s="9">
        <f t="shared" si="30"/>
        <v>0</v>
      </c>
      <c r="FF9" s="9">
        <f t="shared" si="31"/>
        <v>0</v>
      </c>
      <c r="FG9" s="9">
        <f t="shared" si="32"/>
        <v>0</v>
      </c>
      <c r="FH9" s="9">
        <f t="shared" si="33"/>
        <v>0</v>
      </c>
      <c r="FI9" s="9">
        <f t="shared" si="34"/>
        <v>0</v>
      </c>
      <c r="FJ9" s="9">
        <f t="shared" si="35"/>
        <v>0</v>
      </c>
      <c r="FK9" s="9">
        <f t="shared" si="36"/>
        <v>0</v>
      </c>
      <c r="FL9" s="9">
        <f t="shared" si="37"/>
        <v>0</v>
      </c>
      <c r="FM9" s="9">
        <f t="shared" si="38"/>
        <v>0</v>
      </c>
      <c r="FN9" s="9">
        <f t="shared" si="39"/>
        <v>0</v>
      </c>
      <c r="FO9" s="9">
        <f t="shared" si="40"/>
        <v>0</v>
      </c>
      <c r="FP9" s="9">
        <f t="shared" si="41"/>
        <v>0</v>
      </c>
      <c r="FQ9" s="9">
        <f t="shared" si="42"/>
        <v>0</v>
      </c>
      <c r="FR9" s="9">
        <f t="shared" si="43"/>
        <v>0</v>
      </c>
      <c r="FS9" s="9">
        <f t="shared" si="44"/>
        <v>0</v>
      </c>
      <c r="FT9" s="9">
        <f t="shared" si="45"/>
        <v>0</v>
      </c>
      <c r="FU9" s="9">
        <f t="shared" si="46"/>
        <v>0</v>
      </c>
      <c r="FV9" s="9">
        <f t="shared" si="47"/>
        <v>0</v>
      </c>
      <c r="FW9" s="9">
        <f t="shared" si="48"/>
        <v>0</v>
      </c>
      <c r="FX9" s="9">
        <f t="shared" si="49"/>
        <v>0</v>
      </c>
      <c r="FY9" s="9">
        <f t="shared" si="50"/>
        <v>0</v>
      </c>
      <c r="FZ9" s="9">
        <f t="shared" si="51"/>
        <v>0</v>
      </c>
      <c r="GA9" s="9">
        <f t="shared" si="52"/>
        <v>0</v>
      </c>
      <c r="GB9" s="9">
        <f t="shared" si="53"/>
        <v>0</v>
      </c>
      <c r="GC9" s="9">
        <f t="shared" si="54"/>
        <v>0</v>
      </c>
      <c r="GE9" s="9">
        <f t="shared" si="55"/>
        <v>57.14285714285714</v>
      </c>
      <c r="GF9" s="9">
        <f t="shared" si="55"/>
        <v>28.57142857142857</v>
      </c>
      <c r="GG9" s="9">
        <f t="shared" si="55"/>
        <v>14.285714285714286</v>
      </c>
      <c r="GH9" s="16">
        <f t="shared" si="62"/>
        <v>1</v>
      </c>
      <c r="GI9" s="4">
        <f t="shared" si="56"/>
        <v>1</v>
      </c>
      <c r="GJ9" s="17">
        <f t="shared" si="57"/>
        <v>1</v>
      </c>
      <c r="GK9" s="3">
        <v>1.75</v>
      </c>
      <c r="GL9" s="3">
        <v>4.45</v>
      </c>
      <c r="GM9" s="3">
        <v>5.3</v>
      </c>
      <c r="GO9" s="3">
        <f t="shared" si="58"/>
        <v>17.5</v>
      </c>
      <c r="GQ9" s="3">
        <f t="shared" si="63"/>
        <v>0</v>
      </c>
      <c r="GR9" s="3">
        <f t="shared" si="59"/>
        <v>0</v>
      </c>
      <c r="GT9" s="12">
        <v>5</v>
      </c>
      <c r="GU9" s="12">
        <v>1</v>
      </c>
      <c r="GX9" s="19"/>
    </row>
    <row r="10" spans="2:206" ht="16.5" hidden="1">
      <c r="B10" s="8">
        <f t="shared" si="60"/>
        <v>0</v>
      </c>
      <c r="C10" s="8">
        <f t="shared" si="60"/>
        <v>0</v>
      </c>
      <c r="D10" s="8">
        <f t="shared" si="60"/>
        <v>0</v>
      </c>
      <c r="E10" s="8">
        <f t="shared" si="60"/>
        <v>0</v>
      </c>
      <c r="F10" s="8">
        <f t="shared" si="60"/>
        <v>0</v>
      </c>
      <c r="G10" s="8">
        <f t="shared" si="60"/>
        <v>0</v>
      </c>
      <c r="H10" s="8">
        <f t="shared" si="60"/>
        <v>0</v>
      </c>
      <c r="I10" s="8">
        <f t="shared" si="60"/>
        <v>0</v>
      </c>
      <c r="J10" s="8">
        <f t="shared" si="60"/>
        <v>0</v>
      </c>
      <c r="K10" s="8">
        <f t="shared" si="60"/>
        <v>0</v>
      </c>
      <c r="L10" s="8">
        <f t="shared" si="60"/>
        <v>0</v>
      </c>
      <c r="M10" s="8">
        <f t="shared" si="60"/>
        <v>0</v>
      </c>
      <c r="N10" s="8">
        <f t="shared" si="60"/>
        <v>0</v>
      </c>
      <c r="O10" s="8">
        <f t="shared" si="60"/>
        <v>2</v>
      </c>
      <c r="P10" s="8">
        <f t="shared" si="60"/>
        <v>0</v>
      </c>
      <c r="Q10" s="8">
        <f t="shared" si="60"/>
        <v>0</v>
      </c>
      <c r="R10" s="8">
        <f t="shared" si="60"/>
        <v>0</v>
      </c>
      <c r="S10" s="8">
        <f t="shared" si="60"/>
        <v>0</v>
      </c>
      <c r="U10" s="9">
        <v>-6.545064377682401</v>
      </c>
      <c r="V10" s="9">
        <v>25.751072961373392</v>
      </c>
      <c r="W10" s="9">
        <v>-19.206008583690988</v>
      </c>
      <c r="X10" s="9">
        <v>4.745258202962759</v>
      </c>
      <c r="Y10" s="9">
        <v>-8.119894780562092</v>
      </c>
      <c r="Z10" s="9">
        <v>3.374636577599336</v>
      </c>
      <c r="AA10" s="9">
        <v>-1.9714209668296903</v>
      </c>
      <c r="AB10" s="9">
        <v>0.40223575207106776</v>
      </c>
      <c r="AC10" s="9">
        <v>1.569185214758626</v>
      </c>
      <c r="AD10" s="9">
        <v>-4.7232824427480935</v>
      </c>
      <c r="AE10" s="9">
        <v>13.072519083969464</v>
      </c>
      <c r="AF10" s="9">
        <v>-8.349236641221374</v>
      </c>
      <c r="AG10" s="9">
        <v>3.5714285714285765</v>
      </c>
      <c r="AH10" s="9">
        <v>11.904761904761902</v>
      </c>
      <c r="AI10" s="9">
        <v>-15.476190476190476</v>
      </c>
      <c r="AJ10" s="9">
        <v>-46.42857142857143</v>
      </c>
      <c r="AK10" s="9">
        <v>57.142857142857146</v>
      </c>
      <c r="AL10" s="9">
        <v>-10.714285714285714</v>
      </c>
      <c r="AM10" s="9">
        <v>0</v>
      </c>
      <c r="AN10" s="9">
        <v>0</v>
      </c>
      <c r="AO10" s="9">
        <v>0</v>
      </c>
      <c r="AP10" s="9">
        <v>-15.65934065934066</v>
      </c>
      <c r="AQ10" s="9">
        <v>10.989010989010993</v>
      </c>
      <c r="AR10" s="9">
        <v>4.6703296703296715</v>
      </c>
      <c r="AS10" s="9">
        <v>-46.42857142857143</v>
      </c>
      <c r="AT10" s="9">
        <v>57.142857142857146</v>
      </c>
      <c r="AU10" s="9">
        <v>-10.714285714285714</v>
      </c>
      <c r="AV10" s="9">
        <v>2.278465034082302</v>
      </c>
      <c r="AW10" s="9">
        <v>-12.484221156273666</v>
      </c>
      <c r="AX10" s="9">
        <v>10.205756122191364</v>
      </c>
      <c r="AY10" s="9">
        <v>-0.9895088221268438</v>
      </c>
      <c r="AZ10" s="9">
        <v>-4.4958406188735225</v>
      </c>
      <c r="BA10" s="9">
        <v>5.48534944100037</v>
      </c>
      <c r="BB10" s="9">
        <v>15.799614643545283</v>
      </c>
      <c r="BC10" s="9">
        <v>-6.165703275529864</v>
      </c>
      <c r="BD10" s="9">
        <v>-9.633911368015411</v>
      </c>
      <c r="BE10" s="9">
        <v>-2.462121212121211</v>
      </c>
      <c r="BF10" s="9">
        <v>10.227272727272727</v>
      </c>
      <c r="BG10" s="9">
        <v>-7.765151515151516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-46.42857142857143</v>
      </c>
      <c r="BO10" s="9">
        <v>57.142857142857146</v>
      </c>
      <c r="BP10" s="9">
        <v>-10.714285714285714</v>
      </c>
      <c r="BQ10" s="9">
        <v>0</v>
      </c>
      <c r="BR10" s="9">
        <v>0</v>
      </c>
      <c r="BS10" s="9">
        <v>0</v>
      </c>
      <c r="BT10" s="9">
        <v>-42.857142857142854</v>
      </c>
      <c r="BU10" s="9">
        <v>71.42857142857143</v>
      </c>
      <c r="BV10" s="9">
        <v>-28.571428571428573</v>
      </c>
      <c r="BW10" s="9">
        <v>-46</v>
      </c>
      <c r="BX10" s="9">
        <v>26</v>
      </c>
      <c r="BY10" s="9">
        <v>20</v>
      </c>
      <c r="BZ10" s="9">
        <v>-12.666666666666664</v>
      </c>
      <c r="CA10" s="9">
        <v>9.333333333333336</v>
      </c>
      <c r="CB10" s="9">
        <v>3.3333333333333357</v>
      </c>
      <c r="CC10" s="9">
        <v>7.846153846153847</v>
      </c>
      <c r="CD10" s="9">
        <v>-12.461538461538462</v>
      </c>
      <c r="CE10" s="9">
        <v>4.615384615384613</v>
      </c>
      <c r="CF10" s="9">
        <v>-12.666666666666664</v>
      </c>
      <c r="CG10" s="9">
        <v>42.66666666666667</v>
      </c>
      <c r="CH10" s="9">
        <v>-30</v>
      </c>
      <c r="CI10" s="9">
        <v>10.25</v>
      </c>
      <c r="CJ10" s="9">
        <v>-5.25</v>
      </c>
      <c r="CK10" s="9">
        <v>-5</v>
      </c>
      <c r="CL10" s="9">
        <v>-21.689497716894973</v>
      </c>
      <c r="CM10" s="9">
        <v>-3.1963470319634695</v>
      </c>
      <c r="CN10" s="9">
        <v>24.885844748858453</v>
      </c>
      <c r="CO10" s="9">
        <v>-24.070450097847356</v>
      </c>
      <c r="CP10" s="9">
        <v>37.27984344422701</v>
      </c>
      <c r="CQ10" s="9">
        <v>-13.209393346379645</v>
      </c>
      <c r="CR10" s="9">
        <v>1.03777501037775</v>
      </c>
      <c r="CS10" s="9">
        <v>1.3491075134910737</v>
      </c>
      <c r="CT10" s="9">
        <v>-2.3868825238688274</v>
      </c>
      <c r="CU10" s="9">
        <v>-5.022831050228305</v>
      </c>
      <c r="CV10" s="9">
        <v>13.470319634703198</v>
      </c>
      <c r="CW10" s="9">
        <v>-8.447488584474883</v>
      </c>
      <c r="CX10" s="9">
        <v>4</v>
      </c>
      <c r="CY10" s="9">
        <v>26</v>
      </c>
      <c r="CZ10" s="9">
        <v>-30</v>
      </c>
      <c r="DA10" s="9">
        <v>4</v>
      </c>
      <c r="DB10" s="9">
        <v>26</v>
      </c>
      <c r="DC10" s="9">
        <v>-30</v>
      </c>
      <c r="DD10" s="9">
        <v>-43.90243902439025</v>
      </c>
      <c r="DE10" s="9">
        <v>75.60975609756098</v>
      </c>
      <c r="DF10" s="9">
        <v>-31.70731707317073</v>
      </c>
      <c r="DG10" s="9">
        <v>6.81818181818182</v>
      </c>
      <c r="DH10" s="9">
        <v>39.3939393939394</v>
      </c>
      <c r="DI10" s="9">
        <v>-46.21212121212121</v>
      </c>
      <c r="DJ10" s="9">
        <v>17.89383561643836</v>
      </c>
      <c r="DK10" s="9">
        <v>-1.1130136986301373</v>
      </c>
      <c r="DL10" s="9">
        <v>-16.78082191780822</v>
      </c>
      <c r="DM10" s="9">
        <v>36.64383561643836</v>
      </c>
      <c r="DN10" s="9">
        <v>-19.863013698630137</v>
      </c>
      <c r="DO10" s="9">
        <v>-16.78082191780822</v>
      </c>
      <c r="DP10" s="9">
        <v>23.1822971548999</v>
      </c>
      <c r="DQ10" s="9">
        <v>-12.170706006322444</v>
      </c>
      <c r="DR10" s="9">
        <v>-11.011591148577448</v>
      </c>
      <c r="DS10" s="9">
        <v>0</v>
      </c>
      <c r="DT10" s="9">
        <v>0</v>
      </c>
      <c r="DU10" s="9">
        <v>0</v>
      </c>
      <c r="DV10" s="9">
        <v>6.81818181818182</v>
      </c>
      <c r="DW10" s="9">
        <v>6.060606060606062</v>
      </c>
      <c r="DX10" s="9">
        <v>-12.878787878787875</v>
      </c>
      <c r="DY10" s="14">
        <v>28.571428571428573</v>
      </c>
      <c r="DZ10" s="14">
        <v>28.57142857142857</v>
      </c>
      <c r="EA10" s="14">
        <v>42.857142857142854</v>
      </c>
      <c r="EB10" s="9">
        <f t="shared" si="61"/>
        <v>0</v>
      </c>
      <c r="EC10" s="9">
        <f t="shared" si="2"/>
        <v>0</v>
      </c>
      <c r="ED10" s="9">
        <f t="shared" si="3"/>
        <v>0</v>
      </c>
      <c r="EE10" s="9">
        <f t="shared" si="4"/>
        <v>0</v>
      </c>
      <c r="EF10" s="9">
        <f t="shared" si="5"/>
        <v>0</v>
      </c>
      <c r="EG10" s="9">
        <f t="shared" si="6"/>
        <v>0</v>
      </c>
      <c r="EH10" s="9">
        <f t="shared" si="7"/>
        <v>0</v>
      </c>
      <c r="EI10" s="9">
        <f t="shared" si="8"/>
        <v>0</v>
      </c>
      <c r="EJ10" s="9">
        <f t="shared" si="9"/>
        <v>0</v>
      </c>
      <c r="EK10" s="9">
        <f t="shared" si="10"/>
        <v>0</v>
      </c>
      <c r="EL10" s="9">
        <f t="shared" si="11"/>
        <v>0</v>
      </c>
      <c r="EM10" s="9">
        <f t="shared" si="12"/>
        <v>0</v>
      </c>
      <c r="EN10" s="9">
        <f t="shared" si="13"/>
        <v>0</v>
      </c>
      <c r="EO10" s="9">
        <f t="shared" si="14"/>
        <v>0</v>
      </c>
      <c r="EP10" s="9">
        <f t="shared" si="15"/>
        <v>0</v>
      </c>
      <c r="EQ10" s="9">
        <f t="shared" si="16"/>
        <v>0</v>
      </c>
      <c r="ER10" s="9">
        <f t="shared" si="17"/>
        <v>0</v>
      </c>
      <c r="ES10" s="9">
        <f t="shared" si="18"/>
        <v>0</v>
      </c>
      <c r="ET10" s="9">
        <f t="shared" si="19"/>
        <v>0</v>
      </c>
      <c r="EU10" s="9">
        <f t="shared" si="20"/>
        <v>0</v>
      </c>
      <c r="EV10" s="9">
        <f t="shared" si="21"/>
        <v>0</v>
      </c>
      <c r="EW10" s="9">
        <f t="shared" si="22"/>
        <v>0</v>
      </c>
      <c r="EX10" s="9">
        <f t="shared" si="23"/>
        <v>0</v>
      </c>
      <c r="EY10" s="9">
        <f t="shared" si="24"/>
        <v>0</v>
      </c>
      <c r="EZ10" s="9">
        <f t="shared" si="25"/>
        <v>0</v>
      </c>
      <c r="FA10" s="9">
        <f t="shared" si="26"/>
        <v>0</v>
      </c>
      <c r="FB10" s="9">
        <f t="shared" si="27"/>
        <v>0</v>
      </c>
      <c r="FC10" s="9">
        <f t="shared" si="28"/>
        <v>0</v>
      </c>
      <c r="FD10" s="9">
        <f t="shared" si="29"/>
        <v>0</v>
      </c>
      <c r="FE10" s="9">
        <f t="shared" si="30"/>
        <v>0</v>
      </c>
      <c r="FF10" s="9">
        <f t="shared" si="31"/>
        <v>0</v>
      </c>
      <c r="FG10" s="9">
        <f t="shared" si="32"/>
        <v>0</v>
      </c>
      <c r="FH10" s="9">
        <f t="shared" si="33"/>
        <v>0</v>
      </c>
      <c r="FI10" s="9">
        <f t="shared" si="34"/>
        <v>0</v>
      </c>
      <c r="FJ10" s="9">
        <f t="shared" si="35"/>
        <v>0</v>
      </c>
      <c r="FK10" s="9">
        <f t="shared" si="36"/>
        <v>0</v>
      </c>
      <c r="FL10" s="9">
        <f t="shared" si="37"/>
        <v>0</v>
      </c>
      <c r="FM10" s="9">
        <f t="shared" si="38"/>
        <v>0</v>
      </c>
      <c r="FN10" s="9">
        <f t="shared" si="39"/>
        <v>0</v>
      </c>
      <c r="FO10" s="9">
        <f t="shared" si="40"/>
        <v>-33.56164383561644</v>
      </c>
      <c r="FP10" s="9">
        <f t="shared" si="41"/>
        <v>-2.2260273972602747</v>
      </c>
      <c r="FQ10" s="9">
        <f t="shared" si="42"/>
        <v>35.78767123287672</v>
      </c>
      <c r="FR10" s="9">
        <f t="shared" si="43"/>
        <v>0</v>
      </c>
      <c r="FS10" s="9">
        <f t="shared" si="44"/>
        <v>0</v>
      </c>
      <c r="FT10" s="9">
        <f t="shared" si="45"/>
        <v>0</v>
      </c>
      <c r="FU10" s="9">
        <f t="shared" si="46"/>
        <v>0</v>
      </c>
      <c r="FV10" s="9">
        <f t="shared" si="47"/>
        <v>0</v>
      </c>
      <c r="FW10" s="9">
        <f t="shared" si="48"/>
        <v>0</v>
      </c>
      <c r="FX10" s="9">
        <f t="shared" si="49"/>
        <v>0</v>
      </c>
      <c r="FY10" s="9">
        <f t="shared" si="50"/>
        <v>0</v>
      </c>
      <c r="FZ10" s="9">
        <f t="shared" si="51"/>
        <v>0</v>
      </c>
      <c r="GA10" s="9">
        <f t="shared" si="52"/>
        <v>0</v>
      </c>
      <c r="GB10" s="9">
        <f t="shared" si="53"/>
        <v>0</v>
      </c>
      <c r="GC10" s="9">
        <f t="shared" si="54"/>
        <v>0</v>
      </c>
      <c r="GE10" s="9">
        <f t="shared" si="55"/>
        <v>-4.990215264187864</v>
      </c>
      <c r="GF10" s="9">
        <f t="shared" si="55"/>
        <v>26.345401174168295</v>
      </c>
      <c r="GG10" s="9">
        <f t="shared" si="55"/>
        <v>78.64481409001957</v>
      </c>
      <c r="GH10" s="16">
        <f t="shared" si="62"/>
        <v>2</v>
      </c>
      <c r="GI10" s="4">
        <f t="shared" si="56"/>
        <v>1</v>
      </c>
      <c r="GJ10" s="17">
        <f t="shared" si="57"/>
        <v>0</v>
      </c>
      <c r="GK10" s="3">
        <v>2.8</v>
      </c>
      <c r="GL10" s="3">
        <v>4.1</v>
      </c>
      <c r="GM10" s="3">
        <v>3.2</v>
      </c>
      <c r="GO10" s="3">
        <f t="shared" si="58"/>
        <v>28</v>
      </c>
      <c r="GQ10" s="3">
        <f t="shared" si="63"/>
        <v>10</v>
      </c>
      <c r="GR10" s="3">
        <f t="shared" si="59"/>
        <v>0</v>
      </c>
      <c r="GT10" s="12">
        <v>2</v>
      </c>
      <c r="GU10" s="12">
        <v>1</v>
      </c>
      <c r="GX10" s="18"/>
    </row>
    <row r="11" spans="2:19" ht="17.25" thickTop="1"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4</v>
      </c>
      <c r="P11" s="8">
        <v>0</v>
      </c>
      <c r="Q11" s="8">
        <v>0</v>
      </c>
      <c r="R11" s="8">
        <v>0</v>
      </c>
      <c r="S11" s="8">
        <v>0</v>
      </c>
    </row>
  </sheetData>
  <sheetProtection/>
  <conditionalFormatting sqref="U1:GI1">
    <cfRule type="expression" priority="1" dxfId="0" stopIfTrue="1">
      <formula>"&gt;0"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senia</dc:creator>
  <cp:keywords/>
  <dc:description/>
  <cp:lastModifiedBy>Андрей Гриценко</cp:lastModifiedBy>
  <dcterms:created xsi:type="dcterms:W3CDTF">2019-01-19T16:25:15Z</dcterms:created>
  <dcterms:modified xsi:type="dcterms:W3CDTF">2019-08-24T13:38:27Z</dcterms:modified>
  <cp:category/>
  <cp:version/>
  <cp:contentType/>
  <cp:contentStatus/>
</cp:coreProperties>
</file>