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Лена\Google Диск (gjgc423@gmail.com)\Лена\"/>
    </mc:Choice>
  </mc:AlternateContent>
  <xr:revisionPtr revIDLastSave="0" documentId="13_ncr:1_{562413BB-B140-463A-A761-8F189B8645CF}" xr6:coauthVersionLast="43" xr6:coauthVersionMax="43" xr10:uidLastSave="{00000000-0000-0000-0000-000000000000}"/>
  <bookViews>
    <workbookView xWindow="-120" yWindow="-120" windowWidth="20730" windowHeight="11160" activeTab="1" xr2:uid="{2B648381-E887-4443-A7C1-010E134AADF8}"/>
  </bookViews>
  <sheets>
    <sheet name="Ежедневник" sheetId="2" r:id="rId1"/>
    <sheet name="Статистика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BH78" i="2"/>
  <c r="BG78" i="2"/>
  <c r="BF78" i="2"/>
  <c r="BE78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BJ64" i="2" s="1"/>
  <c r="BH73" i="2"/>
  <c r="BG73" i="2"/>
  <c r="BF73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BJ63" i="2" s="1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BJ60" i="2" s="1"/>
  <c r="O63" i="2"/>
  <c r="N63" i="2"/>
  <c r="M63" i="2"/>
  <c r="BJ62" i="2"/>
  <c r="BI62" i="2"/>
  <c r="BI61" i="2"/>
  <c r="BI60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BJ44" i="2" s="1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BJ43" i="2" s="1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BJ42" i="2" s="1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BI42" i="2"/>
  <c r="BI41" i="2"/>
  <c r="BI40" i="2"/>
  <c r="BJ24" i="2"/>
  <c r="BJ23" i="2"/>
  <c r="BJ22" i="2"/>
  <c r="BJ21" i="2"/>
  <c r="BJ25" i="2" s="1"/>
  <c r="BI22" i="2"/>
  <c r="BI21" i="2"/>
  <c r="BI20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Q23" i="2"/>
  <c r="R23" i="2"/>
  <c r="S23" i="2"/>
  <c r="T23" i="2"/>
  <c r="N23" i="2"/>
  <c r="O23" i="2"/>
  <c r="BJ20" i="2" s="1"/>
  <c r="P23" i="2"/>
  <c r="M23" i="2"/>
  <c r="O15" i="2"/>
  <c r="P15" i="2"/>
  <c r="Q15" i="2"/>
  <c r="O16" i="2"/>
  <c r="P16" i="2"/>
  <c r="Q16" i="2"/>
  <c r="O17" i="2"/>
  <c r="P17" i="2"/>
  <c r="Q17" i="2"/>
  <c r="N16" i="2"/>
  <c r="R16" i="2" s="1"/>
  <c r="N17" i="2"/>
  <c r="R17" i="2" s="1"/>
  <c r="N15" i="2"/>
  <c r="R15" i="2" s="1"/>
  <c r="Z12" i="2"/>
  <c r="Z13" i="2"/>
  <c r="Z11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N12" i="2"/>
  <c r="N13" i="2"/>
  <c r="N11" i="2"/>
  <c r="O7" i="2"/>
  <c r="P7" i="2"/>
  <c r="Q7" i="2"/>
  <c r="O8" i="2"/>
  <c r="P8" i="2"/>
  <c r="Q8" i="2"/>
  <c r="O9" i="2"/>
  <c r="P9" i="2"/>
  <c r="Q9" i="2"/>
  <c r="N8" i="2"/>
  <c r="N9" i="2"/>
  <c r="N7" i="2"/>
  <c r="P4" i="2"/>
  <c r="P3" i="2"/>
  <c r="O3" i="2"/>
  <c r="O4" i="2"/>
  <c r="P5" i="2"/>
  <c r="N3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C5" i="2"/>
  <c r="C4" i="2"/>
  <c r="Z18" i="1"/>
  <c r="Z17" i="1"/>
  <c r="Z16" i="1"/>
  <c r="Z15" i="1"/>
  <c r="Z14" i="1"/>
  <c r="Z13" i="1"/>
  <c r="Z12" i="1"/>
  <c r="Z11" i="1"/>
  <c r="Z10" i="1"/>
  <c r="Z9" i="1"/>
  <c r="Z8" i="1"/>
  <c r="Z7" i="1"/>
  <c r="BJ61" i="2" l="1"/>
  <c r="BJ65" i="2"/>
  <c r="BJ41" i="2"/>
  <c r="BJ45" i="2" s="1"/>
  <c r="BJ40" i="2"/>
  <c r="R9" i="2"/>
  <c r="R7" i="2"/>
  <c r="R8" i="2"/>
</calcChain>
</file>

<file path=xl/sharedStrings.xml><?xml version="1.0" encoding="utf-8"?>
<sst xmlns="http://schemas.openxmlformats.org/spreadsheetml/2006/main" count="1999" uniqueCount="36">
  <si>
    <t>Выберите период статистики</t>
  </si>
  <si>
    <t>Прочие настройки</t>
  </si>
  <si>
    <t>Сегодня:</t>
  </si>
  <si>
    <t>Период:</t>
  </si>
  <si>
    <t>—</t>
  </si>
  <si>
    <t>Рекрутер:</t>
  </si>
  <si>
    <t>Лена</t>
  </si>
  <si>
    <t>Должность:</t>
  </si>
  <si>
    <t>Руководитель отд. продаж</t>
  </si>
  <si>
    <t>Рекрутер</t>
  </si>
  <si>
    <t>Должность</t>
  </si>
  <si>
    <t>Даша</t>
  </si>
  <si>
    <t>Все</t>
  </si>
  <si>
    <t>Люба</t>
  </si>
  <si>
    <t>Прочие</t>
  </si>
  <si>
    <t>Грузчик</t>
  </si>
  <si>
    <t>Ответил</t>
  </si>
  <si>
    <t>Оператор 1С на склад</t>
  </si>
  <si>
    <t>Не ответил</t>
  </si>
  <si>
    <t>Менеджер по обучению</t>
  </si>
  <si>
    <t>Не звонил</t>
  </si>
  <si>
    <t>Продажник (Раббер)</t>
  </si>
  <si>
    <t>Входящие</t>
  </si>
  <si>
    <t>Кладовщик</t>
  </si>
  <si>
    <t>Продажник (НХП)</t>
  </si>
  <si>
    <t>Ответ</t>
  </si>
  <si>
    <t>Продажник (ЦМК)</t>
  </si>
  <si>
    <t>Менеджер по закупкам</t>
  </si>
  <si>
    <t>Менеджер по просчётам</t>
  </si>
  <si>
    <t>Бухгалтер на первичку</t>
  </si>
  <si>
    <t>Проектировщик</t>
  </si>
  <si>
    <t>Всего</t>
  </si>
  <si>
    <t>Проверка формулы</t>
  </si>
  <si>
    <t>Данные</t>
  </si>
  <si>
    <t>Записей</t>
  </si>
  <si>
    <t>Записи за минусом тех, у кого в ячейке K на листе 'Ежедневник!' стоит "Ответил" и "Входящие"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</si>
</sst>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Segoe UI"/>
      <family val="2"/>
      <charset val="204"/>
    </font>
    <font>
      <b/>
      <sz val="11"/>
      <name val="Arial"/>
      <family val="2"/>
      <charset val="204"/>
    </font>
    <font>
      <sz val="12"/>
      <name val="Calibri"/>
      <family val="2"/>
      <charset val="204"/>
    </font>
    <font>
      <sz val="8"/>
      <color rgb="FF99FF66"/>
      <name val="Arial"/>
      <family val="2"/>
      <charset val="204"/>
    </font>
    <font>
      <sz val="11"/>
      <color rgb="FF336600"/>
      <name val="Arial"/>
      <family val="2"/>
      <charset val="204"/>
    </font>
    <font>
      <b/>
      <sz val="11"/>
      <color rgb="FF336600"/>
      <name val="Arial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333333"/>
      <name val="Arial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rgb="FF669900"/>
      </left>
      <right/>
      <top style="hair">
        <color rgb="FF669900"/>
      </top>
      <bottom/>
      <diagonal/>
    </border>
    <border>
      <left/>
      <right/>
      <top style="hair">
        <color rgb="FF669900"/>
      </top>
      <bottom/>
      <diagonal/>
    </border>
    <border>
      <left/>
      <right style="hair">
        <color rgb="FF669900"/>
      </right>
      <top style="hair">
        <color rgb="FF669900"/>
      </top>
      <bottom/>
      <diagonal/>
    </border>
    <border>
      <left style="hair">
        <color rgb="FF669900"/>
      </left>
      <right/>
      <top/>
      <bottom/>
      <diagonal/>
    </border>
    <border>
      <left/>
      <right style="hair">
        <color rgb="FF669900"/>
      </right>
      <top/>
      <bottom/>
      <diagonal/>
    </border>
    <border>
      <left style="hair">
        <color rgb="FF669900"/>
      </left>
      <right/>
      <top/>
      <bottom style="hair">
        <color rgb="FF669900"/>
      </bottom>
      <diagonal/>
    </border>
    <border>
      <left/>
      <right/>
      <top/>
      <bottom style="hair">
        <color rgb="FF669900"/>
      </bottom>
      <diagonal/>
    </border>
    <border>
      <left/>
      <right style="hair">
        <color rgb="FF669900"/>
      </right>
      <top/>
      <bottom style="hair">
        <color rgb="FF6699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6699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rgb="FF669900"/>
      </right>
      <top/>
      <bottom style="thin">
        <color indexed="64"/>
      </bottom>
      <diagonal/>
    </border>
    <border>
      <left/>
      <right style="hair">
        <color rgb="FF669900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7" xfId="0" applyFill="1" applyBorder="1" applyAlignment="1">
      <alignment horizontal="left"/>
    </xf>
    <xf numFmtId="0" fontId="0" fillId="0" borderId="0" xfId="0" applyAlignment="1">
      <alignment vertical="center"/>
    </xf>
    <xf numFmtId="0" fontId="9" fillId="0" borderId="0" xfId="0" applyFont="1"/>
    <xf numFmtId="164" fontId="10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0" fillId="0" borderId="0" xfId="0" quotePrefix="1" applyFont="1" applyAlignment="1">
      <alignment horizontal="center"/>
    </xf>
    <xf numFmtId="164" fontId="11" fillId="0" borderId="0" xfId="0" applyNumberFormat="1" applyFont="1"/>
    <xf numFmtId="20" fontId="11" fillId="0" borderId="0" xfId="0" applyNumberFormat="1" applyFont="1" applyAlignment="1">
      <alignment horizontal="center" vertical="center"/>
    </xf>
    <xf numFmtId="0" fontId="0" fillId="0" borderId="0" xfId="0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Alignment="1">
      <alignment vertical="center"/>
    </xf>
    <xf numFmtId="0" fontId="14" fillId="0" borderId="0" xfId="0" applyFont="1"/>
    <xf numFmtId="0" fontId="11" fillId="0" borderId="10" xfId="0" applyFont="1" applyBorder="1"/>
    <xf numFmtId="0" fontId="11" fillId="0" borderId="9" xfId="0" applyFont="1" applyBorder="1"/>
    <xf numFmtId="14" fontId="0" fillId="0" borderId="0" xfId="0" applyNumberFormat="1"/>
    <xf numFmtId="164" fontId="11" fillId="0" borderId="11" xfId="0" applyNumberFormat="1" applyFont="1" applyBorder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/>
    <xf numFmtId="0" fontId="11" fillId="0" borderId="11" xfId="0" applyFont="1" applyFill="1" applyBorder="1"/>
    <xf numFmtId="164" fontId="10" fillId="0" borderId="11" xfId="0" applyNumberFormat="1" applyFont="1" applyBorder="1"/>
    <xf numFmtId="1" fontId="11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20" fontId="11" fillId="0" borderId="11" xfId="0" applyNumberFormat="1" applyFont="1" applyBorder="1"/>
    <xf numFmtId="0" fontId="10" fillId="0" borderId="11" xfId="0" applyFont="1" applyBorder="1"/>
    <xf numFmtId="0" fontId="10" fillId="0" borderId="11" xfId="0" applyFont="1" applyBorder="1" applyAlignment="1">
      <alignment horizontal="center"/>
    </xf>
    <xf numFmtId="0" fontId="10" fillId="0" borderId="11" xfId="0" applyFont="1" applyFill="1" applyBorder="1"/>
    <xf numFmtId="0" fontId="0" fillId="0" borderId="0" xfId="0" applyBorder="1"/>
    <xf numFmtId="0" fontId="10" fillId="0" borderId="0" xfId="0" applyFont="1" applyBorder="1"/>
    <xf numFmtId="14" fontId="0" fillId="0" borderId="12" xfId="0" applyNumberFormat="1" applyBorder="1"/>
    <xf numFmtId="14" fontId="0" fillId="0" borderId="13" xfId="0" applyNumberFormat="1" applyBorder="1"/>
    <xf numFmtId="14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10" fillId="0" borderId="15" xfId="0" applyFont="1" applyBorder="1"/>
    <xf numFmtId="0" fontId="10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4" fontId="0" fillId="0" borderId="0" xfId="0" applyNumberFormat="1" applyBorder="1"/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/>
    <xf numFmtId="0" fontId="0" fillId="3" borderId="0" xfId="0" applyFill="1"/>
  </cellXfs>
  <cellStyles count="1">
    <cellStyle name="Обычный" xfId="0" builtinId="0"/>
  </cellStyles>
  <dxfs count="94">
    <dxf>
      <fill>
        <patternFill>
          <bgColor rgb="FFFFFF00"/>
        </patternFill>
      </fill>
      <border>
        <left style="thin">
          <color rgb="FF669900"/>
        </left>
        <right style="thin">
          <color rgb="FF669900"/>
        </right>
        <top style="thin">
          <color rgb="FF669900"/>
        </top>
        <bottom style="thin">
          <color rgb="FF669900"/>
        </bottom>
        <vertical/>
        <horizontal/>
      </border>
    </dxf>
    <dxf>
      <fill>
        <patternFill>
          <bgColor rgb="FFFFFF00"/>
        </patternFill>
      </fill>
      <border>
        <left style="thin">
          <color rgb="FF669900"/>
        </left>
        <right style="thin">
          <color rgb="FF669900"/>
        </right>
        <top style="thin">
          <color rgb="FF669900"/>
        </top>
        <bottom style="thin">
          <color rgb="FF669900"/>
        </bottom>
      </border>
    </dxf>
    <dxf>
      <fill>
        <patternFill>
          <bgColor rgb="FFFFFF00"/>
        </patternFill>
      </fill>
      <border>
        <left style="thin">
          <color rgb="FF669900"/>
        </left>
        <right style="thin">
          <color rgb="FF669900"/>
        </right>
        <top style="thin">
          <color rgb="FF669900"/>
        </top>
        <bottom style="thin">
          <color rgb="FF669900"/>
        </bottom>
      </border>
    </dxf>
    <dxf>
      <fill>
        <patternFill patternType="solid"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  <border>
        <left style="thin">
          <color rgb="FF669900"/>
        </left>
        <right style="thin">
          <color rgb="FF669900"/>
        </right>
        <top style="thin">
          <color rgb="FF669900"/>
        </top>
        <bottom style="thin">
          <color rgb="FF6699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38101</xdr:colOff>
          <xdr:row>1</xdr:row>
          <xdr:rowOff>180975</xdr:rowOff>
        </xdr:from>
        <xdr:to>
          <xdr:col>1</xdr:col>
          <xdr:colOff>329963</xdr:colOff>
          <xdr:row>4</xdr:row>
          <xdr:rowOff>28576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FE0B600-28A0-4ED1-84E8-C4A4D24A53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077;&#1085;&#1072;/Google%20&#1044;&#1080;&#1089;&#1082;%20(esparta.naim@gmail.com)/&#1055;&#1086;&#1076;&#1073;&#1086;&#1088;%20&#1087;&#1077;&#1088;&#1089;&#1086;&#1085;&#1072;&#1083;&#1072;/&#1057;&#1090;&#1072;&#1090;&#1080;&#1089;&#1090;&#1080;&#1082;&#1072;%20&#1085;&#1086;&#1074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Календарь"/>
      <sheetName val="Статистика ежедневная"/>
    </sheetNames>
    <sheetDataSet>
      <sheetData sheetId="0">
        <row r="4">
          <cell r="BH4" t="str">
            <v>Продажник (Раббер)</v>
          </cell>
        </row>
        <row r="5">
          <cell r="BH5" t="str">
            <v>Продажник (ЦМК)</v>
          </cell>
        </row>
        <row r="6">
          <cell r="BH6" t="str">
            <v>Продажник (НХП)</v>
          </cell>
        </row>
        <row r="7">
          <cell r="BH7" t="str">
            <v>Менеджер по закупкам</v>
          </cell>
        </row>
        <row r="8">
          <cell r="BH8" t="str">
            <v>Менеджер по просчётам</v>
          </cell>
        </row>
        <row r="9">
          <cell r="BH9" t="str">
            <v>Оператор 1С на склад</v>
          </cell>
        </row>
        <row r="10">
          <cell r="BH10" t="str">
            <v>Грузчик</v>
          </cell>
        </row>
        <row r="11">
          <cell r="BH11" t="str">
            <v>Бухгалтер на первичку</v>
          </cell>
        </row>
        <row r="12">
          <cell r="BH12" t="str">
            <v>Менеджер по обучению</v>
          </cell>
        </row>
        <row r="13">
          <cell r="BH13" t="str">
            <v>Проектировщик</v>
          </cell>
        </row>
        <row r="14">
          <cell r="BH14" t="str">
            <v>Кладовщик</v>
          </cell>
        </row>
        <row r="15">
          <cell r="BH15" t="str">
            <v>Руководитель отд. продаж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6CF84-60C9-4CD8-9DAB-FE49B27F90F5}">
  <dimension ref="B1:BL1003"/>
  <sheetViews>
    <sheetView topLeftCell="A34" workbookViewId="0">
      <selection activeCell="BA23" sqref="BA23"/>
    </sheetView>
  </sheetViews>
  <sheetFormatPr defaultRowHeight="15" x14ac:dyDescent="0.25"/>
  <cols>
    <col min="2" max="2" width="11.28515625" customWidth="1"/>
    <col min="10" max="10" width="27.140625" customWidth="1"/>
    <col min="11" max="11" width="13.140625" customWidth="1"/>
    <col min="12" max="12" width="15.140625" style="39" customWidth="1"/>
    <col min="13" max="16" width="10.140625" bestFit="1" customWidth="1"/>
    <col min="17" max="64" width="10.7109375" customWidth="1"/>
  </cols>
  <sheetData>
    <row r="1" spans="2:62" x14ac:dyDescent="0.25">
      <c r="M1" s="77" t="s">
        <v>32</v>
      </c>
      <c r="N1" s="77"/>
    </row>
    <row r="2" spans="2:62" x14ac:dyDescent="0.25">
      <c r="B2" t="s">
        <v>33</v>
      </c>
      <c r="N2" s="47">
        <v>43707</v>
      </c>
      <c r="O2" s="47">
        <v>43708</v>
      </c>
      <c r="P2" s="47">
        <v>43709</v>
      </c>
      <c r="BJ2" s="43" t="s">
        <v>25</v>
      </c>
    </row>
    <row r="3" spans="2:62" x14ac:dyDescent="0.25">
      <c r="M3" s="47">
        <v>43707</v>
      </c>
      <c r="N3">
        <f>COUNTIF($B$4:$B$100,M3)</f>
        <v>64</v>
      </c>
      <c r="O3">
        <f>N3+O4</f>
        <v>70</v>
      </c>
      <c r="P3">
        <f>O3+P5</f>
        <v>71</v>
      </c>
      <c r="BJ3" s="43"/>
    </row>
    <row r="4" spans="2:62" x14ac:dyDescent="0.25">
      <c r="B4" s="26">
        <v>43707</v>
      </c>
      <c r="C4" s="27" t="str">
        <f t="shared" ref="C4:C74" si="0">IF(WEEKDAY(B4,2)=1,"Пн",IF(WEEKDAY(B4,2)=2,"Вт",IF(WEEKDAY(B4,2)=3,"Ср",IF(WEEKDAY(B4,2)=4,"Чт",IF(WEEKDAY(B4,2)=5,"Пт",IF(WEEKDAY(B4,2)=6,"Сб",IF(WEEKDAY(B4,2)=7,"Вс",0)))))))</f>
        <v>Пт</v>
      </c>
      <c r="D4" s="28">
        <v>1</v>
      </c>
      <c r="E4" s="29" t="s">
        <v>11</v>
      </c>
      <c r="F4" s="30"/>
      <c r="G4" s="31"/>
      <c r="H4" s="32"/>
      <c r="I4" s="31"/>
      <c r="J4" s="31" t="s">
        <v>15</v>
      </c>
      <c r="K4" s="31" t="s">
        <v>16</v>
      </c>
      <c r="L4" s="40"/>
      <c r="M4" s="47">
        <v>43708</v>
      </c>
      <c r="O4">
        <f>COUNTIF($B$4:$B$100,M4)</f>
        <v>6</v>
      </c>
      <c r="P4">
        <f>O4+P5</f>
        <v>7</v>
      </c>
      <c r="BJ4" s="31" t="s">
        <v>16</v>
      </c>
    </row>
    <row r="5" spans="2:62" x14ac:dyDescent="0.25">
      <c r="B5" s="26">
        <v>43707</v>
      </c>
      <c r="C5" s="27" t="str">
        <f t="shared" si="0"/>
        <v>Пт</v>
      </c>
      <c r="D5" s="33">
        <f t="shared" ref="D5:D67" si="1">D4+1</f>
        <v>2</v>
      </c>
      <c r="E5" s="29" t="s">
        <v>11</v>
      </c>
      <c r="F5" s="30"/>
      <c r="G5" s="31"/>
      <c r="H5" s="32"/>
      <c r="I5" s="31"/>
      <c r="J5" s="31" t="s">
        <v>15</v>
      </c>
      <c r="K5" s="31" t="s">
        <v>16</v>
      </c>
      <c r="L5" s="40"/>
      <c r="M5" s="47">
        <v>43709</v>
      </c>
      <c r="P5">
        <f>COUNTIF($B$4:$B$100,M5)</f>
        <v>1</v>
      </c>
      <c r="BJ5" s="31" t="s">
        <v>18</v>
      </c>
    </row>
    <row r="6" spans="2:62" x14ac:dyDescent="0.25">
      <c r="B6" s="26">
        <v>43707</v>
      </c>
      <c r="C6" s="27" t="str">
        <f t="shared" si="0"/>
        <v>Пт</v>
      </c>
      <c r="D6" s="33">
        <f t="shared" si="1"/>
        <v>3</v>
      </c>
      <c r="E6" s="29" t="s">
        <v>11</v>
      </c>
      <c r="F6" s="30"/>
      <c r="G6" s="31"/>
      <c r="H6" s="32"/>
      <c r="I6" s="31"/>
      <c r="J6" s="31" t="s">
        <v>15</v>
      </c>
      <c r="K6" s="31" t="s">
        <v>16</v>
      </c>
      <c r="L6" s="40"/>
      <c r="M6" s="47"/>
      <c r="N6" t="s">
        <v>11</v>
      </c>
      <c r="O6" t="s">
        <v>6</v>
      </c>
      <c r="P6" t="s">
        <v>13</v>
      </c>
      <c r="Q6" t="s">
        <v>14</v>
      </c>
      <c r="R6" t="s">
        <v>31</v>
      </c>
      <c r="BJ6" s="31" t="s">
        <v>22</v>
      </c>
    </row>
    <row r="7" spans="2:62" x14ac:dyDescent="0.25">
      <c r="B7" s="26">
        <v>43707</v>
      </c>
      <c r="C7" s="27" t="str">
        <f t="shared" si="0"/>
        <v>Пт</v>
      </c>
      <c r="D7" s="33">
        <f t="shared" si="1"/>
        <v>4</v>
      </c>
      <c r="E7" s="29" t="s">
        <v>11</v>
      </c>
      <c r="F7" s="30"/>
      <c r="G7" s="31"/>
      <c r="H7" s="32"/>
      <c r="I7" s="31"/>
      <c r="J7" s="31" t="s">
        <v>15</v>
      </c>
      <c r="K7" s="31" t="s">
        <v>16</v>
      </c>
      <c r="L7" s="40"/>
      <c r="M7" s="47">
        <v>43707</v>
      </c>
      <c r="N7">
        <f>COUNTIFS($B$4:$B$100,$M7,$E$4:$E$100,N$6)</f>
        <v>41</v>
      </c>
      <c r="O7">
        <f t="shared" ref="O7:Q7" si="2">COUNTIFS($B$4:$B$100,$M7,$E$4:$E$100,O$6)</f>
        <v>23</v>
      </c>
      <c r="P7">
        <f t="shared" si="2"/>
        <v>0</v>
      </c>
      <c r="Q7">
        <f t="shared" si="2"/>
        <v>0</v>
      </c>
      <c r="R7">
        <f>SUM(N7:Q7)</f>
        <v>64</v>
      </c>
      <c r="BJ7" s="44" t="s">
        <v>20</v>
      </c>
    </row>
    <row r="8" spans="2:62" x14ac:dyDescent="0.25">
      <c r="B8" s="26">
        <v>43707</v>
      </c>
      <c r="C8" s="27" t="str">
        <f t="shared" si="0"/>
        <v>Пт</v>
      </c>
      <c r="D8" s="33">
        <f t="shared" si="1"/>
        <v>5</v>
      </c>
      <c r="E8" s="28" t="s">
        <v>6</v>
      </c>
      <c r="F8" s="30"/>
      <c r="G8" s="31"/>
      <c r="H8" s="32"/>
      <c r="I8" s="31"/>
      <c r="J8" s="31" t="s">
        <v>17</v>
      </c>
      <c r="K8" s="31" t="s">
        <v>16</v>
      </c>
      <c r="L8" s="40"/>
      <c r="M8" s="47">
        <v>43708</v>
      </c>
      <c r="N8">
        <f t="shared" ref="N8:Q9" si="3">COUNTIFS($B$4:$B$100,$M8,$E$4:$E$100,N$6)</f>
        <v>3</v>
      </c>
      <c r="O8">
        <f t="shared" si="3"/>
        <v>3</v>
      </c>
      <c r="P8">
        <f t="shared" si="3"/>
        <v>0</v>
      </c>
      <c r="Q8">
        <f t="shared" si="3"/>
        <v>0</v>
      </c>
      <c r="R8">
        <f t="shared" ref="R8:R9" si="4">SUM(N8:Q8)</f>
        <v>6</v>
      </c>
    </row>
    <row r="9" spans="2:62" x14ac:dyDescent="0.25">
      <c r="B9" s="26">
        <v>43707</v>
      </c>
      <c r="C9" s="27" t="str">
        <f t="shared" si="0"/>
        <v>Пт</v>
      </c>
      <c r="D9" s="33">
        <f t="shared" si="1"/>
        <v>6</v>
      </c>
      <c r="E9" s="29" t="s">
        <v>11</v>
      </c>
      <c r="F9" s="30"/>
      <c r="G9" s="31"/>
      <c r="H9" s="32"/>
      <c r="I9" s="31"/>
      <c r="J9" s="31" t="s">
        <v>15</v>
      </c>
      <c r="K9" s="31" t="s">
        <v>16</v>
      </c>
      <c r="L9" s="40"/>
      <c r="M9" s="47">
        <v>43709</v>
      </c>
      <c r="N9">
        <f t="shared" si="3"/>
        <v>0</v>
      </c>
      <c r="O9">
        <f t="shared" si="3"/>
        <v>1</v>
      </c>
      <c r="P9">
        <f t="shared" si="3"/>
        <v>0</v>
      </c>
      <c r="Q9">
        <f t="shared" si="3"/>
        <v>0</v>
      </c>
      <c r="R9">
        <f t="shared" si="4"/>
        <v>1</v>
      </c>
      <c r="BJ9" s="31"/>
    </row>
    <row r="10" spans="2:62" x14ac:dyDescent="0.25">
      <c r="B10" s="26">
        <v>43707</v>
      </c>
      <c r="C10" s="27" t="str">
        <f t="shared" si="0"/>
        <v>Пт</v>
      </c>
      <c r="D10" s="33">
        <f t="shared" si="1"/>
        <v>7</v>
      </c>
      <c r="E10" s="29" t="s">
        <v>11</v>
      </c>
      <c r="F10" s="30"/>
      <c r="G10" s="31"/>
      <c r="H10" s="32"/>
      <c r="I10" s="31"/>
      <c r="J10" s="31" t="s">
        <v>15</v>
      </c>
      <c r="K10" s="31" t="s">
        <v>16</v>
      </c>
      <c r="L10" s="40"/>
      <c r="N10" s="31" t="s">
        <v>21</v>
      </c>
      <c r="O10" s="31" t="s">
        <v>26</v>
      </c>
      <c r="P10" s="31" t="s">
        <v>24</v>
      </c>
      <c r="Q10" s="31" t="s">
        <v>27</v>
      </c>
      <c r="R10" t="s">
        <v>28</v>
      </c>
      <c r="S10" t="s">
        <v>17</v>
      </c>
      <c r="T10" t="s">
        <v>15</v>
      </c>
      <c r="U10" t="s">
        <v>29</v>
      </c>
      <c r="V10" t="s">
        <v>19</v>
      </c>
      <c r="W10" t="s">
        <v>30</v>
      </c>
      <c r="X10" t="s">
        <v>23</v>
      </c>
      <c r="Y10" t="s">
        <v>8</v>
      </c>
      <c r="Z10" t="s">
        <v>31</v>
      </c>
      <c r="BJ10" s="34"/>
    </row>
    <row r="11" spans="2:62" x14ac:dyDescent="0.25">
      <c r="B11" s="26">
        <v>43707</v>
      </c>
      <c r="C11" s="27" t="str">
        <f t="shared" si="0"/>
        <v>Пт</v>
      </c>
      <c r="D11" s="33">
        <f t="shared" si="1"/>
        <v>8</v>
      </c>
      <c r="E11" s="29" t="s">
        <v>11</v>
      </c>
      <c r="F11" s="30"/>
      <c r="G11" s="31"/>
      <c r="H11" s="32"/>
      <c r="I11" s="31"/>
      <c r="J11" s="31" t="s">
        <v>15</v>
      </c>
      <c r="K11" s="31" t="s">
        <v>16</v>
      </c>
      <c r="L11" s="40"/>
      <c r="M11" s="47">
        <v>43707</v>
      </c>
      <c r="N11">
        <f>COUNTIFS($B$4:$B$100,$M11,$J$4:$J$100,N$10)</f>
        <v>3</v>
      </c>
      <c r="O11">
        <f t="shared" ref="O11:Y11" si="5">COUNTIFS($B$4:$B$100,$M11,$J$4:$J$100,O$10)</f>
        <v>0</v>
      </c>
      <c r="P11">
        <f t="shared" si="5"/>
        <v>1</v>
      </c>
      <c r="Q11">
        <f t="shared" si="5"/>
        <v>0</v>
      </c>
      <c r="R11">
        <f t="shared" si="5"/>
        <v>0</v>
      </c>
      <c r="S11">
        <f t="shared" si="5"/>
        <v>2</v>
      </c>
      <c r="T11">
        <f t="shared" si="5"/>
        <v>29</v>
      </c>
      <c r="U11">
        <f t="shared" si="5"/>
        <v>0</v>
      </c>
      <c r="V11">
        <f t="shared" si="5"/>
        <v>19</v>
      </c>
      <c r="W11">
        <f t="shared" si="5"/>
        <v>0</v>
      </c>
      <c r="X11">
        <f t="shared" si="5"/>
        <v>9</v>
      </c>
      <c r="Y11">
        <f t="shared" si="5"/>
        <v>1</v>
      </c>
      <c r="Z11">
        <f>SUM(N11:Y11)</f>
        <v>64</v>
      </c>
      <c r="BJ11" s="34"/>
    </row>
    <row r="12" spans="2:62" x14ac:dyDescent="0.25">
      <c r="B12" s="26">
        <v>43707</v>
      </c>
      <c r="C12" s="27" t="str">
        <f t="shared" si="0"/>
        <v>Пт</v>
      </c>
      <c r="D12" s="33">
        <f t="shared" si="1"/>
        <v>9</v>
      </c>
      <c r="E12" s="29" t="s">
        <v>11</v>
      </c>
      <c r="F12" s="30"/>
      <c r="G12" s="31"/>
      <c r="H12" s="32"/>
      <c r="I12" s="31"/>
      <c r="J12" s="31" t="s">
        <v>15</v>
      </c>
      <c r="K12" s="31" t="s">
        <v>18</v>
      </c>
      <c r="L12" s="41"/>
      <c r="M12" s="47">
        <v>43708</v>
      </c>
      <c r="N12">
        <f t="shared" ref="N12:Y13" si="6">COUNTIFS($B$4:$B$100,$M12,$J$4:$J$100,N$10)</f>
        <v>0</v>
      </c>
      <c r="O12">
        <f t="shared" si="6"/>
        <v>0</v>
      </c>
      <c r="P12">
        <f t="shared" si="6"/>
        <v>0</v>
      </c>
      <c r="Q12">
        <f t="shared" si="6"/>
        <v>0</v>
      </c>
      <c r="R12">
        <f t="shared" si="6"/>
        <v>0</v>
      </c>
      <c r="S12">
        <f t="shared" si="6"/>
        <v>0</v>
      </c>
      <c r="T12">
        <f t="shared" si="6"/>
        <v>0</v>
      </c>
      <c r="U12">
        <f t="shared" si="6"/>
        <v>0</v>
      </c>
      <c r="V12">
        <f t="shared" si="6"/>
        <v>0</v>
      </c>
      <c r="W12">
        <f t="shared" si="6"/>
        <v>0</v>
      </c>
      <c r="X12">
        <f t="shared" si="6"/>
        <v>0</v>
      </c>
      <c r="Y12">
        <f t="shared" si="6"/>
        <v>6</v>
      </c>
      <c r="Z12">
        <f t="shared" ref="Z12:Z13" si="7">SUM(N12:Y12)</f>
        <v>6</v>
      </c>
      <c r="BJ12" s="34"/>
    </row>
    <row r="13" spans="2:62" x14ac:dyDescent="0.25">
      <c r="B13" s="26">
        <v>43707</v>
      </c>
      <c r="C13" s="27" t="str">
        <f t="shared" si="0"/>
        <v>Пт</v>
      </c>
      <c r="D13" s="33">
        <f t="shared" si="1"/>
        <v>10</v>
      </c>
      <c r="E13" s="29" t="s">
        <v>11</v>
      </c>
      <c r="F13" s="30"/>
      <c r="G13" s="31"/>
      <c r="H13" s="32"/>
      <c r="I13" s="31"/>
      <c r="J13" s="31" t="s">
        <v>15</v>
      </c>
      <c r="K13" s="31" t="s">
        <v>18</v>
      </c>
      <c r="L13" s="41"/>
      <c r="M13" s="47">
        <v>43709</v>
      </c>
      <c r="N13">
        <f t="shared" si="6"/>
        <v>0</v>
      </c>
      <c r="O13">
        <f t="shared" si="6"/>
        <v>0</v>
      </c>
      <c r="P13">
        <f t="shared" si="6"/>
        <v>0</v>
      </c>
      <c r="Q13">
        <f t="shared" si="6"/>
        <v>0</v>
      </c>
      <c r="R13">
        <f t="shared" si="6"/>
        <v>0</v>
      </c>
      <c r="S13">
        <f t="shared" si="6"/>
        <v>1</v>
      </c>
      <c r="T13">
        <f t="shared" si="6"/>
        <v>0</v>
      </c>
      <c r="U13">
        <f t="shared" si="6"/>
        <v>0</v>
      </c>
      <c r="V13">
        <f t="shared" si="6"/>
        <v>0</v>
      </c>
      <c r="W13">
        <f t="shared" si="6"/>
        <v>0</v>
      </c>
      <c r="X13">
        <f t="shared" si="6"/>
        <v>0</v>
      </c>
      <c r="Y13">
        <f t="shared" si="6"/>
        <v>0</v>
      </c>
      <c r="Z13">
        <f t="shared" si="7"/>
        <v>1</v>
      </c>
      <c r="BJ13" s="34"/>
    </row>
    <row r="14" spans="2:62" x14ac:dyDescent="0.25">
      <c r="B14" s="26">
        <v>43707</v>
      </c>
      <c r="C14" s="27" t="str">
        <f t="shared" si="0"/>
        <v>Пт</v>
      </c>
      <c r="D14" s="33">
        <f t="shared" si="1"/>
        <v>11</v>
      </c>
      <c r="E14" s="29" t="s">
        <v>11</v>
      </c>
      <c r="F14" s="30"/>
      <c r="G14" s="31"/>
      <c r="H14" s="32"/>
      <c r="I14" s="31"/>
      <c r="J14" s="31" t="s">
        <v>17</v>
      </c>
      <c r="K14" s="31" t="s">
        <v>18</v>
      </c>
      <c r="L14" s="41"/>
      <c r="N14" t="s">
        <v>16</v>
      </c>
      <c r="O14" t="s">
        <v>18</v>
      </c>
      <c r="P14" t="s">
        <v>22</v>
      </c>
      <c r="Q14" t="s">
        <v>20</v>
      </c>
      <c r="R14" t="s">
        <v>31</v>
      </c>
      <c r="BJ14" s="34"/>
    </row>
    <row r="15" spans="2:62" x14ac:dyDescent="0.25">
      <c r="B15" s="26">
        <v>43707</v>
      </c>
      <c r="C15" s="27" t="str">
        <f t="shared" si="0"/>
        <v>Пт</v>
      </c>
      <c r="D15" s="33">
        <f t="shared" si="1"/>
        <v>12</v>
      </c>
      <c r="E15" s="29" t="s">
        <v>11</v>
      </c>
      <c r="F15" s="30"/>
      <c r="G15" s="31"/>
      <c r="H15" s="32"/>
      <c r="I15" s="31"/>
      <c r="J15" s="31" t="s">
        <v>15</v>
      </c>
      <c r="K15" s="31" t="s">
        <v>18</v>
      </c>
      <c r="L15" s="41"/>
      <c r="M15" s="47">
        <v>43707</v>
      </c>
      <c r="N15">
        <f>COUNTIFS($B$4:$B$100,$M11,$K$4:$K$100,N$14)</f>
        <v>34</v>
      </c>
      <c r="O15">
        <f t="shared" ref="O15:Q15" si="8">COUNTIFS($B$4:$B$100,$M11,$K$4:$K$100,O$14)</f>
        <v>19</v>
      </c>
      <c r="P15">
        <f t="shared" si="8"/>
        <v>2</v>
      </c>
      <c r="Q15">
        <f t="shared" si="8"/>
        <v>9</v>
      </c>
      <c r="R15">
        <f>SUM(N15:Q15)</f>
        <v>64</v>
      </c>
      <c r="BJ15" s="34"/>
    </row>
    <row r="16" spans="2:62" x14ac:dyDescent="0.25">
      <c r="B16" s="26">
        <v>43707</v>
      </c>
      <c r="C16" s="27" t="str">
        <f t="shared" si="0"/>
        <v>Пт</v>
      </c>
      <c r="D16" s="33">
        <f t="shared" si="1"/>
        <v>13</v>
      </c>
      <c r="E16" s="29" t="s">
        <v>11</v>
      </c>
      <c r="F16" s="30"/>
      <c r="G16" s="31"/>
      <c r="H16" s="32"/>
      <c r="I16" s="31"/>
      <c r="J16" s="31" t="s">
        <v>15</v>
      </c>
      <c r="K16" s="31" t="s">
        <v>16</v>
      </c>
      <c r="L16" s="40"/>
      <c r="M16" s="47">
        <v>43708</v>
      </c>
      <c r="N16">
        <f t="shared" ref="N16:Q17" si="9">COUNTIFS($B$4:$B$100,$M12,$K$4:$K$100,N$14)</f>
        <v>1</v>
      </c>
      <c r="O16">
        <f t="shared" si="9"/>
        <v>2</v>
      </c>
      <c r="P16">
        <f t="shared" si="9"/>
        <v>2</v>
      </c>
      <c r="Q16">
        <f t="shared" si="9"/>
        <v>1</v>
      </c>
      <c r="R16">
        <f t="shared" ref="R16:R17" si="10">SUM(N16:Q16)</f>
        <v>6</v>
      </c>
      <c r="BJ16" s="34"/>
    </row>
    <row r="17" spans="2:64" x14ac:dyDescent="0.25">
      <c r="B17" s="26">
        <v>43707</v>
      </c>
      <c r="C17" s="27" t="str">
        <f t="shared" si="0"/>
        <v>Пт</v>
      </c>
      <c r="D17" s="33">
        <f t="shared" si="1"/>
        <v>14</v>
      </c>
      <c r="E17" s="29" t="s">
        <v>11</v>
      </c>
      <c r="F17" s="30"/>
      <c r="G17" s="31"/>
      <c r="H17" s="32"/>
      <c r="I17" s="31"/>
      <c r="J17" s="31" t="s">
        <v>15</v>
      </c>
      <c r="K17" s="31" t="s">
        <v>16</v>
      </c>
      <c r="L17" s="40"/>
      <c r="M17" s="47">
        <v>43709</v>
      </c>
      <c r="N17">
        <f t="shared" si="9"/>
        <v>1</v>
      </c>
      <c r="O17">
        <f t="shared" si="9"/>
        <v>0</v>
      </c>
      <c r="P17">
        <f t="shared" si="9"/>
        <v>0</v>
      </c>
      <c r="Q17">
        <f t="shared" si="9"/>
        <v>0</v>
      </c>
      <c r="R17">
        <f t="shared" si="10"/>
        <v>1</v>
      </c>
      <c r="BJ17" s="34"/>
    </row>
    <row r="18" spans="2:64" x14ac:dyDescent="0.25">
      <c r="B18" s="26">
        <v>43707</v>
      </c>
      <c r="C18" s="27" t="str">
        <f t="shared" si="0"/>
        <v>Пт</v>
      </c>
      <c r="D18" s="33">
        <f t="shared" si="1"/>
        <v>15</v>
      </c>
      <c r="E18" s="28" t="s">
        <v>6</v>
      </c>
      <c r="F18" s="30"/>
      <c r="G18" s="31"/>
      <c r="H18" s="32"/>
      <c r="I18" s="31"/>
      <c r="J18" s="31" t="s">
        <v>19</v>
      </c>
      <c r="K18" s="31" t="s">
        <v>20</v>
      </c>
      <c r="L18" s="41"/>
      <c r="BJ18" s="34"/>
    </row>
    <row r="19" spans="2:64" x14ac:dyDescent="0.25">
      <c r="B19" s="26">
        <v>43707</v>
      </c>
      <c r="C19" s="27" t="str">
        <f t="shared" si="0"/>
        <v>Пт</v>
      </c>
      <c r="D19" s="33">
        <f t="shared" si="1"/>
        <v>16</v>
      </c>
      <c r="E19" s="28" t="s">
        <v>6</v>
      </c>
      <c r="F19" s="30"/>
      <c r="G19" s="31"/>
      <c r="H19" s="32"/>
      <c r="I19" s="31"/>
      <c r="J19" s="31" t="s">
        <v>19</v>
      </c>
      <c r="K19" s="31" t="s">
        <v>20</v>
      </c>
      <c r="L19" s="41"/>
      <c r="M19" s="62">
        <v>43707</v>
      </c>
      <c r="N19" s="63">
        <v>43707</v>
      </c>
      <c r="O19" s="63">
        <v>43707</v>
      </c>
      <c r="P19" s="64">
        <v>43707</v>
      </c>
      <c r="Q19" s="62">
        <v>43707</v>
      </c>
      <c r="R19" s="63">
        <v>43707</v>
      </c>
      <c r="S19" s="63">
        <v>43707</v>
      </c>
      <c r="T19" s="64">
        <v>43707</v>
      </c>
      <c r="U19" s="62">
        <v>43707</v>
      </c>
      <c r="V19" s="63">
        <v>43707</v>
      </c>
      <c r="W19" s="63">
        <v>43707</v>
      </c>
      <c r="X19" s="64">
        <v>43707</v>
      </c>
      <c r="Y19" s="62">
        <v>43707</v>
      </c>
      <c r="Z19" s="63">
        <v>43707</v>
      </c>
      <c r="AA19" s="63">
        <v>43707</v>
      </c>
      <c r="AB19" s="64">
        <v>43707</v>
      </c>
      <c r="AC19" s="62">
        <v>43707</v>
      </c>
      <c r="AD19" s="63">
        <v>43707</v>
      </c>
      <c r="AE19" s="63">
        <v>43707</v>
      </c>
      <c r="AF19" s="64">
        <v>43707</v>
      </c>
      <c r="AG19" s="62">
        <v>43707</v>
      </c>
      <c r="AH19" s="63">
        <v>43707</v>
      </c>
      <c r="AI19" s="63">
        <v>43707</v>
      </c>
      <c r="AJ19" s="64">
        <v>43707</v>
      </c>
      <c r="AK19" s="62">
        <v>43707</v>
      </c>
      <c r="AL19" s="63">
        <v>43707</v>
      </c>
      <c r="AM19" s="63">
        <v>43707</v>
      </c>
      <c r="AN19" s="64">
        <v>43707</v>
      </c>
      <c r="AO19" s="62">
        <v>43707</v>
      </c>
      <c r="AP19" s="63">
        <v>43707</v>
      </c>
      <c r="AQ19" s="63">
        <v>43707</v>
      </c>
      <c r="AR19" s="64">
        <v>43707</v>
      </c>
      <c r="AS19" s="62">
        <v>43707</v>
      </c>
      <c r="AT19" s="63">
        <v>43707</v>
      </c>
      <c r="AU19" s="63">
        <v>43707</v>
      </c>
      <c r="AV19" s="64">
        <v>43707</v>
      </c>
      <c r="AW19" s="62">
        <v>43707</v>
      </c>
      <c r="AX19" s="63">
        <v>43707</v>
      </c>
      <c r="AY19" s="63">
        <v>43707</v>
      </c>
      <c r="AZ19" s="64">
        <v>43707</v>
      </c>
      <c r="BA19" s="62">
        <v>43707</v>
      </c>
      <c r="BB19" s="63">
        <v>43707</v>
      </c>
      <c r="BC19" s="63">
        <v>43707</v>
      </c>
      <c r="BD19" s="63">
        <v>43707</v>
      </c>
      <c r="BE19" s="62">
        <v>43707</v>
      </c>
      <c r="BF19" s="63">
        <v>43707</v>
      </c>
      <c r="BG19" s="63">
        <v>43707</v>
      </c>
      <c r="BH19" s="64">
        <v>43707</v>
      </c>
      <c r="BI19" s="74"/>
      <c r="BJ19" s="74" t="s">
        <v>31</v>
      </c>
      <c r="BK19" s="74"/>
      <c r="BL19" s="74"/>
    </row>
    <row r="20" spans="2:64" x14ac:dyDescent="0.25">
      <c r="B20" s="26">
        <v>43707</v>
      </c>
      <c r="C20" s="27" t="str">
        <f t="shared" si="0"/>
        <v>Пт</v>
      </c>
      <c r="D20" s="33">
        <f t="shared" si="1"/>
        <v>17</v>
      </c>
      <c r="E20" s="29" t="s">
        <v>11</v>
      </c>
      <c r="F20" s="30"/>
      <c r="G20" s="31"/>
      <c r="H20" s="32"/>
      <c r="I20" s="31"/>
      <c r="J20" s="31" t="s">
        <v>21</v>
      </c>
      <c r="K20" s="31" t="s">
        <v>20</v>
      </c>
      <c r="L20" s="41"/>
      <c r="M20" s="65" t="s">
        <v>11</v>
      </c>
      <c r="N20" s="60" t="s">
        <v>11</v>
      </c>
      <c r="O20" s="60" t="s">
        <v>11</v>
      </c>
      <c r="P20" s="66" t="s">
        <v>11</v>
      </c>
      <c r="Q20" s="65" t="s">
        <v>11</v>
      </c>
      <c r="R20" s="60" t="s">
        <v>11</v>
      </c>
      <c r="S20" s="60" t="s">
        <v>11</v>
      </c>
      <c r="T20" s="66" t="s">
        <v>11</v>
      </c>
      <c r="U20" s="65" t="s">
        <v>11</v>
      </c>
      <c r="V20" s="60" t="s">
        <v>11</v>
      </c>
      <c r="W20" s="60" t="s">
        <v>11</v>
      </c>
      <c r="X20" s="66" t="s">
        <v>11</v>
      </c>
      <c r="Y20" s="65" t="s">
        <v>11</v>
      </c>
      <c r="Z20" s="60" t="s">
        <v>11</v>
      </c>
      <c r="AA20" s="60" t="s">
        <v>11</v>
      </c>
      <c r="AB20" s="66" t="s">
        <v>11</v>
      </c>
      <c r="AC20" s="65" t="s">
        <v>11</v>
      </c>
      <c r="AD20" s="60" t="s">
        <v>11</v>
      </c>
      <c r="AE20" s="60" t="s">
        <v>11</v>
      </c>
      <c r="AF20" s="66" t="s">
        <v>11</v>
      </c>
      <c r="AG20" s="65" t="s">
        <v>11</v>
      </c>
      <c r="AH20" s="60" t="s">
        <v>11</v>
      </c>
      <c r="AI20" s="60" t="s">
        <v>11</v>
      </c>
      <c r="AJ20" s="66" t="s">
        <v>11</v>
      </c>
      <c r="AK20" s="65" t="s">
        <v>11</v>
      </c>
      <c r="AL20" s="60" t="s">
        <v>11</v>
      </c>
      <c r="AM20" s="60" t="s">
        <v>11</v>
      </c>
      <c r="AN20" s="66" t="s">
        <v>11</v>
      </c>
      <c r="AO20" s="65" t="s">
        <v>11</v>
      </c>
      <c r="AP20" s="60" t="s">
        <v>11</v>
      </c>
      <c r="AQ20" s="60" t="s">
        <v>11</v>
      </c>
      <c r="AR20" s="66" t="s">
        <v>11</v>
      </c>
      <c r="AS20" s="65" t="s">
        <v>11</v>
      </c>
      <c r="AT20" s="60" t="s">
        <v>11</v>
      </c>
      <c r="AU20" s="60" t="s">
        <v>11</v>
      </c>
      <c r="AV20" s="66" t="s">
        <v>11</v>
      </c>
      <c r="AW20" s="65" t="s">
        <v>11</v>
      </c>
      <c r="AX20" s="60" t="s">
        <v>11</v>
      </c>
      <c r="AY20" s="60" t="s">
        <v>11</v>
      </c>
      <c r="AZ20" s="66" t="s">
        <v>11</v>
      </c>
      <c r="BA20" s="65" t="s">
        <v>11</v>
      </c>
      <c r="BB20" s="60" t="s">
        <v>11</v>
      </c>
      <c r="BC20" s="60" t="s">
        <v>11</v>
      </c>
      <c r="BD20" s="60" t="s">
        <v>11</v>
      </c>
      <c r="BE20" s="65" t="s">
        <v>11</v>
      </c>
      <c r="BF20" s="60" t="s">
        <v>11</v>
      </c>
      <c r="BG20" s="60" t="s">
        <v>11</v>
      </c>
      <c r="BH20" s="66" t="s">
        <v>11</v>
      </c>
      <c r="BI20" s="76">
        <f>BH19</f>
        <v>43707</v>
      </c>
      <c r="BJ20" s="60">
        <f>SUM(M23:BH23,M28:BH28,M33:BH33,M38:BH38)</f>
        <v>64</v>
      </c>
      <c r="BK20" s="60"/>
      <c r="BL20" s="60"/>
    </row>
    <row r="21" spans="2:64" x14ac:dyDescent="0.25">
      <c r="B21" s="26">
        <v>43707</v>
      </c>
      <c r="C21" s="27" t="str">
        <f t="shared" si="0"/>
        <v>Пт</v>
      </c>
      <c r="D21" s="33">
        <f t="shared" si="1"/>
        <v>18</v>
      </c>
      <c r="E21" s="28" t="s">
        <v>6</v>
      </c>
      <c r="F21" s="30"/>
      <c r="G21" s="31"/>
      <c r="H21" s="32"/>
      <c r="I21" s="31"/>
      <c r="J21" s="31" t="s">
        <v>21</v>
      </c>
      <c r="K21" s="31" t="s">
        <v>20</v>
      </c>
      <c r="L21" s="41"/>
      <c r="M21" s="67" t="s">
        <v>21</v>
      </c>
      <c r="N21" s="61" t="s">
        <v>21</v>
      </c>
      <c r="O21" s="61" t="s">
        <v>21</v>
      </c>
      <c r="P21" s="68" t="s">
        <v>21</v>
      </c>
      <c r="Q21" s="67" t="s">
        <v>26</v>
      </c>
      <c r="R21" s="61" t="s">
        <v>26</v>
      </c>
      <c r="S21" s="61" t="s">
        <v>26</v>
      </c>
      <c r="T21" s="68" t="s">
        <v>24</v>
      </c>
      <c r="U21" s="67" t="s">
        <v>24</v>
      </c>
      <c r="V21" s="61" t="s">
        <v>24</v>
      </c>
      <c r="W21" s="61" t="s">
        <v>24</v>
      </c>
      <c r="X21" s="68" t="s">
        <v>24</v>
      </c>
      <c r="Y21" s="31" t="s">
        <v>27</v>
      </c>
      <c r="Z21" s="31" t="s">
        <v>27</v>
      </c>
      <c r="AA21" s="31" t="s">
        <v>27</v>
      </c>
      <c r="AB21" s="31" t="s">
        <v>27</v>
      </c>
      <c r="AC21" t="s">
        <v>28</v>
      </c>
      <c r="AD21" t="s">
        <v>28</v>
      </c>
      <c r="AE21" t="s">
        <v>28</v>
      </c>
      <c r="AF21" t="s">
        <v>28</v>
      </c>
      <c r="AG21" t="s">
        <v>17</v>
      </c>
      <c r="AH21" t="s">
        <v>17</v>
      </c>
      <c r="AI21" t="s">
        <v>17</v>
      </c>
      <c r="AJ21" t="s">
        <v>17</v>
      </c>
      <c r="AK21" t="s">
        <v>15</v>
      </c>
      <c r="AL21" t="s">
        <v>15</v>
      </c>
      <c r="AM21" t="s">
        <v>15</v>
      </c>
      <c r="AN21" t="s">
        <v>15</v>
      </c>
      <c r="AO21" t="s">
        <v>29</v>
      </c>
      <c r="AP21" t="s">
        <v>29</v>
      </c>
      <c r="AQ21" t="s">
        <v>29</v>
      </c>
      <c r="AR21" t="s">
        <v>29</v>
      </c>
      <c r="AS21" t="s">
        <v>19</v>
      </c>
      <c r="AT21" t="s">
        <v>19</v>
      </c>
      <c r="AU21" t="s">
        <v>19</v>
      </c>
      <c r="AV21" t="s">
        <v>19</v>
      </c>
      <c r="AW21" t="s">
        <v>30</v>
      </c>
      <c r="AX21" t="s">
        <v>30</v>
      </c>
      <c r="AY21" t="s">
        <v>30</v>
      </c>
      <c r="AZ21" t="s">
        <v>30</v>
      </c>
      <c r="BA21" t="s">
        <v>23</v>
      </c>
      <c r="BB21" t="s">
        <v>23</v>
      </c>
      <c r="BC21" t="s">
        <v>23</v>
      </c>
      <c r="BD21" t="s">
        <v>23</v>
      </c>
      <c r="BE21" s="65" t="s">
        <v>8</v>
      </c>
      <c r="BF21" s="60" t="s">
        <v>8</v>
      </c>
      <c r="BG21" s="60" t="s">
        <v>8</v>
      </c>
      <c r="BH21" s="66" t="s">
        <v>8</v>
      </c>
      <c r="BI21" s="60" t="str">
        <f>BH20</f>
        <v>Даша</v>
      </c>
      <c r="BJ21" s="60">
        <f>SUM(M23:BH23)</f>
        <v>41</v>
      </c>
      <c r="BK21" s="60"/>
      <c r="BL21" s="60"/>
    </row>
    <row r="22" spans="2:64" x14ac:dyDescent="0.25">
      <c r="B22" s="26">
        <v>43707</v>
      </c>
      <c r="C22" s="27" t="str">
        <f t="shared" si="0"/>
        <v>Пт</v>
      </c>
      <c r="D22" s="33">
        <f t="shared" si="1"/>
        <v>19</v>
      </c>
      <c r="E22" s="28" t="s">
        <v>6</v>
      </c>
      <c r="F22" s="30"/>
      <c r="G22" s="31"/>
      <c r="H22" s="32"/>
      <c r="I22" s="31"/>
      <c r="J22" s="31" t="s">
        <v>19</v>
      </c>
      <c r="K22" s="31" t="s">
        <v>20</v>
      </c>
      <c r="L22" s="41"/>
      <c r="M22" s="65" t="s">
        <v>16</v>
      </c>
      <c r="N22" s="60" t="s">
        <v>18</v>
      </c>
      <c r="O22" s="60" t="s">
        <v>22</v>
      </c>
      <c r="P22" s="66" t="s">
        <v>20</v>
      </c>
      <c r="Q22" s="65" t="s">
        <v>16</v>
      </c>
      <c r="R22" s="60" t="s">
        <v>18</v>
      </c>
      <c r="S22" s="60" t="s">
        <v>22</v>
      </c>
      <c r="T22" s="66" t="s">
        <v>20</v>
      </c>
      <c r="U22" s="65" t="s">
        <v>16</v>
      </c>
      <c r="V22" s="60" t="s">
        <v>18</v>
      </c>
      <c r="W22" s="60" t="s">
        <v>22</v>
      </c>
      <c r="X22" s="66" t="s">
        <v>20</v>
      </c>
      <c r="Y22" s="65" t="s">
        <v>16</v>
      </c>
      <c r="Z22" s="60" t="s">
        <v>18</v>
      </c>
      <c r="AA22" s="60" t="s">
        <v>22</v>
      </c>
      <c r="AB22" s="66" t="s">
        <v>20</v>
      </c>
      <c r="AC22" s="65" t="s">
        <v>16</v>
      </c>
      <c r="AD22" s="60" t="s">
        <v>18</v>
      </c>
      <c r="AE22" s="60" t="s">
        <v>22</v>
      </c>
      <c r="AF22" s="66" t="s">
        <v>20</v>
      </c>
      <c r="AG22" s="65" t="s">
        <v>16</v>
      </c>
      <c r="AH22" s="60" t="s">
        <v>18</v>
      </c>
      <c r="AI22" s="60" t="s">
        <v>22</v>
      </c>
      <c r="AJ22" s="66" t="s">
        <v>20</v>
      </c>
      <c r="AK22" s="65" t="s">
        <v>16</v>
      </c>
      <c r="AL22" s="60" t="s">
        <v>18</v>
      </c>
      <c r="AM22" s="60" t="s">
        <v>22</v>
      </c>
      <c r="AN22" s="66" t="s">
        <v>20</v>
      </c>
      <c r="AO22" s="65" t="s">
        <v>16</v>
      </c>
      <c r="AP22" s="60" t="s">
        <v>18</v>
      </c>
      <c r="AQ22" s="60" t="s">
        <v>22</v>
      </c>
      <c r="AR22" s="66" t="s">
        <v>20</v>
      </c>
      <c r="AS22" s="65" t="s">
        <v>16</v>
      </c>
      <c r="AT22" s="60" t="s">
        <v>18</v>
      </c>
      <c r="AU22" s="60" t="s">
        <v>22</v>
      </c>
      <c r="AV22" s="66" t="s">
        <v>20</v>
      </c>
      <c r="AW22" s="65" t="s">
        <v>16</v>
      </c>
      <c r="AX22" s="60" t="s">
        <v>18</v>
      </c>
      <c r="AY22" s="60" t="s">
        <v>22</v>
      </c>
      <c r="AZ22" s="66" t="s">
        <v>20</v>
      </c>
      <c r="BA22" s="65" t="s">
        <v>16</v>
      </c>
      <c r="BB22" s="60" t="s">
        <v>18</v>
      </c>
      <c r="BC22" s="60" t="s">
        <v>22</v>
      </c>
      <c r="BD22" s="60" t="s">
        <v>20</v>
      </c>
      <c r="BE22" s="65" t="s">
        <v>16</v>
      </c>
      <c r="BF22" s="60" t="s">
        <v>18</v>
      </c>
      <c r="BG22" s="60" t="s">
        <v>22</v>
      </c>
      <c r="BH22" s="66" t="s">
        <v>20</v>
      </c>
      <c r="BI22" s="60" t="str">
        <f>BH25</f>
        <v>Лена</v>
      </c>
      <c r="BJ22" s="60">
        <f>SUM(M28:BH28)</f>
        <v>23</v>
      </c>
      <c r="BK22" s="60"/>
      <c r="BL22" s="60"/>
    </row>
    <row r="23" spans="2:64" x14ac:dyDescent="0.25">
      <c r="B23" s="26">
        <v>43707</v>
      </c>
      <c r="C23" s="27" t="str">
        <f t="shared" si="0"/>
        <v>Пт</v>
      </c>
      <c r="D23" s="33">
        <f t="shared" si="1"/>
        <v>20</v>
      </c>
      <c r="E23" s="28" t="s">
        <v>6</v>
      </c>
      <c r="F23" s="30"/>
      <c r="G23" s="31"/>
      <c r="H23" s="32"/>
      <c r="I23" s="31"/>
      <c r="J23" s="31" t="s">
        <v>19</v>
      </c>
      <c r="K23" s="31" t="s">
        <v>20</v>
      </c>
      <c r="L23" s="41"/>
      <c r="M23" s="69">
        <f>COUNTIFS($B$4:$B$100,M19,$E$4:$E$100,M20,$J$4:$J$100,M21,$K$4:$K$100,M22)</f>
        <v>0</v>
      </c>
      <c r="N23" s="70">
        <f>COUNTIFS($B$4:$B$100,N19,$E$4:$E$100,N20,$J$4:$J$100,N21,$K$4:$K$100,N22)</f>
        <v>0</v>
      </c>
      <c r="O23" s="70">
        <f>COUNTIFS($B$4:$B$100,O19,$E$4:$E$100,O20,$J$4:$J$100,O21,$K$4:$K$100,O22)</f>
        <v>0</v>
      </c>
      <c r="P23" s="71">
        <f>COUNTIFS($B$4:$B$100,P19,$E$4:$E$100,P20,$J$4:$J$100,P21,$K$4:$K$100,P22)</f>
        <v>1</v>
      </c>
      <c r="Q23" s="72">
        <f t="shared" ref="Q23" si="11">COUNTIFS($B$4:$B$100,Q19,$E$4:$E$100,Q20,$J$4:$J$100,Q21,$K$4:$K$100,Q22)</f>
        <v>0</v>
      </c>
      <c r="R23" s="73">
        <f t="shared" ref="R23" si="12">COUNTIFS($B$4:$B$100,R19,$E$4:$E$100,R20,$J$4:$J$100,R21,$K$4:$K$100,R22)</f>
        <v>0</v>
      </c>
      <c r="S23" s="73">
        <f t="shared" ref="S23" si="13">COUNTIFS($B$4:$B$100,S19,$E$4:$E$100,S20,$J$4:$J$100,S21,$K$4:$K$100,S22)</f>
        <v>0</v>
      </c>
      <c r="T23" s="71">
        <f t="shared" ref="T23" si="14">COUNTIFS($B$4:$B$100,T19,$E$4:$E$100,T20,$J$4:$J$100,T21,$K$4:$K$100,T22)</f>
        <v>0</v>
      </c>
      <c r="U23" s="72">
        <f t="shared" ref="U23" si="15">COUNTIFS($B$4:$B$100,U19,$E$4:$E$100,U20,$J$4:$J$100,U21,$K$4:$K$100,U22)</f>
        <v>1</v>
      </c>
      <c r="V23" s="73">
        <f t="shared" ref="V23" si="16">COUNTIFS($B$4:$B$100,V19,$E$4:$E$100,V20,$J$4:$J$100,V21,$K$4:$K$100,V22)</f>
        <v>0</v>
      </c>
      <c r="W23" s="73">
        <f t="shared" ref="W23" si="17">COUNTIFS($B$4:$B$100,W19,$E$4:$E$100,W20,$J$4:$J$100,W21,$K$4:$K$100,W22)</f>
        <v>0</v>
      </c>
      <c r="X23" s="71">
        <f t="shared" ref="X23" si="18">COUNTIFS($B$4:$B$100,X19,$E$4:$E$100,X20,$J$4:$J$100,X21,$K$4:$K$100,X22)</f>
        <v>0</v>
      </c>
      <c r="Y23" s="72">
        <f t="shared" ref="Y23" si="19">COUNTIFS($B$4:$B$100,Y19,$E$4:$E$100,Y20,$J$4:$J$100,Y21,$K$4:$K$100,Y22)</f>
        <v>0</v>
      </c>
      <c r="Z23" s="73">
        <f t="shared" ref="Z23" si="20">COUNTIFS($B$4:$B$100,Z19,$E$4:$E$100,Z20,$J$4:$J$100,Z21,$K$4:$K$100,Z22)</f>
        <v>0</v>
      </c>
      <c r="AA23" s="73">
        <f t="shared" ref="AA23" si="21">COUNTIFS($B$4:$B$100,AA19,$E$4:$E$100,AA20,$J$4:$J$100,AA21,$K$4:$K$100,AA22)</f>
        <v>0</v>
      </c>
      <c r="AB23" s="71">
        <f t="shared" ref="AB23" si="22">COUNTIFS($B$4:$B$100,AB19,$E$4:$E$100,AB20,$J$4:$J$100,AB21,$K$4:$K$100,AB22)</f>
        <v>0</v>
      </c>
      <c r="AC23" s="72">
        <f t="shared" ref="AC23" si="23">COUNTIFS($B$4:$B$100,AC19,$E$4:$E$100,AC20,$J$4:$J$100,AC21,$K$4:$K$100,AC22)</f>
        <v>0</v>
      </c>
      <c r="AD23" s="73">
        <f t="shared" ref="AD23" si="24">COUNTIFS($B$4:$B$100,AD19,$E$4:$E$100,AD20,$J$4:$J$100,AD21,$K$4:$K$100,AD22)</f>
        <v>0</v>
      </c>
      <c r="AE23" s="73">
        <f t="shared" ref="AE23" si="25">COUNTIFS($B$4:$B$100,AE19,$E$4:$E$100,AE20,$J$4:$J$100,AE21,$K$4:$K$100,AE22)</f>
        <v>0</v>
      </c>
      <c r="AF23" s="71">
        <f t="shared" ref="AF23" si="26">COUNTIFS($B$4:$B$100,AF19,$E$4:$E$100,AF20,$J$4:$J$100,AF21,$K$4:$K$100,AF22)</f>
        <v>0</v>
      </c>
      <c r="AG23" s="72">
        <f t="shared" ref="AG23" si="27">COUNTIFS($B$4:$B$100,AG19,$E$4:$E$100,AG20,$J$4:$J$100,AG21,$K$4:$K$100,AG22)</f>
        <v>0</v>
      </c>
      <c r="AH23" s="73">
        <f t="shared" ref="AH23" si="28">COUNTIFS($B$4:$B$100,AH19,$E$4:$E$100,AH20,$J$4:$J$100,AH21,$K$4:$K$100,AH22)</f>
        <v>1</v>
      </c>
      <c r="AI23" s="73">
        <f t="shared" ref="AI23" si="29">COUNTIFS($B$4:$B$100,AI19,$E$4:$E$100,AI20,$J$4:$J$100,AI21,$K$4:$K$100,AI22)</f>
        <v>0</v>
      </c>
      <c r="AJ23" s="71">
        <f t="shared" ref="AJ23" si="30">COUNTIFS($B$4:$B$100,AJ19,$E$4:$E$100,AJ20,$J$4:$J$100,AJ21,$K$4:$K$100,AJ22)</f>
        <v>0</v>
      </c>
      <c r="AK23" s="72">
        <f t="shared" ref="AK23" si="31">COUNTIFS($B$4:$B$100,AK19,$E$4:$E$100,AK20,$J$4:$J$100,AK21,$K$4:$K$100,AK22)</f>
        <v>15</v>
      </c>
      <c r="AL23" s="73">
        <f t="shared" ref="AL23" si="32">COUNTIFS($B$4:$B$100,AL19,$E$4:$E$100,AL20,$J$4:$J$100,AL21,$K$4:$K$100,AL22)</f>
        <v>14</v>
      </c>
      <c r="AM23" s="73">
        <f t="shared" ref="AM23" si="33">COUNTIFS($B$4:$B$100,AM19,$E$4:$E$100,AM20,$J$4:$J$100,AM21,$K$4:$K$100,AM22)</f>
        <v>0</v>
      </c>
      <c r="AN23" s="71">
        <f t="shared" ref="AN23" si="34">COUNTIFS($B$4:$B$100,AN19,$E$4:$E$100,AN20,$J$4:$J$100,AN21,$K$4:$K$100,AN22)</f>
        <v>0</v>
      </c>
      <c r="AO23" s="72">
        <f t="shared" ref="AO23" si="35">COUNTIFS($B$4:$B$100,AO19,$E$4:$E$100,AO20,$J$4:$J$100,AO21,$K$4:$K$100,AO22)</f>
        <v>0</v>
      </c>
      <c r="AP23" s="73">
        <f t="shared" ref="AP23" si="36">COUNTIFS($B$4:$B$100,AP19,$E$4:$E$100,AP20,$J$4:$J$100,AP21,$K$4:$K$100,AP22)</f>
        <v>0</v>
      </c>
      <c r="AQ23" s="73">
        <f t="shared" ref="AQ23" si="37">COUNTIFS($B$4:$B$100,AQ19,$E$4:$E$100,AQ20,$J$4:$J$100,AQ21,$K$4:$K$100,AQ22)</f>
        <v>0</v>
      </c>
      <c r="AR23" s="71">
        <f t="shared" ref="AR23" si="38">COUNTIFS($B$4:$B$100,AR19,$E$4:$E$100,AR20,$J$4:$J$100,AR21,$K$4:$K$100,AR22)</f>
        <v>0</v>
      </c>
      <c r="AS23" s="72">
        <f t="shared" ref="AS23" si="39">COUNTIFS($B$4:$B$100,AS19,$E$4:$E$100,AS20,$J$4:$J$100,AS21,$K$4:$K$100,AS22)</f>
        <v>0</v>
      </c>
      <c r="AT23" s="73">
        <f t="shared" ref="AT23" si="40">COUNTIFS($B$4:$B$100,AT19,$E$4:$E$100,AT20,$J$4:$J$100,AT21,$K$4:$K$100,AT22)</f>
        <v>0</v>
      </c>
      <c r="AU23" s="73">
        <f t="shared" ref="AU23" si="41">COUNTIFS($B$4:$B$100,AU19,$E$4:$E$100,AU20,$J$4:$J$100,AU21,$K$4:$K$100,AU22)</f>
        <v>0</v>
      </c>
      <c r="AV23" s="71">
        <f t="shared" ref="AV23" si="42">COUNTIFS($B$4:$B$100,AV19,$E$4:$E$100,AV20,$J$4:$J$100,AV21,$K$4:$K$100,AV22)</f>
        <v>0</v>
      </c>
      <c r="AW23" s="72">
        <f t="shared" ref="AW23" si="43">COUNTIFS($B$4:$B$100,AW19,$E$4:$E$100,AW20,$J$4:$J$100,AW21,$K$4:$K$100,AW22)</f>
        <v>0</v>
      </c>
      <c r="AX23" s="73">
        <f t="shared" ref="AX23" si="44">COUNTIFS($B$4:$B$100,AX19,$E$4:$E$100,AX20,$J$4:$J$100,AX21,$K$4:$K$100,AX22)</f>
        <v>0</v>
      </c>
      <c r="AY23" s="73">
        <f t="shared" ref="AY23" si="45">COUNTIFS($B$4:$B$100,AY19,$E$4:$E$100,AY20,$J$4:$J$100,AY21,$K$4:$K$100,AY22)</f>
        <v>0</v>
      </c>
      <c r="AZ23" s="71">
        <f t="shared" ref="AZ23" si="46">COUNTIFS($B$4:$B$100,AZ19,$E$4:$E$100,AZ20,$J$4:$J$100,AZ21,$K$4:$K$100,AZ22)</f>
        <v>0</v>
      </c>
      <c r="BA23" s="72">
        <f t="shared" ref="BA23" si="47">COUNTIFS($B$4:$B$100,BA19,$E$4:$E$100,BA20,$J$4:$J$100,BA21,$K$4:$K$100,BA22)</f>
        <v>9</v>
      </c>
      <c r="BB23" s="73">
        <f t="shared" ref="BB23" si="48">COUNTIFS($B$4:$B$100,BB19,$E$4:$E$100,BB20,$J$4:$J$100,BB21,$K$4:$K$100,BB22)</f>
        <v>0</v>
      </c>
      <c r="BC23" s="73">
        <f t="shared" ref="BC23" si="49">COUNTIFS($B$4:$B$100,BC19,$E$4:$E$100,BC20,$J$4:$J$100,BC21,$K$4:$K$100,BC22)</f>
        <v>0</v>
      </c>
      <c r="BD23" s="70">
        <f t="shared" ref="BD23" si="50">COUNTIFS($B$4:$B$100,BD19,$E$4:$E$100,BD20,$J$4:$J$100,BD21,$K$4:$K$100,BD22)</f>
        <v>0</v>
      </c>
      <c r="BE23" s="72">
        <f t="shared" ref="BE23" si="51">COUNTIFS($B$4:$B$100,BE19,$E$4:$E$100,BE20,$J$4:$J$100,BE21,$K$4:$K$100,BE22)</f>
        <v>0</v>
      </c>
      <c r="BF23" s="73">
        <f t="shared" ref="BF23" si="52">COUNTIFS($B$4:$B$100,BF19,$E$4:$E$100,BF20,$J$4:$J$100,BF21,$K$4:$K$100,BF22)</f>
        <v>0</v>
      </c>
      <c r="BG23" s="73">
        <f t="shared" ref="BG23" si="53">COUNTIFS($B$4:$B$100,BG19,$E$4:$E$100,BG20,$J$4:$J$100,BG21,$K$4:$K$100,BG22)</f>
        <v>0</v>
      </c>
      <c r="BH23" s="71">
        <f t="shared" ref="BH23" si="54">COUNTIFS($B$4:$B$100,BH19,$E$4:$E$100,BH20,$J$4:$J$100,BH21,$K$4:$K$100,BH22)</f>
        <v>0</v>
      </c>
      <c r="BI23" s="75" t="s">
        <v>13</v>
      </c>
      <c r="BJ23" s="60">
        <f>SUM(M33:BH33)</f>
        <v>0</v>
      </c>
      <c r="BK23" s="60"/>
      <c r="BL23" s="60"/>
    </row>
    <row r="24" spans="2:64" x14ac:dyDescent="0.25">
      <c r="B24" s="26">
        <v>43707</v>
      </c>
      <c r="C24" s="27" t="str">
        <f t="shared" si="0"/>
        <v>Пт</v>
      </c>
      <c r="D24" s="33">
        <f t="shared" si="1"/>
        <v>21</v>
      </c>
      <c r="E24" s="28" t="s">
        <v>11</v>
      </c>
      <c r="F24" s="30"/>
      <c r="G24" s="31"/>
      <c r="H24" s="32"/>
      <c r="I24" s="31"/>
      <c r="J24" s="31" t="s">
        <v>15</v>
      </c>
      <c r="K24" s="31" t="s">
        <v>18</v>
      </c>
      <c r="L24" s="41"/>
      <c r="M24" s="62">
        <v>43707</v>
      </c>
      <c r="N24" s="63">
        <v>43707</v>
      </c>
      <c r="O24" s="63">
        <v>43707</v>
      </c>
      <c r="P24" s="64">
        <v>43707</v>
      </c>
      <c r="Q24" s="62">
        <v>43707</v>
      </c>
      <c r="R24" s="63">
        <v>43707</v>
      </c>
      <c r="S24" s="63">
        <v>43707</v>
      </c>
      <c r="T24" s="64">
        <v>43707</v>
      </c>
      <c r="U24" s="62">
        <v>43707</v>
      </c>
      <c r="V24" s="63">
        <v>43707</v>
      </c>
      <c r="W24" s="63">
        <v>43707</v>
      </c>
      <c r="X24" s="64">
        <v>43707</v>
      </c>
      <c r="Y24" s="62">
        <v>43707</v>
      </c>
      <c r="Z24" s="63">
        <v>43707</v>
      </c>
      <c r="AA24" s="63">
        <v>43707</v>
      </c>
      <c r="AB24" s="64">
        <v>43707</v>
      </c>
      <c r="AC24" s="62">
        <v>43707</v>
      </c>
      <c r="AD24" s="63">
        <v>43707</v>
      </c>
      <c r="AE24" s="63">
        <v>43707</v>
      </c>
      <c r="AF24" s="64">
        <v>43707</v>
      </c>
      <c r="AG24" s="62">
        <v>43707</v>
      </c>
      <c r="AH24" s="63">
        <v>43707</v>
      </c>
      <c r="AI24" s="63">
        <v>43707</v>
      </c>
      <c r="AJ24" s="64">
        <v>43707</v>
      </c>
      <c r="AK24" s="62">
        <v>43707</v>
      </c>
      <c r="AL24" s="63">
        <v>43707</v>
      </c>
      <c r="AM24" s="63">
        <v>43707</v>
      </c>
      <c r="AN24" s="64">
        <v>43707</v>
      </c>
      <c r="AO24" s="62">
        <v>43707</v>
      </c>
      <c r="AP24" s="63">
        <v>43707</v>
      </c>
      <c r="AQ24" s="63">
        <v>43707</v>
      </c>
      <c r="AR24" s="64">
        <v>43707</v>
      </c>
      <c r="AS24" s="62">
        <v>43707</v>
      </c>
      <c r="AT24" s="63">
        <v>43707</v>
      </c>
      <c r="AU24" s="63">
        <v>43707</v>
      </c>
      <c r="AV24" s="64">
        <v>43707</v>
      </c>
      <c r="AW24" s="62">
        <v>43707</v>
      </c>
      <c r="AX24" s="63">
        <v>43707</v>
      </c>
      <c r="AY24" s="63">
        <v>43707</v>
      </c>
      <c r="AZ24" s="64">
        <v>43707</v>
      </c>
      <c r="BA24" s="62">
        <v>43707</v>
      </c>
      <c r="BB24" s="63">
        <v>43707</v>
      </c>
      <c r="BC24" s="63">
        <v>43707</v>
      </c>
      <c r="BD24" s="63">
        <v>43707</v>
      </c>
      <c r="BE24" s="62">
        <v>43707</v>
      </c>
      <c r="BF24" s="63">
        <v>43707</v>
      </c>
      <c r="BG24" s="63">
        <v>43707</v>
      </c>
      <c r="BH24" s="64">
        <v>43707</v>
      </c>
      <c r="BI24" s="60" t="s">
        <v>14</v>
      </c>
      <c r="BJ24" s="60">
        <f>SUM(M38:BH38)</f>
        <v>0</v>
      </c>
      <c r="BK24" s="60"/>
      <c r="BL24" s="60"/>
    </row>
    <row r="25" spans="2:64" x14ac:dyDescent="0.25">
      <c r="B25" s="26">
        <v>43707</v>
      </c>
      <c r="C25" s="27" t="str">
        <f t="shared" si="0"/>
        <v>Пт</v>
      </c>
      <c r="D25" s="33">
        <f t="shared" si="1"/>
        <v>22</v>
      </c>
      <c r="E25" s="28" t="s">
        <v>6</v>
      </c>
      <c r="F25" s="30"/>
      <c r="G25" s="31"/>
      <c r="H25" s="32"/>
      <c r="I25" s="31"/>
      <c r="J25" s="31" t="s">
        <v>19</v>
      </c>
      <c r="K25" s="31" t="s">
        <v>16</v>
      </c>
      <c r="L25" s="40"/>
      <c r="M25" s="65" t="s">
        <v>6</v>
      </c>
      <c r="N25" s="60" t="s">
        <v>6</v>
      </c>
      <c r="O25" s="60" t="s">
        <v>6</v>
      </c>
      <c r="P25" s="66" t="s">
        <v>6</v>
      </c>
      <c r="Q25" s="65" t="s">
        <v>6</v>
      </c>
      <c r="R25" s="60" t="s">
        <v>6</v>
      </c>
      <c r="S25" s="60" t="s">
        <v>6</v>
      </c>
      <c r="T25" s="66" t="s">
        <v>6</v>
      </c>
      <c r="U25" s="65" t="s">
        <v>6</v>
      </c>
      <c r="V25" s="60" t="s">
        <v>6</v>
      </c>
      <c r="W25" s="60" t="s">
        <v>6</v>
      </c>
      <c r="X25" s="66" t="s">
        <v>6</v>
      </c>
      <c r="Y25" s="65" t="s">
        <v>6</v>
      </c>
      <c r="Z25" s="60" t="s">
        <v>6</v>
      </c>
      <c r="AA25" s="60" t="s">
        <v>6</v>
      </c>
      <c r="AB25" s="66" t="s">
        <v>6</v>
      </c>
      <c r="AC25" s="65" t="s">
        <v>6</v>
      </c>
      <c r="AD25" s="60" t="s">
        <v>6</v>
      </c>
      <c r="AE25" s="60" t="s">
        <v>6</v>
      </c>
      <c r="AF25" s="66" t="s">
        <v>6</v>
      </c>
      <c r="AG25" s="65" t="s">
        <v>6</v>
      </c>
      <c r="AH25" s="60" t="s">
        <v>6</v>
      </c>
      <c r="AI25" s="60" t="s">
        <v>6</v>
      </c>
      <c r="AJ25" s="66" t="s">
        <v>6</v>
      </c>
      <c r="AK25" s="65" t="s">
        <v>6</v>
      </c>
      <c r="AL25" s="60" t="s">
        <v>6</v>
      </c>
      <c r="AM25" s="60" t="s">
        <v>6</v>
      </c>
      <c r="AN25" s="66" t="s">
        <v>6</v>
      </c>
      <c r="AO25" s="65" t="s">
        <v>6</v>
      </c>
      <c r="AP25" s="60" t="s">
        <v>6</v>
      </c>
      <c r="AQ25" s="60" t="s">
        <v>6</v>
      </c>
      <c r="AR25" s="66" t="s">
        <v>6</v>
      </c>
      <c r="AS25" s="65" t="s">
        <v>6</v>
      </c>
      <c r="AT25" s="60" t="s">
        <v>6</v>
      </c>
      <c r="AU25" s="60" t="s">
        <v>6</v>
      </c>
      <c r="AV25" s="66" t="s">
        <v>6</v>
      </c>
      <c r="AW25" s="65" t="s">
        <v>6</v>
      </c>
      <c r="AX25" s="60" t="s">
        <v>6</v>
      </c>
      <c r="AY25" s="60" t="s">
        <v>6</v>
      </c>
      <c r="AZ25" s="66" t="s">
        <v>6</v>
      </c>
      <c r="BA25" s="65" t="s">
        <v>6</v>
      </c>
      <c r="BB25" s="60" t="s">
        <v>6</v>
      </c>
      <c r="BC25" s="60" t="s">
        <v>6</v>
      </c>
      <c r="BD25" s="60" t="s">
        <v>6</v>
      </c>
      <c r="BE25" s="65" t="s">
        <v>6</v>
      </c>
      <c r="BF25" s="60" t="s">
        <v>6</v>
      </c>
      <c r="BG25" s="60" t="s">
        <v>6</v>
      </c>
      <c r="BH25" s="66" t="s">
        <v>6</v>
      </c>
      <c r="BJ25" s="34">
        <f>SUM(BJ21:BJ24)</f>
        <v>64</v>
      </c>
    </row>
    <row r="26" spans="2:64" x14ac:dyDescent="0.25">
      <c r="B26" s="26">
        <v>43707</v>
      </c>
      <c r="C26" s="27" t="str">
        <f t="shared" si="0"/>
        <v>Пт</v>
      </c>
      <c r="D26" s="33">
        <f t="shared" si="1"/>
        <v>23</v>
      </c>
      <c r="E26" s="28" t="s">
        <v>6</v>
      </c>
      <c r="F26" s="30"/>
      <c r="G26" s="31"/>
      <c r="H26" s="32"/>
      <c r="I26" s="31"/>
      <c r="J26" s="31" t="s">
        <v>19</v>
      </c>
      <c r="K26" s="31" t="s">
        <v>20</v>
      </c>
      <c r="L26" s="41"/>
      <c r="M26" s="67" t="s">
        <v>21</v>
      </c>
      <c r="N26" s="61" t="s">
        <v>21</v>
      </c>
      <c r="O26" s="61" t="s">
        <v>21</v>
      </c>
      <c r="P26" s="68" t="s">
        <v>21</v>
      </c>
      <c r="Q26" s="67" t="s">
        <v>26</v>
      </c>
      <c r="R26" s="61" t="s">
        <v>26</v>
      </c>
      <c r="S26" s="61" t="s">
        <v>26</v>
      </c>
      <c r="T26" s="68" t="s">
        <v>24</v>
      </c>
      <c r="U26" s="67" t="s">
        <v>24</v>
      </c>
      <c r="V26" s="61" t="s">
        <v>24</v>
      </c>
      <c r="W26" s="61" t="s">
        <v>24</v>
      </c>
      <c r="X26" s="68" t="s">
        <v>24</v>
      </c>
      <c r="Y26" s="31" t="s">
        <v>27</v>
      </c>
      <c r="Z26" s="31" t="s">
        <v>27</v>
      </c>
      <c r="AA26" s="31" t="s">
        <v>27</v>
      </c>
      <c r="AB26" s="31" t="s">
        <v>27</v>
      </c>
      <c r="AC26" t="s">
        <v>28</v>
      </c>
      <c r="AD26" t="s">
        <v>28</v>
      </c>
      <c r="AE26" t="s">
        <v>28</v>
      </c>
      <c r="AF26" t="s">
        <v>28</v>
      </c>
      <c r="AG26" t="s">
        <v>17</v>
      </c>
      <c r="AH26" t="s">
        <v>17</v>
      </c>
      <c r="AI26" t="s">
        <v>17</v>
      </c>
      <c r="AJ26" t="s">
        <v>17</v>
      </c>
      <c r="AK26" t="s">
        <v>15</v>
      </c>
      <c r="AL26" t="s">
        <v>15</v>
      </c>
      <c r="AM26" t="s">
        <v>15</v>
      </c>
      <c r="AN26" t="s">
        <v>15</v>
      </c>
      <c r="AO26" t="s">
        <v>29</v>
      </c>
      <c r="AP26" t="s">
        <v>29</v>
      </c>
      <c r="AQ26" t="s">
        <v>29</v>
      </c>
      <c r="AR26" t="s">
        <v>29</v>
      </c>
      <c r="AS26" t="s">
        <v>19</v>
      </c>
      <c r="AT26" t="s">
        <v>19</v>
      </c>
      <c r="AU26" t="s">
        <v>19</v>
      </c>
      <c r="AV26" t="s">
        <v>19</v>
      </c>
      <c r="AW26" t="s">
        <v>30</v>
      </c>
      <c r="AX26" t="s">
        <v>30</v>
      </c>
      <c r="AY26" t="s">
        <v>30</v>
      </c>
      <c r="AZ26" t="s">
        <v>30</v>
      </c>
      <c r="BA26" t="s">
        <v>23</v>
      </c>
      <c r="BB26" t="s">
        <v>23</v>
      </c>
      <c r="BC26" t="s">
        <v>23</v>
      </c>
      <c r="BD26" t="s">
        <v>23</v>
      </c>
      <c r="BE26" s="65" t="s">
        <v>8</v>
      </c>
      <c r="BF26" s="60" t="s">
        <v>8</v>
      </c>
      <c r="BG26" s="60" t="s">
        <v>8</v>
      </c>
      <c r="BH26" s="66" t="s">
        <v>8</v>
      </c>
      <c r="BI26" s="31"/>
      <c r="BK26" s="31"/>
      <c r="BL26" s="31"/>
    </row>
    <row r="27" spans="2:64" x14ac:dyDescent="0.25">
      <c r="B27" s="26">
        <v>43707</v>
      </c>
      <c r="C27" s="27" t="str">
        <f t="shared" si="0"/>
        <v>Пт</v>
      </c>
      <c r="D27" s="33">
        <f t="shared" si="1"/>
        <v>24</v>
      </c>
      <c r="E27" s="28" t="s">
        <v>11</v>
      </c>
      <c r="F27" s="30"/>
      <c r="G27" s="35"/>
      <c r="H27" s="32"/>
      <c r="I27" s="31"/>
      <c r="J27" s="31" t="s">
        <v>15</v>
      </c>
      <c r="K27" s="31" t="s">
        <v>16</v>
      </c>
      <c r="L27" s="40"/>
      <c r="M27" s="65" t="s">
        <v>16</v>
      </c>
      <c r="N27" s="60" t="s">
        <v>18</v>
      </c>
      <c r="O27" s="60" t="s">
        <v>22</v>
      </c>
      <c r="P27" s="66" t="s">
        <v>20</v>
      </c>
      <c r="Q27" s="65" t="s">
        <v>16</v>
      </c>
      <c r="R27" s="60" t="s">
        <v>18</v>
      </c>
      <c r="S27" s="60" t="s">
        <v>22</v>
      </c>
      <c r="T27" s="66" t="s">
        <v>20</v>
      </c>
      <c r="U27" s="65" t="s">
        <v>16</v>
      </c>
      <c r="V27" s="60" t="s">
        <v>18</v>
      </c>
      <c r="W27" s="60" t="s">
        <v>22</v>
      </c>
      <c r="X27" s="66" t="s">
        <v>20</v>
      </c>
      <c r="Y27" s="65" t="s">
        <v>16</v>
      </c>
      <c r="Z27" s="60" t="s">
        <v>18</v>
      </c>
      <c r="AA27" s="60" t="s">
        <v>22</v>
      </c>
      <c r="AB27" s="66" t="s">
        <v>20</v>
      </c>
      <c r="AC27" s="65" t="s">
        <v>16</v>
      </c>
      <c r="AD27" s="60" t="s">
        <v>18</v>
      </c>
      <c r="AE27" s="60" t="s">
        <v>22</v>
      </c>
      <c r="AF27" s="66" t="s">
        <v>20</v>
      </c>
      <c r="AG27" s="65" t="s">
        <v>16</v>
      </c>
      <c r="AH27" s="60" t="s">
        <v>18</v>
      </c>
      <c r="AI27" s="60" t="s">
        <v>22</v>
      </c>
      <c r="AJ27" s="66" t="s">
        <v>20</v>
      </c>
      <c r="AK27" s="65" t="s">
        <v>16</v>
      </c>
      <c r="AL27" s="60" t="s">
        <v>18</v>
      </c>
      <c r="AM27" s="60" t="s">
        <v>22</v>
      </c>
      <c r="AN27" s="66" t="s">
        <v>20</v>
      </c>
      <c r="AO27" s="65" t="s">
        <v>16</v>
      </c>
      <c r="AP27" s="60" t="s">
        <v>18</v>
      </c>
      <c r="AQ27" s="60" t="s">
        <v>22</v>
      </c>
      <c r="AR27" s="66" t="s">
        <v>20</v>
      </c>
      <c r="AS27" s="65" t="s">
        <v>16</v>
      </c>
      <c r="AT27" s="60" t="s">
        <v>18</v>
      </c>
      <c r="AU27" s="60" t="s">
        <v>22</v>
      </c>
      <c r="AV27" s="66" t="s">
        <v>20</v>
      </c>
      <c r="AW27" s="65" t="s">
        <v>16</v>
      </c>
      <c r="AX27" s="60" t="s">
        <v>18</v>
      </c>
      <c r="AY27" s="60" t="s">
        <v>22</v>
      </c>
      <c r="AZ27" s="66" t="s">
        <v>20</v>
      </c>
      <c r="BA27" s="65" t="s">
        <v>16</v>
      </c>
      <c r="BB27" s="60" t="s">
        <v>18</v>
      </c>
      <c r="BC27" s="60" t="s">
        <v>22</v>
      </c>
      <c r="BD27" s="60" t="s">
        <v>20</v>
      </c>
      <c r="BE27" s="65" t="s">
        <v>16</v>
      </c>
      <c r="BF27" s="60" t="s">
        <v>18</v>
      </c>
      <c r="BG27" s="60" t="s">
        <v>22</v>
      </c>
      <c r="BH27" s="66" t="s">
        <v>20</v>
      </c>
    </row>
    <row r="28" spans="2:64" x14ac:dyDescent="0.25">
      <c r="B28" s="26">
        <v>43707</v>
      </c>
      <c r="C28" s="27" t="str">
        <f t="shared" si="0"/>
        <v>Пт</v>
      </c>
      <c r="D28" s="33">
        <f t="shared" si="1"/>
        <v>25</v>
      </c>
      <c r="E28" s="28" t="s">
        <v>11</v>
      </c>
      <c r="F28" s="30"/>
      <c r="G28" s="31"/>
      <c r="H28" s="32"/>
      <c r="I28" s="31"/>
      <c r="J28" s="31" t="s">
        <v>15</v>
      </c>
      <c r="K28" s="31" t="s">
        <v>16</v>
      </c>
      <c r="L28" s="40"/>
      <c r="M28" s="69">
        <f>COUNTIFS($B$4:$B$100,M24,$E$4:$E$100,M25,$J$4:$J$100,M26,$K$4:$K$100,M27)</f>
        <v>1</v>
      </c>
      <c r="N28" s="70">
        <f>COUNTIFS($B$4:$B$100,N24,$E$4:$E$100,N25,$J$4:$J$100,N26,$K$4:$K$100,N27)</f>
        <v>0</v>
      </c>
      <c r="O28" s="70">
        <f t="shared" ref="O28" si="55">COUNTIFS($B$4:$B$100,O24,$E$4:$E$100,O25,$J$4:$J$100,O26,$K$4:$K$100,O27)</f>
        <v>0</v>
      </c>
      <c r="P28" s="71">
        <f t="shared" ref="P28" si="56">COUNTIFS($B$4:$B$100,P24,$E$4:$E$100,P25,$J$4:$J$100,P26,$K$4:$K$100,P27)</f>
        <v>1</v>
      </c>
      <c r="Q28" s="72">
        <f t="shared" ref="Q28" si="57">COUNTIFS($B$4:$B$100,Q24,$E$4:$E$100,Q25,$J$4:$J$100,Q26,$K$4:$K$100,Q27)</f>
        <v>0</v>
      </c>
      <c r="R28" s="73">
        <f t="shared" ref="R28" si="58">COUNTIFS($B$4:$B$100,R24,$E$4:$E$100,R25,$J$4:$J$100,R26,$K$4:$K$100,R27)</f>
        <v>0</v>
      </c>
      <c r="S28" s="73">
        <f t="shared" ref="S28" si="59">COUNTIFS($B$4:$B$100,S24,$E$4:$E$100,S25,$J$4:$J$100,S26,$K$4:$K$100,S27)</f>
        <v>0</v>
      </c>
      <c r="T28" s="71">
        <f t="shared" ref="T28" si="60">COUNTIFS($B$4:$B$100,T24,$E$4:$E$100,T25,$J$4:$J$100,T26,$K$4:$K$100,T27)</f>
        <v>0</v>
      </c>
      <c r="U28" s="72">
        <f t="shared" ref="U28" si="61">COUNTIFS($B$4:$B$100,U24,$E$4:$E$100,U25,$J$4:$J$100,U26,$K$4:$K$100,U27)</f>
        <v>0</v>
      </c>
      <c r="V28" s="73">
        <f t="shared" ref="V28" si="62">COUNTIFS($B$4:$B$100,V24,$E$4:$E$100,V25,$J$4:$J$100,V26,$K$4:$K$100,V27)</f>
        <v>0</v>
      </c>
      <c r="W28" s="73">
        <f t="shared" ref="W28" si="63">COUNTIFS($B$4:$B$100,W24,$E$4:$E$100,W25,$J$4:$J$100,W26,$K$4:$K$100,W27)</f>
        <v>0</v>
      </c>
      <c r="X28" s="71">
        <f t="shared" ref="X28" si="64">COUNTIFS($B$4:$B$100,X24,$E$4:$E$100,X25,$J$4:$J$100,X26,$K$4:$K$100,X27)</f>
        <v>0</v>
      </c>
      <c r="Y28" s="72">
        <f t="shared" ref="Y28" si="65">COUNTIFS($B$4:$B$100,Y24,$E$4:$E$100,Y25,$J$4:$J$100,Y26,$K$4:$K$100,Y27)</f>
        <v>0</v>
      </c>
      <c r="Z28" s="73">
        <f t="shared" ref="Z28" si="66">COUNTIFS($B$4:$B$100,Z24,$E$4:$E$100,Z25,$J$4:$J$100,Z26,$K$4:$K$100,Z27)</f>
        <v>0</v>
      </c>
      <c r="AA28" s="73">
        <f t="shared" ref="AA28" si="67">COUNTIFS($B$4:$B$100,AA24,$E$4:$E$100,AA25,$J$4:$J$100,AA26,$K$4:$K$100,AA27)</f>
        <v>0</v>
      </c>
      <c r="AB28" s="71">
        <f t="shared" ref="AB28" si="68">COUNTIFS($B$4:$B$100,AB24,$E$4:$E$100,AB25,$J$4:$J$100,AB26,$K$4:$K$100,AB27)</f>
        <v>0</v>
      </c>
      <c r="AC28" s="72">
        <f t="shared" ref="AC28" si="69">COUNTIFS($B$4:$B$100,AC24,$E$4:$E$100,AC25,$J$4:$J$100,AC26,$K$4:$K$100,AC27)</f>
        <v>0</v>
      </c>
      <c r="AD28" s="73">
        <f t="shared" ref="AD28" si="70">COUNTIFS($B$4:$B$100,AD24,$E$4:$E$100,AD25,$J$4:$J$100,AD26,$K$4:$K$100,AD27)</f>
        <v>0</v>
      </c>
      <c r="AE28" s="73">
        <f t="shared" ref="AE28" si="71">COUNTIFS($B$4:$B$100,AE24,$E$4:$E$100,AE25,$J$4:$J$100,AE26,$K$4:$K$100,AE27)</f>
        <v>0</v>
      </c>
      <c r="AF28" s="71">
        <f t="shared" ref="AF28" si="72">COUNTIFS($B$4:$B$100,AF24,$E$4:$E$100,AF25,$J$4:$J$100,AF26,$K$4:$K$100,AF27)</f>
        <v>0</v>
      </c>
      <c r="AG28" s="72">
        <f t="shared" ref="AG28" si="73">COUNTIFS($B$4:$B$100,AG24,$E$4:$E$100,AG25,$J$4:$J$100,AG26,$K$4:$K$100,AG27)</f>
        <v>1</v>
      </c>
      <c r="AH28" s="73">
        <f t="shared" ref="AH28" si="74">COUNTIFS($B$4:$B$100,AH24,$E$4:$E$100,AH25,$J$4:$J$100,AH26,$K$4:$K$100,AH27)</f>
        <v>0</v>
      </c>
      <c r="AI28" s="73">
        <f t="shared" ref="AI28" si="75">COUNTIFS($B$4:$B$100,AI24,$E$4:$E$100,AI25,$J$4:$J$100,AI26,$K$4:$K$100,AI27)</f>
        <v>0</v>
      </c>
      <c r="AJ28" s="71">
        <f t="shared" ref="AJ28" si="76">COUNTIFS($B$4:$B$100,AJ24,$E$4:$E$100,AJ25,$J$4:$J$100,AJ26,$K$4:$K$100,AJ27)</f>
        <v>0</v>
      </c>
      <c r="AK28" s="72">
        <f t="shared" ref="AK28" si="77">COUNTIFS($B$4:$B$100,AK24,$E$4:$E$100,AK25,$J$4:$J$100,AK26,$K$4:$K$100,AK27)</f>
        <v>0</v>
      </c>
      <c r="AL28" s="73">
        <f t="shared" ref="AL28" si="78">COUNTIFS($B$4:$B$100,AL24,$E$4:$E$100,AL25,$J$4:$J$100,AL26,$K$4:$K$100,AL27)</f>
        <v>0</v>
      </c>
      <c r="AM28" s="73">
        <f t="shared" ref="AM28" si="79">COUNTIFS($B$4:$B$100,AM24,$E$4:$E$100,AM25,$J$4:$J$100,AM26,$K$4:$K$100,AM27)</f>
        <v>0</v>
      </c>
      <c r="AN28" s="71">
        <f t="shared" ref="AN28" si="80">COUNTIFS($B$4:$B$100,AN24,$E$4:$E$100,AN25,$J$4:$J$100,AN26,$K$4:$K$100,AN27)</f>
        <v>0</v>
      </c>
      <c r="AO28" s="72">
        <f t="shared" ref="AO28" si="81">COUNTIFS($B$4:$B$100,AO24,$E$4:$E$100,AO25,$J$4:$J$100,AO26,$K$4:$K$100,AO27)</f>
        <v>0</v>
      </c>
      <c r="AP28" s="73">
        <f t="shared" ref="AP28" si="82">COUNTIFS($B$4:$B$100,AP24,$E$4:$E$100,AP25,$J$4:$J$100,AP26,$K$4:$K$100,AP27)</f>
        <v>0</v>
      </c>
      <c r="AQ28" s="73">
        <f t="shared" ref="AQ28" si="83">COUNTIFS($B$4:$B$100,AQ24,$E$4:$E$100,AQ25,$J$4:$J$100,AQ26,$K$4:$K$100,AQ27)</f>
        <v>0</v>
      </c>
      <c r="AR28" s="71">
        <f t="shared" ref="AR28" si="84">COUNTIFS($B$4:$B$100,AR24,$E$4:$E$100,AR25,$J$4:$J$100,AR26,$K$4:$K$100,AR27)</f>
        <v>0</v>
      </c>
      <c r="AS28" s="72">
        <f t="shared" ref="AS28" si="85">COUNTIFS($B$4:$B$100,AS24,$E$4:$E$100,AS25,$J$4:$J$100,AS26,$K$4:$K$100,AS27)</f>
        <v>7</v>
      </c>
      <c r="AT28" s="73">
        <f t="shared" ref="AT28" si="86">COUNTIFS($B$4:$B$100,AT24,$E$4:$E$100,AT25,$J$4:$J$100,AT26,$K$4:$K$100,AT27)</f>
        <v>4</v>
      </c>
      <c r="AU28" s="73">
        <f t="shared" ref="AU28" si="87">COUNTIFS($B$4:$B$100,AU24,$E$4:$E$100,AU25,$J$4:$J$100,AU26,$K$4:$K$100,AU27)</f>
        <v>2</v>
      </c>
      <c r="AV28" s="71">
        <f t="shared" ref="AV28" si="88">COUNTIFS($B$4:$B$100,AV24,$E$4:$E$100,AV25,$J$4:$J$100,AV26,$K$4:$K$100,AV27)</f>
        <v>6</v>
      </c>
      <c r="AW28" s="72">
        <f t="shared" ref="AW28" si="89">COUNTIFS($B$4:$B$100,AW24,$E$4:$E$100,AW25,$J$4:$J$100,AW26,$K$4:$K$100,AW27)</f>
        <v>0</v>
      </c>
      <c r="AX28" s="73">
        <f t="shared" ref="AX28" si="90">COUNTIFS($B$4:$B$100,AX24,$E$4:$E$100,AX25,$J$4:$J$100,AX26,$K$4:$K$100,AX27)</f>
        <v>0</v>
      </c>
      <c r="AY28" s="73">
        <f t="shared" ref="AY28" si="91">COUNTIFS($B$4:$B$100,AY24,$E$4:$E$100,AY25,$J$4:$J$100,AY26,$K$4:$K$100,AY27)</f>
        <v>0</v>
      </c>
      <c r="AZ28" s="71">
        <f t="shared" ref="AZ28" si="92">COUNTIFS($B$4:$B$100,AZ24,$E$4:$E$100,AZ25,$J$4:$J$100,AZ26,$K$4:$K$100,AZ27)</f>
        <v>0</v>
      </c>
      <c r="BA28" s="72">
        <f t="shared" ref="BA28" si="93">COUNTIFS($B$4:$B$100,BA24,$E$4:$E$100,BA25,$J$4:$J$100,BA26,$K$4:$K$100,BA27)</f>
        <v>0</v>
      </c>
      <c r="BB28" s="73">
        <f t="shared" ref="BB28" si="94">COUNTIFS($B$4:$B$100,BB24,$E$4:$E$100,BB25,$J$4:$J$100,BB26,$K$4:$K$100,BB27)</f>
        <v>0</v>
      </c>
      <c r="BC28" s="73">
        <f t="shared" ref="BC28" si="95">COUNTIFS($B$4:$B$100,BC24,$E$4:$E$100,BC25,$J$4:$J$100,BC26,$K$4:$K$100,BC27)</f>
        <v>0</v>
      </c>
      <c r="BD28" s="70">
        <f t="shared" ref="BD28" si="96">COUNTIFS($B$4:$B$100,BD24,$E$4:$E$100,BD25,$J$4:$J$100,BD26,$K$4:$K$100,BD27)</f>
        <v>0</v>
      </c>
      <c r="BE28" s="72">
        <f t="shared" ref="BE28" si="97">COUNTIFS($B$4:$B$100,BE24,$E$4:$E$100,BE25,$J$4:$J$100,BE26,$K$4:$K$100,BE27)</f>
        <v>0</v>
      </c>
      <c r="BF28" s="73">
        <f t="shared" ref="BF28" si="98">COUNTIFS($B$4:$B$100,BF24,$E$4:$E$100,BF25,$J$4:$J$100,BF26,$K$4:$K$100,BF27)</f>
        <v>0</v>
      </c>
      <c r="BG28" s="73">
        <f t="shared" ref="BG28" si="99">COUNTIFS($B$4:$B$100,BG24,$E$4:$E$100,BG25,$J$4:$J$100,BG26,$K$4:$K$100,BG27)</f>
        <v>0</v>
      </c>
      <c r="BH28" s="71">
        <f t="shared" ref="BH28" si="100">COUNTIFS($B$4:$B$100,BH24,$E$4:$E$100,BH25,$J$4:$J$100,BH26,$K$4:$K$100,BH27)</f>
        <v>1</v>
      </c>
      <c r="BI28" s="31"/>
    </row>
    <row r="29" spans="2:64" x14ac:dyDescent="0.25">
      <c r="B29" s="26">
        <v>43707</v>
      </c>
      <c r="C29" s="27" t="str">
        <f t="shared" si="0"/>
        <v>Пт</v>
      </c>
      <c r="D29" s="33">
        <f t="shared" si="1"/>
        <v>26</v>
      </c>
      <c r="E29" s="28" t="s">
        <v>6</v>
      </c>
      <c r="F29" s="30"/>
      <c r="G29" s="31"/>
      <c r="H29" s="32"/>
      <c r="I29" s="31"/>
      <c r="J29" s="31" t="s">
        <v>19</v>
      </c>
      <c r="K29" s="31" t="s">
        <v>16</v>
      </c>
      <c r="L29" s="40"/>
      <c r="M29" s="62">
        <v>43707</v>
      </c>
      <c r="N29" s="63">
        <v>43707</v>
      </c>
      <c r="O29" s="63">
        <v>43707</v>
      </c>
      <c r="P29" s="64">
        <v>43707</v>
      </c>
      <c r="Q29" s="62">
        <v>43707</v>
      </c>
      <c r="R29" s="63">
        <v>43707</v>
      </c>
      <c r="S29" s="63">
        <v>43707</v>
      </c>
      <c r="T29" s="64">
        <v>43707</v>
      </c>
      <c r="U29" s="62">
        <v>43707</v>
      </c>
      <c r="V29" s="63">
        <v>43707</v>
      </c>
      <c r="W29" s="63">
        <v>43707</v>
      </c>
      <c r="X29" s="64">
        <v>43707</v>
      </c>
      <c r="Y29" s="62">
        <v>43707</v>
      </c>
      <c r="Z29" s="63">
        <v>43707</v>
      </c>
      <c r="AA29" s="63">
        <v>43707</v>
      </c>
      <c r="AB29" s="64">
        <v>43707</v>
      </c>
      <c r="AC29" s="62">
        <v>43707</v>
      </c>
      <c r="AD29" s="63">
        <v>43707</v>
      </c>
      <c r="AE29" s="63">
        <v>43707</v>
      </c>
      <c r="AF29" s="64">
        <v>43707</v>
      </c>
      <c r="AG29" s="62">
        <v>43707</v>
      </c>
      <c r="AH29" s="63">
        <v>43707</v>
      </c>
      <c r="AI29" s="63">
        <v>43707</v>
      </c>
      <c r="AJ29" s="64">
        <v>43707</v>
      </c>
      <c r="AK29" s="62">
        <v>43707</v>
      </c>
      <c r="AL29" s="63">
        <v>43707</v>
      </c>
      <c r="AM29" s="63">
        <v>43707</v>
      </c>
      <c r="AN29" s="64">
        <v>43707</v>
      </c>
      <c r="AO29" s="62">
        <v>43707</v>
      </c>
      <c r="AP29" s="63">
        <v>43707</v>
      </c>
      <c r="AQ29" s="63">
        <v>43707</v>
      </c>
      <c r="AR29" s="64">
        <v>43707</v>
      </c>
      <c r="AS29" s="62">
        <v>43707</v>
      </c>
      <c r="AT29" s="63">
        <v>43707</v>
      </c>
      <c r="AU29" s="63">
        <v>43707</v>
      </c>
      <c r="AV29" s="64">
        <v>43707</v>
      </c>
      <c r="AW29" s="62">
        <v>43707</v>
      </c>
      <c r="AX29" s="63">
        <v>43707</v>
      </c>
      <c r="AY29" s="63">
        <v>43707</v>
      </c>
      <c r="AZ29" s="64">
        <v>43707</v>
      </c>
      <c r="BA29" s="62">
        <v>43707</v>
      </c>
      <c r="BB29" s="63">
        <v>43707</v>
      </c>
      <c r="BC29" s="63">
        <v>43707</v>
      </c>
      <c r="BD29" s="63">
        <v>43707</v>
      </c>
      <c r="BE29" s="62">
        <v>43707</v>
      </c>
      <c r="BF29" s="63">
        <v>43707</v>
      </c>
      <c r="BG29" s="63">
        <v>43707</v>
      </c>
      <c r="BH29" s="64">
        <v>43707</v>
      </c>
      <c r="BJ29" s="34"/>
    </row>
    <row r="30" spans="2:64" x14ac:dyDescent="0.25">
      <c r="B30" s="26">
        <v>43707</v>
      </c>
      <c r="C30" s="27" t="str">
        <f t="shared" si="0"/>
        <v>Пт</v>
      </c>
      <c r="D30" s="33">
        <f t="shared" si="1"/>
        <v>27</v>
      </c>
      <c r="E30" s="28" t="s">
        <v>6</v>
      </c>
      <c r="F30" s="30"/>
      <c r="G30" s="31"/>
      <c r="H30" s="32"/>
      <c r="I30" s="31"/>
      <c r="J30" s="31" t="s">
        <v>19</v>
      </c>
      <c r="K30" s="31" t="s">
        <v>16</v>
      </c>
      <c r="L30" s="40"/>
      <c r="M30" s="65" t="s">
        <v>13</v>
      </c>
      <c r="N30" s="60" t="s">
        <v>13</v>
      </c>
      <c r="O30" s="60" t="s">
        <v>13</v>
      </c>
      <c r="P30" s="66" t="s">
        <v>13</v>
      </c>
      <c r="Q30" s="65" t="s">
        <v>13</v>
      </c>
      <c r="R30" s="60" t="s">
        <v>13</v>
      </c>
      <c r="S30" s="60" t="s">
        <v>13</v>
      </c>
      <c r="T30" s="66" t="s">
        <v>13</v>
      </c>
      <c r="U30" s="65" t="s">
        <v>13</v>
      </c>
      <c r="V30" s="60" t="s">
        <v>13</v>
      </c>
      <c r="W30" s="60" t="s">
        <v>13</v>
      </c>
      <c r="X30" s="66" t="s">
        <v>13</v>
      </c>
      <c r="Y30" s="65" t="s">
        <v>13</v>
      </c>
      <c r="Z30" s="60" t="s">
        <v>13</v>
      </c>
      <c r="AA30" s="60" t="s">
        <v>13</v>
      </c>
      <c r="AB30" s="66" t="s">
        <v>13</v>
      </c>
      <c r="AC30" s="65" t="s">
        <v>13</v>
      </c>
      <c r="AD30" s="60" t="s">
        <v>13</v>
      </c>
      <c r="AE30" s="60" t="s">
        <v>13</v>
      </c>
      <c r="AF30" s="66" t="s">
        <v>13</v>
      </c>
      <c r="AG30" s="65" t="s">
        <v>13</v>
      </c>
      <c r="AH30" s="60" t="s">
        <v>13</v>
      </c>
      <c r="AI30" s="60" t="s">
        <v>13</v>
      </c>
      <c r="AJ30" s="66" t="s">
        <v>13</v>
      </c>
      <c r="AK30" s="65" t="s">
        <v>13</v>
      </c>
      <c r="AL30" s="60" t="s">
        <v>13</v>
      </c>
      <c r="AM30" s="60" t="s">
        <v>13</v>
      </c>
      <c r="AN30" s="66" t="s">
        <v>13</v>
      </c>
      <c r="AO30" s="65" t="s">
        <v>13</v>
      </c>
      <c r="AP30" s="60" t="s">
        <v>13</v>
      </c>
      <c r="AQ30" s="60" t="s">
        <v>13</v>
      </c>
      <c r="AR30" s="66" t="s">
        <v>13</v>
      </c>
      <c r="AS30" s="65" t="s">
        <v>13</v>
      </c>
      <c r="AT30" s="60" t="s">
        <v>13</v>
      </c>
      <c r="AU30" s="60" t="s">
        <v>13</v>
      </c>
      <c r="AV30" s="66" t="s">
        <v>13</v>
      </c>
      <c r="AW30" s="65" t="s">
        <v>13</v>
      </c>
      <c r="AX30" s="60" t="s">
        <v>13</v>
      </c>
      <c r="AY30" s="60" t="s">
        <v>13</v>
      </c>
      <c r="AZ30" s="66" t="s">
        <v>13</v>
      </c>
      <c r="BA30" s="65" t="s">
        <v>13</v>
      </c>
      <c r="BB30" s="60" t="s">
        <v>13</v>
      </c>
      <c r="BC30" s="60" t="s">
        <v>13</v>
      </c>
      <c r="BD30" s="60" t="s">
        <v>13</v>
      </c>
      <c r="BE30" s="65" t="s">
        <v>13</v>
      </c>
      <c r="BF30" s="60" t="s">
        <v>13</v>
      </c>
      <c r="BG30" s="60" t="s">
        <v>13</v>
      </c>
      <c r="BH30" s="66" t="s">
        <v>13</v>
      </c>
      <c r="BJ30" s="34"/>
    </row>
    <row r="31" spans="2:64" x14ac:dyDescent="0.25">
      <c r="B31" s="26">
        <v>43707</v>
      </c>
      <c r="C31" s="27" t="str">
        <f t="shared" si="0"/>
        <v>Пт</v>
      </c>
      <c r="D31" s="33">
        <f t="shared" si="1"/>
        <v>28</v>
      </c>
      <c r="E31" s="28" t="s">
        <v>11</v>
      </c>
      <c r="F31" s="30"/>
      <c r="G31" s="31"/>
      <c r="H31" s="32"/>
      <c r="I31" s="31"/>
      <c r="J31" s="31" t="s">
        <v>15</v>
      </c>
      <c r="K31" s="31" t="s">
        <v>18</v>
      </c>
      <c r="L31" s="41"/>
      <c r="M31" s="67" t="s">
        <v>21</v>
      </c>
      <c r="N31" s="61" t="s">
        <v>21</v>
      </c>
      <c r="O31" s="61" t="s">
        <v>21</v>
      </c>
      <c r="P31" s="68" t="s">
        <v>21</v>
      </c>
      <c r="Q31" s="67" t="s">
        <v>26</v>
      </c>
      <c r="R31" s="61" t="s">
        <v>26</v>
      </c>
      <c r="S31" s="61" t="s">
        <v>26</v>
      </c>
      <c r="T31" s="68" t="s">
        <v>24</v>
      </c>
      <c r="U31" s="67" t="s">
        <v>24</v>
      </c>
      <c r="V31" s="61" t="s">
        <v>24</v>
      </c>
      <c r="W31" s="61" t="s">
        <v>24</v>
      </c>
      <c r="X31" s="68" t="s">
        <v>24</v>
      </c>
      <c r="Y31" s="31" t="s">
        <v>27</v>
      </c>
      <c r="Z31" s="31" t="s">
        <v>27</v>
      </c>
      <c r="AA31" s="31" t="s">
        <v>27</v>
      </c>
      <c r="AB31" s="31" t="s">
        <v>27</v>
      </c>
      <c r="AC31" t="s">
        <v>28</v>
      </c>
      <c r="AD31" t="s">
        <v>28</v>
      </c>
      <c r="AE31" t="s">
        <v>28</v>
      </c>
      <c r="AF31" t="s">
        <v>28</v>
      </c>
      <c r="AG31" t="s">
        <v>17</v>
      </c>
      <c r="AH31" t="s">
        <v>17</v>
      </c>
      <c r="AI31" t="s">
        <v>17</v>
      </c>
      <c r="AJ31" t="s">
        <v>17</v>
      </c>
      <c r="AK31" t="s">
        <v>15</v>
      </c>
      <c r="AL31" t="s">
        <v>15</v>
      </c>
      <c r="AM31" t="s">
        <v>15</v>
      </c>
      <c r="AN31" t="s">
        <v>15</v>
      </c>
      <c r="AO31" t="s">
        <v>29</v>
      </c>
      <c r="AP31" t="s">
        <v>29</v>
      </c>
      <c r="AQ31" t="s">
        <v>29</v>
      </c>
      <c r="AR31" t="s">
        <v>29</v>
      </c>
      <c r="AS31" t="s">
        <v>19</v>
      </c>
      <c r="AT31" t="s">
        <v>19</v>
      </c>
      <c r="AU31" t="s">
        <v>19</v>
      </c>
      <c r="AV31" t="s">
        <v>19</v>
      </c>
      <c r="AW31" t="s">
        <v>30</v>
      </c>
      <c r="AX31" t="s">
        <v>30</v>
      </c>
      <c r="AY31" t="s">
        <v>30</v>
      </c>
      <c r="AZ31" t="s">
        <v>30</v>
      </c>
      <c r="BA31" t="s">
        <v>23</v>
      </c>
      <c r="BB31" t="s">
        <v>23</v>
      </c>
      <c r="BC31" t="s">
        <v>23</v>
      </c>
      <c r="BD31" t="s">
        <v>23</v>
      </c>
      <c r="BE31" s="65" t="s">
        <v>8</v>
      </c>
      <c r="BF31" s="60" t="s">
        <v>8</v>
      </c>
      <c r="BG31" s="60" t="s">
        <v>8</v>
      </c>
      <c r="BH31" s="66" t="s">
        <v>8</v>
      </c>
      <c r="BJ31" s="34"/>
    </row>
    <row r="32" spans="2:64" x14ac:dyDescent="0.25">
      <c r="B32" s="26">
        <v>43707</v>
      </c>
      <c r="C32" s="27" t="str">
        <f t="shared" si="0"/>
        <v>Пт</v>
      </c>
      <c r="D32" s="33">
        <f t="shared" si="1"/>
        <v>29</v>
      </c>
      <c r="E32" s="28" t="s">
        <v>11</v>
      </c>
      <c r="F32" s="30"/>
      <c r="G32" s="31"/>
      <c r="H32" s="32"/>
      <c r="I32" s="42"/>
      <c r="J32" s="31" t="s">
        <v>15</v>
      </c>
      <c r="K32" s="31" t="s">
        <v>18</v>
      </c>
      <c r="L32" s="41"/>
      <c r="M32" s="65" t="s">
        <v>16</v>
      </c>
      <c r="N32" s="60" t="s">
        <v>18</v>
      </c>
      <c r="O32" s="60" t="s">
        <v>22</v>
      </c>
      <c r="P32" s="66" t="s">
        <v>20</v>
      </c>
      <c r="Q32" s="65" t="s">
        <v>16</v>
      </c>
      <c r="R32" s="60" t="s">
        <v>18</v>
      </c>
      <c r="S32" s="60" t="s">
        <v>22</v>
      </c>
      <c r="T32" s="66" t="s">
        <v>20</v>
      </c>
      <c r="U32" s="65" t="s">
        <v>16</v>
      </c>
      <c r="V32" s="60" t="s">
        <v>18</v>
      </c>
      <c r="W32" s="60" t="s">
        <v>22</v>
      </c>
      <c r="X32" s="66" t="s">
        <v>20</v>
      </c>
      <c r="Y32" s="65" t="s">
        <v>16</v>
      </c>
      <c r="Z32" s="60" t="s">
        <v>18</v>
      </c>
      <c r="AA32" s="60" t="s">
        <v>22</v>
      </c>
      <c r="AB32" s="66" t="s">
        <v>20</v>
      </c>
      <c r="AC32" s="65" t="s">
        <v>16</v>
      </c>
      <c r="AD32" s="60" t="s">
        <v>18</v>
      </c>
      <c r="AE32" s="60" t="s">
        <v>22</v>
      </c>
      <c r="AF32" s="66" t="s">
        <v>20</v>
      </c>
      <c r="AG32" s="65" t="s">
        <v>16</v>
      </c>
      <c r="AH32" s="60" t="s">
        <v>18</v>
      </c>
      <c r="AI32" s="60" t="s">
        <v>22</v>
      </c>
      <c r="AJ32" s="66" t="s">
        <v>20</v>
      </c>
      <c r="AK32" s="65" t="s">
        <v>16</v>
      </c>
      <c r="AL32" s="60" t="s">
        <v>18</v>
      </c>
      <c r="AM32" s="60" t="s">
        <v>22</v>
      </c>
      <c r="AN32" s="66" t="s">
        <v>20</v>
      </c>
      <c r="AO32" s="65" t="s">
        <v>16</v>
      </c>
      <c r="AP32" s="60" t="s">
        <v>18</v>
      </c>
      <c r="AQ32" s="60" t="s">
        <v>22</v>
      </c>
      <c r="AR32" s="66" t="s">
        <v>20</v>
      </c>
      <c r="AS32" s="65" t="s">
        <v>16</v>
      </c>
      <c r="AT32" s="60" t="s">
        <v>18</v>
      </c>
      <c r="AU32" s="60" t="s">
        <v>22</v>
      </c>
      <c r="AV32" s="66" t="s">
        <v>20</v>
      </c>
      <c r="AW32" s="65" t="s">
        <v>16</v>
      </c>
      <c r="AX32" s="60" t="s">
        <v>18</v>
      </c>
      <c r="AY32" s="60" t="s">
        <v>22</v>
      </c>
      <c r="AZ32" s="66" t="s">
        <v>20</v>
      </c>
      <c r="BA32" s="65" t="s">
        <v>16</v>
      </c>
      <c r="BB32" s="60" t="s">
        <v>18</v>
      </c>
      <c r="BC32" s="60" t="s">
        <v>22</v>
      </c>
      <c r="BD32" s="60" t="s">
        <v>20</v>
      </c>
      <c r="BE32" s="65" t="s">
        <v>16</v>
      </c>
      <c r="BF32" s="60" t="s">
        <v>18</v>
      </c>
      <c r="BG32" s="60" t="s">
        <v>22</v>
      </c>
      <c r="BH32" s="66" t="s">
        <v>20</v>
      </c>
      <c r="BJ32" s="34"/>
    </row>
    <row r="33" spans="2:62" x14ac:dyDescent="0.25">
      <c r="B33" s="26">
        <v>43707</v>
      </c>
      <c r="C33" s="27" t="str">
        <f t="shared" si="0"/>
        <v>Пт</v>
      </c>
      <c r="D33" s="33">
        <f t="shared" si="1"/>
        <v>30</v>
      </c>
      <c r="E33" s="28" t="s">
        <v>6</v>
      </c>
      <c r="F33" s="30"/>
      <c r="G33" s="31"/>
      <c r="H33" s="32"/>
      <c r="I33" s="31"/>
      <c r="J33" s="31" t="s">
        <v>19</v>
      </c>
      <c r="K33" s="31" t="s">
        <v>18</v>
      </c>
      <c r="L33" s="41"/>
      <c r="M33" s="69">
        <f>COUNTIFS($B$4:$B$100,M29,$E$4:$E$100,M30,$J$4:$J$100,M31,$K$4:$K$100,M32)</f>
        <v>0</v>
      </c>
      <c r="N33" s="70">
        <f>COUNTIFS($B$4:$B$100,N29,$E$4:$E$100,N30,$J$4:$J$100,N31,$K$4:$K$100,N32)</f>
        <v>0</v>
      </c>
      <c r="O33" s="70">
        <f t="shared" ref="O33" si="101">COUNTIFS($B$4:$B$100,O29,$E$4:$E$100,O30,$J$4:$J$100,O31,$K$4:$K$100,O32)</f>
        <v>0</v>
      </c>
      <c r="P33" s="71">
        <f t="shared" ref="P33" si="102">COUNTIFS($B$4:$B$100,P29,$E$4:$E$100,P30,$J$4:$J$100,P31,$K$4:$K$100,P32)</f>
        <v>0</v>
      </c>
      <c r="Q33" s="72">
        <f t="shared" ref="Q33" si="103">COUNTIFS($B$4:$B$100,Q29,$E$4:$E$100,Q30,$J$4:$J$100,Q31,$K$4:$K$100,Q32)</f>
        <v>0</v>
      </c>
      <c r="R33" s="73">
        <f t="shared" ref="R33" si="104">COUNTIFS($B$4:$B$100,R29,$E$4:$E$100,R30,$J$4:$J$100,R31,$K$4:$K$100,R32)</f>
        <v>0</v>
      </c>
      <c r="S33" s="73">
        <f t="shared" ref="S33" si="105">COUNTIFS($B$4:$B$100,S29,$E$4:$E$100,S30,$J$4:$J$100,S31,$K$4:$K$100,S32)</f>
        <v>0</v>
      </c>
      <c r="T33" s="71">
        <f t="shared" ref="T33" si="106">COUNTIFS($B$4:$B$100,T29,$E$4:$E$100,T30,$J$4:$J$100,T31,$K$4:$K$100,T32)</f>
        <v>0</v>
      </c>
      <c r="U33" s="72">
        <f t="shared" ref="U33" si="107">COUNTIFS($B$4:$B$100,U29,$E$4:$E$100,U30,$J$4:$J$100,U31,$K$4:$K$100,U32)</f>
        <v>0</v>
      </c>
      <c r="V33" s="73">
        <f t="shared" ref="V33" si="108">COUNTIFS($B$4:$B$100,V29,$E$4:$E$100,V30,$J$4:$J$100,V31,$K$4:$K$100,V32)</f>
        <v>0</v>
      </c>
      <c r="W33" s="73">
        <f t="shared" ref="W33" si="109">COUNTIFS($B$4:$B$100,W29,$E$4:$E$100,W30,$J$4:$J$100,W31,$K$4:$K$100,W32)</f>
        <v>0</v>
      </c>
      <c r="X33" s="71">
        <f t="shared" ref="X33" si="110">COUNTIFS($B$4:$B$100,X29,$E$4:$E$100,X30,$J$4:$J$100,X31,$K$4:$K$100,X32)</f>
        <v>0</v>
      </c>
      <c r="Y33" s="72">
        <f t="shared" ref="Y33" si="111">COUNTIFS($B$4:$B$100,Y29,$E$4:$E$100,Y30,$J$4:$J$100,Y31,$K$4:$K$100,Y32)</f>
        <v>0</v>
      </c>
      <c r="Z33" s="73">
        <f t="shared" ref="Z33" si="112">COUNTIFS($B$4:$B$100,Z29,$E$4:$E$100,Z30,$J$4:$J$100,Z31,$K$4:$K$100,Z32)</f>
        <v>0</v>
      </c>
      <c r="AA33" s="73">
        <f t="shared" ref="AA33" si="113">COUNTIFS($B$4:$B$100,AA29,$E$4:$E$100,AA30,$J$4:$J$100,AA31,$K$4:$K$100,AA32)</f>
        <v>0</v>
      </c>
      <c r="AB33" s="71">
        <f t="shared" ref="AB33" si="114">COUNTIFS($B$4:$B$100,AB29,$E$4:$E$100,AB30,$J$4:$J$100,AB31,$K$4:$K$100,AB32)</f>
        <v>0</v>
      </c>
      <c r="AC33" s="72">
        <f t="shared" ref="AC33" si="115">COUNTIFS($B$4:$B$100,AC29,$E$4:$E$100,AC30,$J$4:$J$100,AC31,$K$4:$K$100,AC32)</f>
        <v>0</v>
      </c>
      <c r="AD33" s="73">
        <f t="shared" ref="AD33" si="116">COUNTIFS($B$4:$B$100,AD29,$E$4:$E$100,AD30,$J$4:$J$100,AD31,$K$4:$K$100,AD32)</f>
        <v>0</v>
      </c>
      <c r="AE33" s="73">
        <f t="shared" ref="AE33" si="117">COUNTIFS($B$4:$B$100,AE29,$E$4:$E$100,AE30,$J$4:$J$100,AE31,$K$4:$K$100,AE32)</f>
        <v>0</v>
      </c>
      <c r="AF33" s="71">
        <f t="shared" ref="AF33" si="118">COUNTIFS($B$4:$B$100,AF29,$E$4:$E$100,AF30,$J$4:$J$100,AF31,$K$4:$K$100,AF32)</f>
        <v>0</v>
      </c>
      <c r="AG33" s="72">
        <f t="shared" ref="AG33" si="119">COUNTIFS($B$4:$B$100,AG29,$E$4:$E$100,AG30,$J$4:$J$100,AG31,$K$4:$K$100,AG32)</f>
        <v>0</v>
      </c>
      <c r="AH33" s="73">
        <f t="shared" ref="AH33" si="120">COUNTIFS($B$4:$B$100,AH29,$E$4:$E$100,AH30,$J$4:$J$100,AH31,$K$4:$K$100,AH32)</f>
        <v>0</v>
      </c>
      <c r="AI33" s="73">
        <f t="shared" ref="AI33" si="121">COUNTIFS($B$4:$B$100,AI29,$E$4:$E$100,AI30,$J$4:$J$100,AI31,$K$4:$K$100,AI32)</f>
        <v>0</v>
      </c>
      <c r="AJ33" s="71">
        <f t="shared" ref="AJ33" si="122">COUNTIFS($B$4:$B$100,AJ29,$E$4:$E$100,AJ30,$J$4:$J$100,AJ31,$K$4:$K$100,AJ32)</f>
        <v>0</v>
      </c>
      <c r="AK33" s="72">
        <f t="shared" ref="AK33" si="123">COUNTIFS($B$4:$B$100,AK29,$E$4:$E$100,AK30,$J$4:$J$100,AK31,$K$4:$K$100,AK32)</f>
        <v>0</v>
      </c>
      <c r="AL33" s="73">
        <f t="shared" ref="AL33" si="124">COUNTIFS($B$4:$B$100,AL29,$E$4:$E$100,AL30,$J$4:$J$100,AL31,$K$4:$K$100,AL32)</f>
        <v>0</v>
      </c>
      <c r="AM33" s="73">
        <f t="shared" ref="AM33" si="125">COUNTIFS($B$4:$B$100,AM29,$E$4:$E$100,AM30,$J$4:$J$100,AM31,$K$4:$K$100,AM32)</f>
        <v>0</v>
      </c>
      <c r="AN33" s="71">
        <f t="shared" ref="AN33" si="126">COUNTIFS($B$4:$B$100,AN29,$E$4:$E$100,AN30,$J$4:$J$100,AN31,$K$4:$K$100,AN32)</f>
        <v>0</v>
      </c>
      <c r="AO33" s="72">
        <f t="shared" ref="AO33" si="127">COUNTIFS($B$4:$B$100,AO29,$E$4:$E$100,AO30,$J$4:$J$100,AO31,$K$4:$K$100,AO32)</f>
        <v>0</v>
      </c>
      <c r="AP33" s="73">
        <f t="shared" ref="AP33" si="128">COUNTIFS($B$4:$B$100,AP29,$E$4:$E$100,AP30,$J$4:$J$100,AP31,$K$4:$K$100,AP32)</f>
        <v>0</v>
      </c>
      <c r="AQ33" s="73">
        <f t="shared" ref="AQ33" si="129">COUNTIFS($B$4:$B$100,AQ29,$E$4:$E$100,AQ30,$J$4:$J$100,AQ31,$K$4:$K$100,AQ32)</f>
        <v>0</v>
      </c>
      <c r="AR33" s="71">
        <f t="shared" ref="AR33" si="130">COUNTIFS($B$4:$B$100,AR29,$E$4:$E$100,AR30,$J$4:$J$100,AR31,$K$4:$K$100,AR32)</f>
        <v>0</v>
      </c>
      <c r="AS33" s="72">
        <f t="shared" ref="AS33" si="131">COUNTIFS($B$4:$B$100,AS29,$E$4:$E$100,AS30,$J$4:$J$100,AS31,$K$4:$K$100,AS32)</f>
        <v>0</v>
      </c>
      <c r="AT33" s="73">
        <f t="shared" ref="AT33" si="132">COUNTIFS($B$4:$B$100,AT29,$E$4:$E$100,AT30,$J$4:$J$100,AT31,$K$4:$K$100,AT32)</f>
        <v>0</v>
      </c>
      <c r="AU33" s="73">
        <f t="shared" ref="AU33" si="133">COUNTIFS($B$4:$B$100,AU29,$E$4:$E$100,AU30,$J$4:$J$100,AU31,$K$4:$K$100,AU32)</f>
        <v>0</v>
      </c>
      <c r="AV33" s="71">
        <f t="shared" ref="AV33" si="134">COUNTIFS($B$4:$B$100,AV29,$E$4:$E$100,AV30,$J$4:$J$100,AV31,$K$4:$K$100,AV32)</f>
        <v>0</v>
      </c>
      <c r="AW33" s="72">
        <f t="shared" ref="AW33" si="135">COUNTIFS($B$4:$B$100,AW29,$E$4:$E$100,AW30,$J$4:$J$100,AW31,$K$4:$K$100,AW32)</f>
        <v>0</v>
      </c>
      <c r="AX33" s="73">
        <f t="shared" ref="AX33" si="136">COUNTIFS($B$4:$B$100,AX29,$E$4:$E$100,AX30,$J$4:$J$100,AX31,$K$4:$K$100,AX32)</f>
        <v>0</v>
      </c>
      <c r="AY33" s="73">
        <f t="shared" ref="AY33" si="137">COUNTIFS($B$4:$B$100,AY29,$E$4:$E$100,AY30,$J$4:$J$100,AY31,$K$4:$K$100,AY32)</f>
        <v>0</v>
      </c>
      <c r="AZ33" s="71">
        <f t="shared" ref="AZ33" si="138">COUNTIFS($B$4:$B$100,AZ29,$E$4:$E$100,AZ30,$J$4:$J$100,AZ31,$K$4:$K$100,AZ32)</f>
        <v>0</v>
      </c>
      <c r="BA33" s="72">
        <f t="shared" ref="BA33" si="139">COUNTIFS($B$4:$B$100,BA29,$E$4:$E$100,BA30,$J$4:$J$100,BA31,$K$4:$K$100,BA32)</f>
        <v>0</v>
      </c>
      <c r="BB33" s="73">
        <f t="shared" ref="BB33" si="140">COUNTIFS($B$4:$B$100,BB29,$E$4:$E$100,BB30,$J$4:$J$100,BB31,$K$4:$K$100,BB32)</f>
        <v>0</v>
      </c>
      <c r="BC33" s="73">
        <f t="shared" ref="BC33" si="141">COUNTIFS($B$4:$B$100,BC29,$E$4:$E$100,BC30,$J$4:$J$100,BC31,$K$4:$K$100,BC32)</f>
        <v>0</v>
      </c>
      <c r="BD33" s="70">
        <f t="shared" ref="BD33" si="142">COUNTIFS($B$4:$B$100,BD29,$E$4:$E$100,BD30,$J$4:$J$100,BD31,$K$4:$K$100,BD32)</f>
        <v>0</v>
      </c>
      <c r="BE33" s="72">
        <f t="shared" ref="BE33" si="143">COUNTIFS($B$4:$B$100,BE29,$E$4:$E$100,BE30,$J$4:$J$100,BE31,$K$4:$K$100,BE32)</f>
        <v>0</v>
      </c>
      <c r="BF33" s="73">
        <f t="shared" ref="BF33" si="144">COUNTIFS($B$4:$B$100,BF29,$E$4:$E$100,BF30,$J$4:$J$100,BF31,$K$4:$K$100,BF32)</f>
        <v>0</v>
      </c>
      <c r="BG33" s="73">
        <f t="shared" ref="BG33" si="145">COUNTIFS($B$4:$B$100,BG29,$E$4:$E$100,BG30,$J$4:$J$100,BG31,$K$4:$K$100,BG32)</f>
        <v>0</v>
      </c>
      <c r="BH33" s="71">
        <f t="shared" ref="BH33" si="146">COUNTIFS($B$4:$B$100,BH29,$E$4:$E$100,BH30,$J$4:$J$100,BH31,$K$4:$K$100,BH32)</f>
        <v>0</v>
      </c>
      <c r="BJ33" s="34"/>
    </row>
    <row r="34" spans="2:62" x14ac:dyDescent="0.25">
      <c r="B34" s="26">
        <v>43707</v>
      </c>
      <c r="C34" s="27" t="str">
        <f t="shared" si="0"/>
        <v>Пт</v>
      </c>
      <c r="D34" s="33">
        <f t="shared" si="1"/>
        <v>31</v>
      </c>
      <c r="E34" s="28" t="s">
        <v>6</v>
      </c>
      <c r="F34" s="30"/>
      <c r="G34" s="31"/>
      <c r="H34" s="32"/>
      <c r="I34" s="31"/>
      <c r="J34" s="31" t="s">
        <v>19</v>
      </c>
      <c r="K34" s="31" t="s">
        <v>16</v>
      </c>
      <c r="L34" s="40"/>
      <c r="M34" s="62">
        <v>43707</v>
      </c>
      <c r="N34" s="63">
        <v>43707</v>
      </c>
      <c r="O34" s="63">
        <v>43707</v>
      </c>
      <c r="P34" s="64">
        <v>43707</v>
      </c>
      <c r="Q34" s="62">
        <v>43707</v>
      </c>
      <c r="R34" s="63">
        <v>43707</v>
      </c>
      <c r="S34" s="63">
        <v>43707</v>
      </c>
      <c r="T34" s="64">
        <v>43707</v>
      </c>
      <c r="U34" s="62">
        <v>43707</v>
      </c>
      <c r="V34" s="63">
        <v>43707</v>
      </c>
      <c r="W34" s="63">
        <v>43707</v>
      </c>
      <c r="X34" s="64">
        <v>43707</v>
      </c>
      <c r="Y34" s="62">
        <v>43707</v>
      </c>
      <c r="Z34" s="63">
        <v>43707</v>
      </c>
      <c r="AA34" s="63">
        <v>43707</v>
      </c>
      <c r="AB34" s="64">
        <v>43707</v>
      </c>
      <c r="AC34" s="62">
        <v>43707</v>
      </c>
      <c r="AD34" s="63">
        <v>43707</v>
      </c>
      <c r="AE34" s="63">
        <v>43707</v>
      </c>
      <c r="AF34" s="64">
        <v>43707</v>
      </c>
      <c r="AG34" s="62">
        <v>43707</v>
      </c>
      <c r="AH34" s="63">
        <v>43707</v>
      </c>
      <c r="AI34" s="63">
        <v>43707</v>
      </c>
      <c r="AJ34" s="64">
        <v>43707</v>
      </c>
      <c r="AK34" s="62">
        <v>43707</v>
      </c>
      <c r="AL34" s="63">
        <v>43707</v>
      </c>
      <c r="AM34" s="63">
        <v>43707</v>
      </c>
      <c r="AN34" s="64">
        <v>43707</v>
      </c>
      <c r="AO34" s="62">
        <v>43707</v>
      </c>
      <c r="AP34" s="63">
        <v>43707</v>
      </c>
      <c r="AQ34" s="63">
        <v>43707</v>
      </c>
      <c r="AR34" s="64">
        <v>43707</v>
      </c>
      <c r="AS34" s="62">
        <v>43707</v>
      </c>
      <c r="AT34" s="63">
        <v>43707</v>
      </c>
      <c r="AU34" s="63">
        <v>43707</v>
      </c>
      <c r="AV34" s="64">
        <v>43707</v>
      </c>
      <c r="AW34" s="62">
        <v>43707</v>
      </c>
      <c r="AX34" s="63">
        <v>43707</v>
      </c>
      <c r="AY34" s="63">
        <v>43707</v>
      </c>
      <c r="AZ34" s="64">
        <v>43707</v>
      </c>
      <c r="BA34" s="62">
        <v>43707</v>
      </c>
      <c r="BB34" s="63">
        <v>43707</v>
      </c>
      <c r="BC34" s="63">
        <v>43707</v>
      </c>
      <c r="BD34" s="63">
        <v>43707</v>
      </c>
      <c r="BE34" s="62">
        <v>43707</v>
      </c>
      <c r="BF34" s="63">
        <v>43707</v>
      </c>
      <c r="BG34" s="63">
        <v>43707</v>
      </c>
      <c r="BH34" s="64">
        <v>43707</v>
      </c>
      <c r="BJ34" s="34"/>
    </row>
    <row r="35" spans="2:62" x14ac:dyDescent="0.25">
      <c r="B35" s="26">
        <v>43707</v>
      </c>
      <c r="C35" s="27" t="str">
        <f t="shared" si="0"/>
        <v>Пт</v>
      </c>
      <c r="D35" s="33">
        <f t="shared" si="1"/>
        <v>32</v>
      </c>
      <c r="E35" s="28" t="s">
        <v>11</v>
      </c>
      <c r="F35" s="30"/>
      <c r="G35" s="31"/>
      <c r="H35" s="32"/>
      <c r="I35" s="31"/>
      <c r="J35" s="31" t="s">
        <v>15</v>
      </c>
      <c r="K35" s="31" t="s">
        <v>18</v>
      </c>
      <c r="L35" s="41"/>
      <c r="M35" s="65" t="s">
        <v>14</v>
      </c>
      <c r="N35" s="60" t="s">
        <v>14</v>
      </c>
      <c r="O35" s="60" t="s">
        <v>14</v>
      </c>
      <c r="P35" s="66" t="s">
        <v>14</v>
      </c>
      <c r="Q35" s="65" t="s">
        <v>14</v>
      </c>
      <c r="R35" s="60" t="s">
        <v>14</v>
      </c>
      <c r="S35" s="60" t="s">
        <v>14</v>
      </c>
      <c r="T35" s="66" t="s">
        <v>14</v>
      </c>
      <c r="U35" s="65" t="s">
        <v>14</v>
      </c>
      <c r="V35" s="60" t="s">
        <v>14</v>
      </c>
      <c r="W35" s="60" t="s">
        <v>14</v>
      </c>
      <c r="X35" s="66" t="s">
        <v>14</v>
      </c>
      <c r="Y35" s="65" t="s">
        <v>14</v>
      </c>
      <c r="Z35" s="60" t="s">
        <v>14</v>
      </c>
      <c r="AA35" s="60" t="s">
        <v>14</v>
      </c>
      <c r="AB35" s="66" t="s">
        <v>14</v>
      </c>
      <c r="AC35" s="65" t="s">
        <v>14</v>
      </c>
      <c r="AD35" s="60" t="s">
        <v>14</v>
      </c>
      <c r="AE35" s="60" t="s">
        <v>14</v>
      </c>
      <c r="AF35" s="66" t="s">
        <v>14</v>
      </c>
      <c r="AG35" s="65" t="s">
        <v>14</v>
      </c>
      <c r="AH35" s="60" t="s">
        <v>14</v>
      </c>
      <c r="AI35" s="60" t="s">
        <v>14</v>
      </c>
      <c r="AJ35" s="66" t="s">
        <v>14</v>
      </c>
      <c r="AK35" s="65" t="s">
        <v>14</v>
      </c>
      <c r="AL35" s="60" t="s">
        <v>14</v>
      </c>
      <c r="AM35" s="60" t="s">
        <v>14</v>
      </c>
      <c r="AN35" s="66" t="s">
        <v>14</v>
      </c>
      <c r="AO35" s="65" t="s">
        <v>14</v>
      </c>
      <c r="AP35" s="60" t="s">
        <v>14</v>
      </c>
      <c r="AQ35" s="60" t="s">
        <v>14</v>
      </c>
      <c r="AR35" s="66" t="s">
        <v>14</v>
      </c>
      <c r="AS35" s="65" t="s">
        <v>14</v>
      </c>
      <c r="AT35" s="60" t="s">
        <v>14</v>
      </c>
      <c r="AU35" s="60" t="s">
        <v>14</v>
      </c>
      <c r="AV35" s="66" t="s">
        <v>14</v>
      </c>
      <c r="AW35" s="65" t="s">
        <v>14</v>
      </c>
      <c r="AX35" s="60" t="s">
        <v>14</v>
      </c>
      <c r="AY35" s="60" t="s">
        <v>14</v>
      </c>
      <c r="AZ35" s="66" t="s">
        <v>14</v>
      </c>
      <c r="BA35" s="65" t="s">
        <v>14</v>
      </c>
      <c r="BB35" s="60" t="s">
        <v>14</v>
      </c>
      <c r="BC35" s="60" t="s">
        <v>14</v>
      </c>
      <c r="BD35" s="60" t="s">
        <v>14</v>
      </c>
      <c r="BE35" s="65" t="s">
        <v>14</v>
      </c>
      <c r="BF35" s="60" t="s">
        <v>14</v>
      </c>
      <c r="BG35" s="60" t="s">
        <v>14</v>
      </c>
      <c r="BH35" s="66" t="s">
        <v>14</v>
      </c>
      <c r="BJ35" s="34"/>
    </row>
    <row r="36" spans="2:62" x14ac:dyDescent="0.25">
      <c r="B36" s="26">
        <v>43707</v>
      </c>
      <c r="C36" s="27" t="str">
        <f t="shared" si="0"/>
        <v>Пт</v>
      </c>
      <c r="D36" s="33">
        <f t="shared" si="1"/>
        <v>33</v>
      </c>
      <c r="E36" s="28" t="s">
        <v>11</v>
      </c>
      <c r="F36" s="30"/>
      <c r="G36" s="31"/>
      <c r="H36" s="32"/>
      <c r="I36" s="31"/>
      <c r="J36" s="31" t="s">
        <v>15</v>
      </c>
      <c r="K36" s="31" t="s">
        <v>18</v>
      </c>
      <c r="L36" s="41"/>
      <c r="M36" s="67" t="s">
        <v>21</v>
      </c>
      <c r="N36" s="61" t="s">
        <v>21</v>
      </c>
      <c r="O36" s="61" t="s">
        <v>21</v>
      </c>
      <c r="P36" s="68" t="s">
        <v>21</v>
      </c>
      <c r="Q36" s="67" t="s">
        <v>26</v>
      </c>
      <c r="R36" s="61" t="s">
        <v>26</v>
      </c>
      <c r="S36" s="61" t="s">
        <v>26</v>
      </c>
      <c r="T36" s="68" t="s">
        <v>24</v>
      </c>
      <c r="U36" s="67" t="s">
        <v>24</v>
      </c>
      <c r="V36" s="61" t="s">
        <v>24</v>
      </c>
      <c r="W36" s="61" t="s">
        <v>24</v>
      </c>
      <c r="X36" s="68" t="s">
        <v>24</v>
      </c>
      <c r="Y36" s="31" t="s">
        <v>27</v>
      </c>
      <c r="Z36" s="31" t="s">
        <v>27</v>
      </c>
      <c r="AA36" s="31" t="s">
        <v>27</v>
      </c>
      <c r="AB36" s="31" t="s">
        <v>27</v>
      </c>
      <c r="AC36" t="s">
        <v>28</v>
      </c>
      <c r="AD36" t="s">
        <v>28</v>
      </c>
      <c r="AE36" t="s">
        <v>28</v>
      </c>
      <c r="AF36" t="s">
        <v>28</v>
      </c>
      <c r="AG36" t="s">
        <v>17</v>
      </c>
      <c r="AH36" t="s">
        <v>17</v>
      </c>
      <c r="AI36" t="s">
        <v>17</v>
      </c>
      <c r="AJ36" t="s">
        <v>17</v>
      </c>
      <c r="AK36" t="s">
        <v>15</v>
      </c>
      <c r="AL36" t="s">
        <v>15</v>
      </c>
      <c r="AM36" t="s">
        <v>15</v>
      </c>
      <c r="AN36" t="s">
        <v>15</v>
      </c>
      <c r="AO36" t="s">
        <v>29</v>
      </c>
      <c r="AP36" t="s">
        <v>29</v>
      </c>
      <c r="AQ36" t="s">
        <v>29</v>
      </c>
      <c r="AR36" t="s">
        <v>29</v>
      </c>
      <c r="AS36" t="s">
        <v>19</v>
      </c>
      <c r="AT36" t="s">
        <v>19</v>
      </c>
      <c r="AU36" t="s">
        <v>19</v>
      </c>
      <c r="AV36" t="s">
        <v>19</v>
      </c>
      <c r="AW36" t="s">
        <v>30</v>
      </c>
      <c r="AX36" t="s">
        <v>30</v>
      </c>
      <c r="AY36" t="s">
        <v>30</v>
      </c>
      <c r="AZ36" t="s">
        <v>30</v>
      </c>
      <c r="BA36" t="s">
        <v>23</v>
      </c>
      <c r="BB36" t="s">
        <v>23</v>
      </c>
      <c r="BC36" t="s">
        <v>23</v>
      </c>
      <c r="BD36" t="s">
        <v>23</v>
      </c>
      <c r="BE36" s="65" t="s">
        <v>8</v>
      </c>
      <c r="BF36" s="60" t="s">
        <v>8</v>
      </c>
      <c r="BG36" s="60" t="s">
        <v>8</v>
      </c>
      <c r="BH36" s="66" t="s">
        <v>8</v>
      </c>
      <c r="BJ36" s="34"/>
    </row>
    <row r="37" spans="2:62" x14ac:dyDescent="0.25">
      <c r="B37" s="26">
        <v>43707</v>
      </c>
      <c r="C37" s="27" t="str">
        <f t="shared" si="0"/>
        <v>Пт</v>
      </c>
      <c r="D37" s="33">
        <f t="shared" si="1"/>
        <v>34</v>
      </c>
      <c r="E37" s="28" t="s">
        <v>11</v>
      </c>
      <c r="F37" s="30"/>
      <c r="G37" s="31"/>
      <c r="H37" s="32"/>
      <c r="I37" s="31"/>
      <c r="J37" s="31" t="s">
        <v>15</v>
      </c>
      <c r="K37" s="31" t="s">
        <v>18</v>
      </c>
      <c r="L37" s="41"/>
      <c r="M37" s="65" t="s">
        <v>16</v>
      </c>
      <c r="N37" s="60" t="s">
        <v>18</v>
      </c>
      <c r="O37" s="60" t="s">
        <v>22</v>
      </c>
      <c r="P37" s="66" t="s">
        <v>20</v>
      </c>
      <c r="Q37" s="65" t="s">
        <v>16</v>
      </c>
      <c r="R37" s="60" t="s">
        <v>18</v>
      </c>
      <c r="S37" s="60" t="s">
        <v>22</v>
      </c>
      <c r="T37" s="66" t="s">
        <v>20</v>
      </c>
      <c r="U37" s="65" t="s">
        <v>16</v>
      </c>
      <c r="V37" s="60" t="s">
        <v>18</v>
      </c>
      <c r="W37" s="60" t="s">
        <v>22</v>
      </c>
      <c r="X37" s="66" t="s">
        <v>20</v>
      </c>
      <c r="Y37" s="65" t="s">
        <v>16</v>
      </c>
      <c r="Z37" s="60" t="s">
        <v>18</v>
      </c>
      <c r="AA37" s="60" t="s">
        <v>22</v>
      </c>
      <c r="AB37" s="66" t="s">
        <v>20</v>
      </c>
      <c r="AC37" s="65" t="s">
        <v>16</v>
      </c>
      <c r="AD37" s="60" t="s">
        <v>18</v>
      </c>
      <c r="AE37" s="60" t="s">
        <v>22</v>
      </c>
      <c r="AF37" s="66" t="s">
        <v>20</v>
      </c>
      <c r="AG37" s="65" t="s">
        <v>16</v>
      </c>
      <c r="AH37" s="60" t="s">
        <v>18</v>
      </c>
      <c r="AI37" s="60" t="s">
        <v>22</v>
      </c>
      <c r="AJ37" s="66" t="s">
        <v>20</v>
      </c>
      <c r="AK37" s="65" t="s">
        <v>16</v>
      </c>
      <c r="AL37" s="60" t="s">
        <v>18</v>
      </c>
      <c r="AM37" s="60" t="s">
        <v>22</v>
      </c>
      <c r="AN37" s="66" t="s">
        <v>20</v>
      </c>
      <c r="AO37" s="65" t="s">
        <v>16</v>
      </c>
      <c r="AP37" s="60" t="s">
        <v>18</v>
      </c>
      <c r="AQ37" s="60" t="s">
        <v>22</v>
      </c>
      <c r="AR37" s="66" t="s">
        <v>20</v>
      </c>
      <c r="AS37" s="65" t="s">
        <v>16</v>
      </c>
      <c r="AT37" s="60" t="s">
        <v>18</v>
      </c>
      <c r="AU37" s="60" t="s">
        <v>22</v>
      </c>
      <c r="AV37" s="66" t="s">
        <v>20</v>
      </c>
      <c r="AW37" s="65" t="s">
        <v>16</v>
      </c>
      <c r="AX37" s="60" t="s">
        <v>18</v>
      </c>
      <c r="AY37" s="60" t="s">
        <v>22</v>
      </c>
      <c r="AZ37" s="66" t="s">
        <v>20</v>
      </c>
      <c r="BA37" s="65" t="s">
        <v>16</v>
      </c>
      <c r="BB37" s="60" t="s">
        <v>18</v>
      </c>
      <c r="BC37" s="60" t="s">
        <v>22</v>
      </c>
      <c r="BD37" s="60" t="s">
        <v>20</v>
      </c>
      <c r="BE37" s="65" t="s">
        <v>16</v>
      </c>
      <c r="BF37" s="60" t="s">
        <v>18</v>
      </c>
      <c r="BG37" s="60" t="s">
        <v>22</v>
      </c>
      <c r="BH37" s="66" t="s">
        <v>20</v>
      </c>
      <c r="BJ37" s="34"/>
    </row>
    <row r="38" spans="2:62" x14ac:dyDescent="0.25">
      <c r="B38" s="26">
        <v>43707</v>
      </c>
      <c r="C38" s="27" t="str">
        <f t="shared" si="0"/>
        <v>Пт</v>
      </c>
      <c r="D38" s="33">
        <f t="shared" si="1"/>
        <v>35</v>
      </c>
      <c r="E38" s="28" t="s">
        <v>11</v>
      </c>
      <c r="F38" s="30"/>
      <c r="G38" s="31"/>
      <c r="H38" s="32"/>
      <c r="I38" s="31"/>
      <c r="J38" s="31" t="s">
        <v>15</v>
      </c>
      <c r="K38" s="31" t="s">
        <v>16</v>
      </c>
      <c r="L38" s="40"/>
      <c r="M38" s="69">
        <f>COUNTIFS($B$4:$B$100,M34,$E$4:$E$100,M35,$J$4:$J$100,M36,$K$4:$K$100,M37)</f>
        <v>0</v>
      </c>
      <c r="N38" s="70">
        <f>COUNTIFS($B$4:$B$100,N34,$E$4:$E$100,N35,$J$4:$J$100,N36,$K$4:$K$100,N37)</f>
        <v>0</v>
      </c>
      <c r="O38" s="70">
        <f t="shared" ref="O38" si="147">COUNTIFS($B$4:$B$100,O34,$E$4:$E$100,O35,$J$4:$J$100,O36,$K$4:$K$100,O37)</f>
        <v>0</v>
      </c>
      <c r="P38" s="71">
        <f t="shared" ref="P38" si="148">COUNTIFS($B$4:$B$100,P34,$E$4:$E$100,P35,$J$4:$J$100,P36,$K$4:$K$100,P37)</f>
        <v>0</v>
      </c>
      <c r="Q38" s="72">
        <f t="shared" ref="Q38" si="149">COUNTIFS($B$4:$B$100,Q34,$E$4:$E$100,Q35,$J$4:$J$100,Q36,$K$4:$K$100,Q37)</f>
        <v>0</v>
      </c>
      <c r="R38" s="73">
        <f t="shared" ref="R38" si="150">COUNTIFS($B$4:$B$100,R34,$E$4:$E$100,R35,$J$4:$J$100,R36,$K$4:$K$100,R37)</f>
        <v>0</v>
      </c>
      <c r="S38" s="73">
        <f t="shared" ref="S38" si="151">COUNTIFS($B$4:$B$100,S34,$E$4:$E$100,S35,$J$4:$J$100,S36,$K$4:$K$100,S37)</f>
        <v>0</v>
      </c>
      <c r="T38" s="71">
        <f t="shared" ref="T38" si="152">COUNTIFS($B$4:$B$100,T34,$E$4:$E$100,T35,$J$4:$J$100,T36,$K$4:$K$100,T37)</f>
        <v>0</v>
      </c>
      <c r="U38" s="72">
        <f t="shared" ref="U38" si="153">COUNTIFS($B$4:$B$100,U34,$E$4:$E$100,U35,$J$4:$J$100,U36,$K$4:$K$100,U37)</f>
        <v>0</v>
      </c>
      <c r="V38" s="73">
        <f t="shared" ref="V38" si="154">COUNTIFS($B$4:$B$100,V34,$E$4:$E$100,V35,$J$4:$J$100,V36,$K$4:$K$100,V37)</f>
        <v>0</v>
      </c>
      <c r="W38" s="73">
        <f t="shared" ref="W38" si="155">COUNTIFS($B$4:$B$100,W34,$E$4:$E$100,W35,$J$4:$J$100,W36,$K$4:$K$100,W37)</f>
        <v>0</v>
      </c>
      <c r="X38" s="71">
        <f t="shared" ref="X38" si="156">COUNTIFS($B$4:$B$100,X34,$E$4:$E$100,X35,$J$4:$J$100,X36,$K$4:$K$100,X37)</f>
        <v>0</v>
      </c>
      <c r="Y38" s="72">
        <f t="shared" ref="Y38" si="157">COUNTIFS($B$4:$B$100,Y34,$E$4:$E$100,Y35,$J$4:$J$100,Y36,$K$4:$K$100,Y37)</f>
        <v>0</v>
      </c>
      <c r="Z38" s="73">
        <f t="shared" ref="Z38" si="158">COUNTIFS($B$4:$B$100,Z34,$E$4:$E$100,Z35,$J$4:$J$100,Z36,$K$4:$K$100,Z37)</f>
        <v>0</v>
      </c>
      <c r="AA38" s="73">
        <f t="shared" ref="AA38" si="159">COUNTIFS($B$4:$B$100,AA34,$E$4:$E$100,AA35,$J$4:$J$100,AA36,$K$4:$K$100,AA37)</f>
        <v>0</v>
      </c>
      <c r="AB38" s="71">
        <f t="shared" ref="AB38" si="160">COUNTIFS($B$4:$B$100,AB34,$E$4:$E$100,AB35,$J$4:$J$100,AB36,$K$4:$K$100,AB37)</f>
        <v>0</v>
      </c>
      <c r="AC38" s="72">
        <f t="shared" ref="AC38" si="161">COUNTIFS($B$4:$B$100,AC34,$E$4:$E$100,AC35,$J$4:$J$100,AC36,$K$4:$K$100,AC37)</f>
        <v>0</v>
      </c>
      <c r="AD38" s="73">
        <f t="shared" ref="AD38" si="162">COUNTIFS($B$4:$B$100,AD34,$E$4:$E$100,AD35,$J$4:$J$100,AD36,$K$4:$K$100,AD37)</f>
        <v>0</v>
      </c>
      <c r="AE38" s="73">
        <f t="shared" ref="AE38" si="163">COUNTIFS($B$4:$B$100,AE34,$E$4:$E$100,AE35,$J$4:$J$100,AE36,$K$4:$K$100,AE37)</f>
        <v>0</v>
      </c>
      <c r="AF38" s="71">
        <f t="shared" ref="AF38" si="164">COUNTIFS($B$4:$B$100,AF34,$E$4:$E$100,AF35,$J$4:$J$100,AF36,$K$4:$K$100,AF37)</f>
        <v>0</v>
      </c>
      <c r="AG38" s="72">
        <f t="shared" ref="AG38" si="165">COUNTIFS($B$4:$B$100,AG34,$E$4:$E$100,AG35,$J$4:$J$100,AG36,$K$4:$K$100,AG37)</f>
        <v>0</v>
      </c>
      <c r="AH38" s="73">
        <f t="shared" ref="AH38" si="166">COUNTIFS($B$4:$B$100,AH34,$E$4:$E$100,AH35,$J$4:$J$100,AH36,$K$4:$K$100,AH37)</f>
        <v>0</v>
      </c>
      <c r="AI38" s="73">
        <f t="shared" ref="AI38" si="167">COUNTIFS($B$4:$B$100,AI34,$E$4:$E$100,AI35,$J$4:$J$100,AI36,$K$4:$K$100,AI37)</f>
        <v>0</v>
      </c>
      <c r="AJ38" s="71">
        <f t="shared" ref="AJ38" si="168">COUNTIFS($B$4:$B$100,AJ34,$E$4:$E$100,AJ35,$J$4:$J$100,AJ36,$K$4:$K$100,AJ37)</f>
        <v>0</v>
      </c>
      <c r="AK38" s="72">
        <f t="shared" ref="AK38" si="169">COUNTIFS($B$4:$B$100,AK34,$E$4:$E$100,AK35,$J$4:$J$100,AK36,$K$4:$K$100,AK37)</f>
        <v>0</v>
      </c>
      <c r="AL38" s="73">
        <f t="shared" ref="AL38" si="170">COUNTIFS($B$4:$B$100,AL34,$E$4:$E$100,AL35,$J$4:$J$100,AL36,$K$4:$K$100,AL37)</f>
        <v>0</v>
      </c>
      <c r="AM38" s="73">
        <f t="shared" ref="AM38" si="171">COUNTIFS($B$4:$B$100,AM34,$E$4:$E$100,AM35,$J$4:$J$100,AM36,$K$4:$K$100,AM37)</f>
        <v>0</v>
      </c>
      <c r="AN38" s="71">
        <f t="shared" ref="AN38" si="172">COUNTIFS($B$4:$B$100,AN34,$E$4:$E$100,AN35,$J$4:$J$100,AN36,$K$4:$K$100,AN37)</f>
        <v>0</v>
      </c>
      <c r="AO38" s="72">
        <f t="shared" ref="AO38" si="173">COUNTIFS($B$4:$B$100,AO34,$E$4:$E$100,AO35,$J$4:$J$100,AO36,$K$4:$K$100,AO37)</f>
        <v>0</v>
      </c>
      <c r="AP38" s="73">
        <f t="shared" ref="AP38" si="174">COUNTIFS($B$4:$B$100,AP34,$E$4:$E$100,AP35,$J$4:$J$100,AP36,$K$4:$K$100,AP37)</f>
        <v>0</v>
      </c>
      <c r="AQ38" s="73">
        <f t="shared" ref="AQ38" si="175">COUNTIFS($B$4:$B$100,AQ34,$E$4:$E$100,AQ35,$J$4:$J$100,AQ36,$K$4:$K$100,AQ37)</f>
        <v>0</v>
      </c>
      <c r="AR38" s="71">
        <f t="shared" ref="AR38" si="176">COUNTIFS($B$4:$B$100,AR34,$E$4:$E$100,AR35,$J$4:$J$100,AR36,$K$4:$K$100,AR37)</f>
        <v>0</v>
      </c>
      <c r="AS38" s="72">
        <f t="shared" ref="AS38" si="177">COUNTIFS($B$4:$B$100,AS34,$E$4:$E$100,AS35,$J$4:$J$100,AS36,$K$4:$K$100,AS37)</f>
        <v>0</v>
      </c>
      <c r="AT38" s="73">
        <f t="shared" ref="AT38" si="178">COUNTIFS($B$4:$B$100,AT34,$E$4:$E$100,AT35,$J$4:$J$100,AT36,$K$4:$K$100,AT37)</f>
        <v>0</v>
      </c>
      <c r="AU38" s="73">
        <f t="shared" ref="AU38" si="179">COUNTIFS($B$4:$B$100,AU34,$E$4:$E$100,AU35,$J$4:$J$100,AU36,$K$4:$K$100,AU37)</f>
        <v>0</v>
      </c>
      <c r="AV38" s="71">
        <f t="shared" ref="AV38" si="180">COUNTIFS($B$4:$B$100,AV34,$E$4:$E$100,AV35,$J$4:$J$100,AV36,$K$4:$K$100,AV37)</f>
        <v>0</v>
      </c>
      <c r="AW38" s="72">
        <f t="shared" ref="AW38" si="181">COUNTIFS($B$4:$B$100,AW34,$E$4:$E$100,AW35,$J$4:$J$100,AW36,$K$4:$K$100,AW37)</f>
        <v>0</v>
      </c>
      <c r="AX38" s="73">
        <f t="shared" ref="AX38" si="182">COUNTIFS($B$4:$B$100,AX34,$E$4:$E$100,AX35,$J$4:$J$100,AX36,$K$4:$K$100,AX37)</f>
        <v>0</v>
      </c>
      <c r="AY38" s="73">
        <f t="shared" ref="AY38" si="183">COUNTIFS($B$4:$B$100,AY34,$E$4:$E$100,AY35,$J$4:$J$100,AY36,$K$4:$K$100,AY37)</f>
        <v>0</v>
      </c>
      <c r="AZ38" s="71">
        <f t="shared" ref="AZ38" si="184">COUNTIFS($B$4:$B$100,AZ34,$E$4:$E$100,AZ35,$J$4:$J$100,AZ36,$K$4:$K$100,AZ37)</f>
        <v>0</v>
      </c>
      <c r="BA38" s="72">
        <f t="shared" ref="BA38" si="185">COUNTIFS($B$4:$B$100,BA34,$E$4:$E$100,BA35,$J$4:$J$100,BA36,$K$4:$K$100,BA37)</f>
        <v>0</v>
      </c>
      <c r="BB38" s="73">
        <f t="shared" ref="BB38" si="186">COUNTIFS($B$4:$B$100,BB34,$E$4:$E$100,BB35,$J$4:$J$100,BB36,$K$4:$K$100,BB37)</f>
        <v>0</v>
      </c>
      <c r="BC38" s="73">
        <f t="shared" ref="BC38" si="187">COUNTIFS($B$4:$B$100,BC34,$E$4:$E$100,BC35,$J$4:$J$100,BC36,$K$4:$K$100,BC37)</f>
        <v>0</v>
      </c>
      <c r="BD38" s="70">
        <f t="shared" ref="BD38" si="188">COUNTIFS($B$4:$B$100,BD34,$E$4:$E$100,BD35,$J$4:$J$100,BD36,$K$4:$K$100,BD37)</f>
        <v>0</v>
      </c>
      <c r="BE38" s="72">
        <f t="shared" ref="BE38" si="189">COUNTIFS($B$4:$B$100,BE34,$E$4:$E$100,BE35,$J$4:$J$100,BE36,$K$4:$K$100,BE37)</f>
        <v>0</v>
      </c>
      <c r="BF38" s="73">
        <f t="shared" ref="BF38" si="190">COUNTIFS($B$4:$B$100,BF34,$E$4:$E$100,BF35,$J$4:$J$100,BF36,$K$4:$K$100,BF37)</f>
        <v>0</v>
      </c>
      <c r="BG38" s="73">
        <f t="shared" ref="BG38" si="191">COUNTIFS($B$4:$B$100,BG34,$E$4:$E$100,BG35,$J$4:$J$100,BG36,$K$4:$K$100,BG37)</f>
        <v>0</v>
      </c>
      <c r="BH38" s="71">
        <f t="shared" ref="BH38" si="192">COUNTIFS($B$4:$B$100,BH34,$E$4:$E$100,BH35,$J$4:$J$100,BH36,$K$4:$K$100,BH37)</f>
        <v>0</v>
      </c>
      <c r="BJ38" s="34"/>
    </row>
    <row r="39" spans="2:62" x14ac:dyDescent="0.25">
      <c r="B39" s="26">
        <v>43707</v>
      </c>
      <c r="C39" s="27" t="str">
        <f t="shared" si="0"/>
        <v>Пт</v>
      </c>
      <c r="D39" s="33">
        <f t="shared" si="1"/>
        <v>36</v>
      </c>
      <c r="E39" s="28" t="s">
        <v>6</v>
      </c>
      <c r="F39" s="30"/>
      <c r="G39" s="31"/>
      <c r="H39" s="32"/>
      <c r="I39" s="31"/>
      <c r="J39" s="31" t="s">
        <v>19</v>
      </c>
      <c r="K39" s="31" t="s">
        <v>18</v>
      </c>
      <c r="L39" s="41"/>
      <c r="M39" s="62">
        <v>43708</v>
      </c>
      <c r="N39" s="63">
        <v>43708</v>
      </c>
      <c r="O39" s="63">
        <v>43708</v>
      </c>
      <c r="P39" s="64">
        <v>43708</v>
      </c>
      <c r="Q39" s="62">
        <v>43708</v>
      </c>
      <c r="R39" s="63">
        <v>43708</v>
      </c>
      <c r="S39" s="63">
        <v>43708</v>
      </c>
      <c r="T39" s="64">
        <v>43708</v>
      </c>
      <c r="U39" s="62">
        <v>43708</v>
      </c>
      <c r="V39" s="63">
        <v>43708</v>
      </c>
      <c r="W39" s="63">
        <v>43708</v>
      </c>
      <c r="X39" s="64">
        <v>43708</v>
      </c>
      <c r="Y39" s="62">
        <v>43708</v>
      </c>
      <c r="Z39" s="63">
        <v>43708</v>
      </c>
      <c r="AA39" s="63">
        <v>43708</v>
      </c>
      <c r="AB39" s="64">
        <v>43708</v>
      </c>
      <c r="AC39" s="62">
        <v>43708</v>
      </c>
      <c r="AD39" s="63">
        <v>43708</v>
      </c>
      <c r="AE39" s="63">
        <v>43708</v>
      </c>
      <c r="AF39" s="64">
        <v>43708</v>
      </c>
      <c r="AG39" s="62">
        <v>43708</v>
      </c>
      <c r="AH39" s="63">
        <v>43708</v>
      </c>
      <c r="AI39" s="63">
        <v>43708</v>
      </c>
      <c r="AJ39" s="64">
        <v>43708</v>
      </c>
      <c r="AK39" s="62">
        <v>43708</v>
      </c>
      <c r="AL39" s="63">
        <v>43708</v>
      </c>
      <c r="AM39" s="63">
        <v>43708</v>
      </c>
      <c r="AN39" s="64">
        <v>43708</v>
      </c>
      <c r="AO39" s="62">
        <v>43708</v>
      </c>
      <c r="AP39" s="63">
        <v>43708</v>
      </c>
      <c r="AQ39" s="63">
        <v>43708</v>
      </c>
      <c r="AR39" s="64">
        <v>43708</v>
      </c>
      <c r="AS39" s="62">
        <v>43708</v>
      </c>
      <c r="AT39" s="63">
        <v>43708</v>
      </c>
      <c r="AU39" s="63">
        <v>43708</v>
      </c>
      <c r="AV39" s="64">
        <v>43708</v>
      </c>
      <c r="AW39" s="62">
        <v>43708</v>
      </c>
      <c r="AX39" s="63">
        <v>43708</v>
      </c>
      <c r="AY39" s="63">
        <v>43708</v>
      </c>
      <c r="AZ39" s="64">
        <v>43708</v>
      </c>
      <c r="BA39" s="62">
        <v>43708</v>
      </c>
      <c r="BB39" s="63">
        <v>43708</v>
      </c>
      <c r="BC39" s="63">
        <v>43708</v>
      </c>
      <c r="BD39" s="63">
        <v>43708</v>
      </c>
      <c r="BE39" s="62">
        <v>43708</v>
      </c>
      <c r="BF39" s="63">
        <v>43708</v>
      </c>
      <c r="BG39" s="63">
        <v>43708</v>
      </c>
      <c r="BH39" s="64">
        <v>43708</v>
      </c>
      <c r="BI39" s="74"/>
      <c r="BJ39" s="74" t="s">
        <v>31</v>
      </c>
    </row>
    <row r="40" spans="2:62" x14ac:dyDescent="0.25">
      <c r="B40" s="26">
        <v>43707</v>
      </c>
      <c r="C40" s="27" t="str">
        <f t="shared" si="0"/>
        <v>Пт</v>
      </c>
      <c r="D40" s="33">
        <f t="shared" si="1"/>
        <v>37</v>
      </c>
      <c r="E40" s="28" t="s">
        <v>11</v>
      </c>
      <c r="F40" s="30"/>
      <c r="G40" s="31"/>
      <c r="H40" s="32"/>
      <c r="I40" s="31"/>
      <c r="J40" s="31" t="s">
        <v>15</v>
      </c>
      <c r="K40" s="31" t="s">
        <v>18</v>
      </c>
      <c r="L40" s="41"/>
      <c r="M40" s="65" t="s">
        <v>11</v>
      </c>
      <c r="N40" s="60" t="s">
        <v>11</v>
      </c>
      <c r="O40" s="60" t="s">
        <v>11</v>
      </c>
      <c r="P40" s="66" t="s">
        <v>11</v>
      </c>
      <c r="Q40" s="65" t="s">
        <v>11</v>
      </c>
      <c r="R40" s="60" t="s">
        <v>11</v>
      </c>
      <c r="S40" s="60" t="s">
        <v>11</v>
      </c>
      <c r="T40" s="66" t="s">
        <v>11</v>
      </c>
      <c r="U40" s="65" t="s">
        <v>11</v>
      </c>
      <c r="V40" s="60" t="s">
        <v>11</v>
      </c>
      <c r="W40" s="60" t="s">
        <v>11</v>
      </c>
      <c r="X40" s="66" t="s">
        <v>11</v>
      </c>
      <c r="Y40" s="65" t="s">
        <v>11</v>
      </c>
      <c r="Z40" s="60" t="s">
        <v>11</v>
      </c>
      <c r="AA40" s="60" t="s">
        <v>11</v>
      </c>
      <c r="AB40" s="66" t="s">
        <v>11</v>
      </c>
      <c r="AC40" s="65" t="s">
        <v>11</v>
      </c>
      <c r="AD40" s="60" t="s">
        <v>11</v>
      </c>
      <c r="AE40" s="60" t="s">
        <v>11</v>
      </c>
      <c r="AF40" s="66" t="s">
        <v>11</v>
      </c>
      <c r="AG40" s="65" t="s">
        <v>11</v>
      </c>
      <c r="AH40" s="60" t="s">
        <v>11</v>
      </c>
      <c r="AI40" s="60" t="s">
        <v>11</v>
      </c>
      <c r="AJ40" s="66" t="s">
        <v>11</v>
      </c>
      <c r="AK40" s="65" t="s">
        <v>11</v>
      </c>
      <c r="AL40" s="60" t="s">
        <v>11</v>
      </c>
      <c r="AM40" s="60" t="s">
        <v>11</v>
      </c>
      <c r="AN40" s="66" t="s">
        <v>11</v>
      </c>
      <c r="AO40" s="65" t="s">
        <v>11</v>
      </c>
      <c r="AP40" s="60" t="s">
        <v>11</v>
      </c>
      <c r="AQ40" s="60" t="s">
        <v>11</v>
      </c>
      <c r="AR40" s="66" t="s">
        <v>11</v>
      </c>
      <c r="AS40" s="65" t="s">
        <v>11</v>
      </c>
      <c r="AT40" s="60" t="s">
        <v>11</v>
      </c>
      <c r="AU40" s="60" t="s">
        <v>11</v>
      </c>
      <c r="AV40" s="66" t="s">
        <v>11</v>
      </c>
      <c r="AW40" s="65" t="s">
        <v>11</v>
      </c>
      <c r="AX40" s="60" t="s">
        <v>11</v>
      </c>
      <c r="AY40" s="60" t="s">
        <v>11</v>
      </c>
      <c r="AZ40" s="66" t="s">
        <v>11</v>
      </c>
      <c r="BA40" s="65" t="s">
        <v>11</v>
      </c>
      <c r="BB40" s="60" t="s">
        <v>11</v>
      </c>
      <c r="BC40" s="60" t="s">
        <v>11</v>
      </c>
      <c r="BD40" s="60" t="s">
        <v>11</v>
      </c>
      <c r="BE40" s="65" t="s">
        <v>11</v>
      </c>
      <c r="BF40" s="60" t="s">
        <v>11</v>
      </c>
      <c r="BG40" s="60" t="s">
        <v>11</v>
      </c>
      <c r="BH40" s="66" t="s">
        <v>11</v>
      </c>
      <c r="BI40" s="76">
        <f>BH39</f>
        <v>43708</v>
      </c>
      <c r="BJ40" s="60">
        <f>SUM(M43:BH43,M48:BH48,M53:BH53,M58:BH58)</f>
        <v>6</v>
      </c>
    </row>
    <row r="41" spans="2:62" x14ac:dyDescent="0.25">
      <c r="B41" s="26">
        <v>43707</v>
      </c>
      <c r="C41" s="27" t="str">
        <f t="shared" si="0"/>
        <v>Пт</v>
      </c>
      <c r="D41" s="33">
        <f t="shared" si="1"/>
        <v>38</v>
      </c>
      <c r="E41" s="28" t="s">
        <v>11</v>
      </c>
      <c r="F41" s="30"/>
      <c r="G41" s="31"/>
      <c r="H41" s="32"/>
      <c r="I41" s="31"/>
      <c r="J41" s="31" t="s">
        <v>15</v>
      </c>
      <c r="K41" s="31" t="s">
        <v>18</v>
      </c>
      <c r="L41" s="41"/>
      <c r="M41" s="67" t="s">
        <v>21</v>
      </c>
      <c r="N41" s="61" t="s">
        <v>21</v>
      </c>
      <c r="O41" s="61" t="s">
        <v>21</v>
      </c>
      <c r="P41" s="68" t="s">
        <v>21</v>
      </c>
      <c r="Q41" s="67" t="s">
        <v>26</v>
      </c>
      <c r="R41" s="61" t="s">
        <v>26</v>
      </c>
      <c r="S41" s="61" t="s">
        <v>26</v>
      </c>
      <c r="T41" s="68" t="s">
        <v>24</v>
      </c>
      <c r="U41" s="67" t="s">
        <v>24</v>
      </c>
      <c r="V41" s="61" t="s">
        <v>24</v>
      </c>
      <c r="W41" s="61" t="s">
        <v>24</v>
      </c>
      <c r="X41" s="68" t="s">
        <v>24</v>
      </c>
      <c r="Y41" s="31" t="s">
        <v>27</v>
      </c>
      <c r="Z41" s="31" t="s">
        <v>27</v>
      </c>
      <c r="AA41" s="31" t="s">
        <v>27</v>
      </c>
      <c r="AB41" s="31" t="s">
        <v>27</v>
      </c>
      <c r="AC41" t="s">
        <v>28</v>
      </c>
      <c r="AD41" t="s">
        <v>28</v>
      </c>
      <c r="AE41" t="s">
        <v>28</v>
      </c>
      <c r="AF41" t="s">
        <v>28</v>
      </c>
      <c r="AG41" t="s">
        <v>17</v>
      </c>
      <c r="AH41" t="s">
        <v>17</v>
      </c>
      <c r="AI41" t="s">
        <v>17</v>
      </c>
      <c r="AJ41" t="s">
        <v>17</v>
      </c>
      <c r="AK41" t="s">
        <v>15</v>
      </c>
      <c r="AL41" t="s">
        <v>15</v>
      </c>
      <c r="AM41" t="s">
        <v>15</v>
      </c>
      <c r="AN41" t="s">
        <v>15</v>
      </c>
      <c r="AO41" t="s">
        <v>29</v>
      </c>
      <c r="AP41" t="s">
        <v>29</v>
      </c>
      <c r="AQ41" t="s">
        <v>29</v>
      </c>
      <c r="AR41" t="s">
        <v>29</v>
      </c>
      <c r="AS41" t="s">
        <v>19</v>
      </c>
      <c r="AT41" t="s">
        <v>19</v>
      </c>
      <c r="AU41" t="s">
        <v>19</v>
      </c>
      <c r="AV41" t="s">
        <v>19</v>
      </c>
      <c r="AW41" t="s">
        <v>30</v>
      </c>
      <c r="AX41" t="s">
        <v>30</v>
      </c>
      <c r="AY41" t="s">
        <v>30</v>
      </c>
      <c r="AZ41" t="s">
        <v>30</v>
      </c>
      <c r="BA41" t="s">
        <v>23</v>
      </c>
      <c r="BB41" t="s">
        <v>23</v>
      </c>
      <c r="BC41" t="s">
        <v>23</v>
      </c>
      <c r="BD41" t="s">
        <v>23</v>
      </c>
      <c r="BE41" s="65" t="s">
        <v>8</v>
      </c>
      <c r="BF41" s="60" t="s">
        <v>8</v>
      </c>
      <c r="BG41" s="60" t="s">
        <v>8</v>
      </c>
      <c r="BH41" s="66" t="s">
        <v>8</v>
      </c>
      <c r="BI41" s="60" t="str">
        <f>BH40</f>
        <v>Даша</v>
      </c>
      <c r="BJ41" s="60">
        <f>SUM(M43:BH43)</f>
        <v>3</v>
      </c>
    </row>
    <row r="42" spans="2:62" x14ac:dyDescent="0.25">
      <c r="B42" s="26">
        <v>43707</v>
      </c>
      <c r="C42" s="27" t="str">
        <f t="shared" si="0"/>
        <v>Пт</v>
      </c>
      <c r="D42" s="33">
        <f t="shared" si="1"/>
        <v>39</v>
      </c>
      <c r="E42" s="28" t="s">
        <v>11</v>
      </c>
      <c r="F42" s="30"/>
      <c r="G42" s="31"/>
      <c r="H42" s="32"/>
      <c r="I42" s="31"/>
      <c r="J42" s="31" t="s">
        <v>15</v>
      </c>
      <c r="K42" s="31" t="s">
        <v>16</v>
      </c>
      <c r="L42" s="40"/>
      <c r="M42" s="65" t="s">
        <v>16</v>
      </c>
      <c r="N42" s="60" t="s">
        <v>18</v>
      </c>
      <c r="O42" s="60" t="s">
        <v>22</v>
      </c>
      <c r="P42" s="66" t="s">
        <v>20</v>
      </c>
      <c r="Q42" s="65" t="s">
        <v>16</v>
      </c>
      <c r="R42" s="60" t="s">
        <v>18</v>
      </c>
      <c r="S42" s="60" t="s">
        <v>22</v>
      </c>
      <c r="T42" s="66" t="s">
        <v>20</v>
      </c>
      <c r="U42" s="65" t="s">
        <v>16</v>
      </c>
      <c r="V42" s="60" t="s">
        <v>18</v>
      </c>
      <c r="W42" s="60" t="s">
        <v>22</v>
      </c>
      <c r="X42" s="66" t="s">
        <v>20</v>
      </c>
      <c r="Y42" s="65" t="s">
        <v>16</v>
      </c>
      <c r="Z42" s="60" t="s">
        <v>18</v>
      </c>
      <c r="AA42" s="60" t="s">
        <v>22</v>
      </c>
      <c r="AB42" s="66" t="s">
        <v>20</v>
      </c>
      <c r="AC42" s="65" t="s">
        <v>16</v>
      </c>
      <c r="AD42" s="60" t="s">
        <v>18</v>
      </c>
      <c r="AE42" s="60" t="s">
        <v>22</v>
      </c>
      <c r="AF42" s="66" t="s">
        <v>20</v>
      </c>
      <c r="AG42" s="65" t="s">
        <v>16</v>
      </c>
      <c r="AH42" s="60" t="s">
        <v>18</v>
      </c>
      <c r="AI42" s="60" t="s">
        <v>22</v>
      </c>
      <c r="AJ42" s="66" t="s">
        <v>20</v>
      </c>
      <c r="AK42" s="65" t="s">
        <v>16</v>
      </c>
      <c r="AL42" s="60" t="s">
        <v>18</v>
      </c>
      <c r="AM42" s="60" t="s">
        <v>22</v>
      </c>
      <c r="AN42" s="66" t="s">
        <v>20</v>
      </c>
      <c r="AO42" s="65" t="s">
        <v>16</v>
      </c>
      <c r="AP42" s="60" t="s">
        <v>18</v>
      </c>
      <c r="AQ42" s="60" t="s">
        <v>22</v>
      </c>
      <c r="AR42" s="66" t="s">
        <v>20</v>
      </c>
      <c r="AS42" s="65" t="s">
        <v>16</v>
      </c>
      <c r="AT42" s="60" t="s">
        <v>18</v>
      </c>
      <c r="AU42" s="60" t="s">
        <v>22</v>
      </c>
      <c r="AV42" s="66" t="s">
        <v>20</v>
      </c>
      <c r="AW42" s="65" t="s">
        <v>16</v>
      </c>
      <c r="AX42" s="60" t="s">
        <v>18</v>
      </c>
      <c r="AY42" s="60" t="s">
        <v>22</v>
      </c>
      <c r="AZ42" s="66" t="s">
        <v>20</v>
      </c>
      <c r="BA42" s="65" t="s">
        <v>16</v>
      </c>
      <c r="BB42" s="60" t="s">
        <v>18</v>
      </c>
      <c r="BC42" s="60" t="s">
        <v>22</v>
      </c>
      <c r="BD42" s="60" t="s">
        <v>20</v>
      </c>
      <c r="BE42" s="65" t="s">
        <v>16</v>
      </c>
      <c r="BF42" s="60" t="s">
        <v>18</v>
      </c>
      <c r="BG42" s="60" t="s">
        <v>22</v>
      </c>
      <c r="BH42" s="66" t="s">
        <v>20</v>
      </c>
      <c r="BI42" s="60" t="str">
        <f>BH45</f>
        <v>Лена</v>
      </c>
      <c r="BJ42" s="60">
        <f>SUM(M48:BH48)</f>
        <v>3</v>
      </c>
    </row>
    <row r="43" spans="2:62" x14ac:dyDescent="0.25">
      <c r="B43" s="26">
        <v>43707</v>
      </c>
      <c r="C43" s="27" t="str">
        <f t="shared" si="0"/>
        <v>Пт</v>
      </c>
      <c r="D43" s="33">
        <f t="shared" si="1"/>
        <v>40</v>
      </c>
      <c r="E43" s="28" t="s">
        <v>11</v>
      </c>
      <c r="F43" s="30"/>
      <c r="G43" s="31"/>
      <c r="H43" s="32"/>
      <c r="I43" s="31"/>
      <c r="J43" s="31" t="s">
        <v>15</v>
      </c>
      <c r="K43" s="31" t="s">
        <v>18</v>
      </c>
      <c r="L43" s="41"/>
      <c r="M43" s="69">
        <f>COUNTIFS($B$4:$B$100,M39,$E$4:$E$100,M40,$J$4:$J$100,M41,$K$4:$K$100,M42)</f>
        <v>0</v>
      </c>
      <c r="N43" s="70">
        <f>COUNTIFS($B$4:$B$100,N39,$E$4:$E$100,N40,$J$4:$J$100,N41,$K$4:$K$100,N42)</f>
        <v>0</v>
      </c>
      <c r="O43" s="70">
        <f t="shared" ref="O43" si="193">COUNTIFS($B$4:$B$100,O39,$E$4:$E$100,O40,$J$4:$J$100,O41,$K$4:$K$100,O42)</f>
        <v>0</v>
      </c>
      <c r="P43" s="71">
        <f t="shared" ref="P43" si="194">COUNTIFS($B$4:$B$100,P39,$E$4:$E$100,P40,$J$4:$J$100,P41,$K$4:$K$100,P42)</f>
        <v>0</v>
      </c>
      <c r="Q43" s="72">
        <f t="shared" ref="Q43" si="195">COUNTIFS($B$4:$B$100,Q39,$E$4:$E$100,Q40,$J$4:$J$100,Q41,$K$4:$K$100,Q42)</f>
        <v>0</v>
      </c>
      <c r="R43" s="73">
        <f t="shared" ref="R43" si="196">COUNTIFS($B$4:$B$100,R39,$E$4:$E$100,R40,$J$4:$J$100,R41,$K$4:$K$100,R42)</f>
        <v>0</v>
      </c>
      <c r="S43" s="73">
        <f t="shared" ref="S43" si="197">COUNTIFS($B$4:$B$100,S39,$E$4:$E$100,S40,$J$4:$J$100,S41,$K$4:$K$100,S42)</f>
        <v>0</v>
      </c>
      <c r="T43" s="71">
        <f t="shared" ref="T43" si="198">COUNTIFS($B$4:$B$100,T39,$E$4:$E$100,T40,$J$4:$J$100,T41,$K$4:$K$100,T42)</f>
        <v>0</v>
      </c>
      <c r="U43" s="72">
        <f t="shared" ref="U43" si="199">COUNTIFS($B$4:$B$100,U39,$E$4:$E$100,U40,$J$4:$J$100,U41,$K$4:$K$100,U42)</f>
        <v>0</v>
      </c>
      <c r="V43" s="73">
        <f t="shared" ref="V43" si="200">COUNTIFS($B$4:$B$100,V39,$E$4:$E$100,V40,$J$4:$J$100,V41,$K$4:$K$100,V42)</f>
        <v>0</v>
      </c>
      <c r="W43" s="73">
        <f t="shared" ref="W43" si="201">COUNTIFS($B$4:$B$100,W39,$E$4:$E$100,W40,$J$4:$J$100,W41,$K$4:$K$100,W42)</f>
        <v>0</v>
      </c>
      <c r="X43" s="71">
        <f t="shared" ref="X43" si="202">COUNTIFS($B$4:$B$100,X39,$E$4:$E$100,X40,$J$4:$J$100,X41,$K$4:$K$100,X42)</f>
        <v>0</v>
      </c>
      <c r="Y43" s="72">
        <f t="shared" ref="Y43" si="203">COUNTIFS($B$4:$B$100,Y39,$E$4:$E$100,Y40,$J$4:$J$100,Y41,$K$4:$K$100,Y42)</f>
        <v>0</v>
      </c>
      <c r="Z43" s="73">
        <f t="shared" ref="Z43" si="204">COUNTIFS($B$4:$B$100,Z39,$E$4:$E$100,Z40,$J$4:$J$100,Z41,$K$4:$K$100,Z42)</f>
        <v>0</v>
      </c>
      <c r="AA43" s="73">
        <f t="shared" ref="AA43" si="205">COUNTIFS($B$4:$B$100,AA39,$E$4:$E$100,AA40,$J$4:$J$100,AA41,$K$4:$K$100,AA42)</f>
        <v>0</v>
      </c>
      <c r="AB43" s="71">
        <f t="shared" ref="AB43" si="206">COUNTIFS($B$4:$B$100,AB39,$E$4:$E$100,AB40,$J$4:$J$100,AB41,$K$4:$K$100,AB42)</f>
        <v>0</v>
      </c>
      <c r="AC43" s="72">
        <f t="shared" ref="AC43" si="207">COUNTIFS($B$4:$B$100,AC39,$E$4:$E$100,AC40,$J$4:$J$100,AC41,$K$4:$K$100,AC42)</f>
        <v>0</v>
      </c>
      <c r="AD43" s="73">
        <f t="shared" ref="AD43" si="208">COUNTIFS($B$4:$B$100,AD39,$E$4:$E$100,AD40,$J$4:$J$100,AD41,$K$4:$K$100,AD42)</f>
        <v>0</v>
      </c>
      <c r="AE43" s="73">
        <f t="shared" ref="AE43" si="209">COUNTIFS($B$4:$B$100,AE39,$E$4:$E$100,AE40,$J$4:$J$100,AE41,$K$4:$K$100,AE42)</f>
        <v>0</v>
      </c>
      <c r="AF43" s="71">
        <f t="shared" ref="AF43" si="210">COUNTIFS($B$4:$B$100,AF39,$E$4:$E$100,AF40,$J$4:$J$100,AF41,$K$4:$K$100,AF42)</f>
        <v>0</v>
      </c>
      <c r="AG43" s="72">
        <f t="shared" ref="AG43" si="211">COUNTIFS($B$4:$B$100,AG39,$E$4:$E$100,AG40,$J$4:$J$100,AG41,$K$4:$K$100,AG42)</f>
        <v>0</v>
      </c>
      <c r="AH43" s="73">
        <f t="shared" ref="AH43" si="212">COUNTIFS($B$4:$B$100,AH39,$E$4:$E$100,AH40,$J$4:$J$100,AH41,$K$4:$K$100,AH42)</f>
        <v>0</v>
      </c>
      <c r="AI43" s="73">
        <f t="shared" ref="AI43" si="213">COUNTIFS($B$4:$B$100,AI39,$E$4:$E$100,AI40,$J$4:$J$100,AI41,$K$4:$K$100,AI42)</f>
        <v>0</v>
      </c>
      <c r="AJ43" s="71">
        <f t="shared" ref="AJ43" si="214">COUNTIFS($B$4:$B$100,AJ39,$E$4:$E$100,AJ40,$J$4:$J$100,AJ41,$K$4:$K$100,AJ42)</f>
        <v>0</v>
      </c>
      <c r="AK43" s="72">
        <f t="shared" ref="AK43" si="215">COUNTIFS($B$4:$B$100,AK39,$E$4:$E$100,AK40,$J$4:$J$100,AK41,$K$4:$K$100,AK42)</f>
        <v>0</v>
      </c>
      <c r="AL43" s="73">
        <f t="shared" ref="AL43" si="216">COUNTIFS($B$4:$B$100,AL39,$E$4:$E$100,AL40,$J$4:$J$100,AL41,$K$4:$K$100,AL42)</f>
        <v>0</v>
      </c>
      <c r="AM43" s="73">
        <f t="shared" ref="AM43" si="217">COUNTIFS($B$4:$B$100,AM39,$E$4:$E$100,AM40,$J$4:$J$100,AM41,$K$4:$K$100,AM42)</f>
        <v>0</v>
      </c>
      <c r="AN43" s="71">
        <f t="shared" ref="AN43" si="218">COUNTIFS($B$4:$B$100,AN39,$E$4:$E$100,AN40,$J$4:$J$100,AN41,$K$4:$K$100,AN42)</f>
        <v>0</v>
      </c>
      <c r="AO43" s="72">
        <f t="shared" ref="AO43" si="219">COUNTIFS($B$4:$B$100,AO39,$E$4:$E$100,AO40,$J$4:$J$100,AO41,$K$4:$K$100,AO42)</f>
        <v>0</v>
      </c>
      <c r="AP43" s="73">
        <f t="shared" ref="AP43" si="220">COUNTIFS($B$4:$B$100,AP39,$E$4:$E$100,AP40,$J$4:$J$100,AP41,$K$4:$K$100,AP42)</f>
        <v>0</v>
      </c>
      <c r="AQ43" s="73">
        <f t="shared" ref="AQ43" si="221">COUNTIFS($B$4:$B$100,AQ39,$E$4:$E$100,AQ40,$J$4:$J$100,AQ41,$K$4:$K$100,AQ42)</f>
        <v>0</v>
      </c>
      <c r="AR43" s="71">
        <f t="shared" ref="AR43" si="222">COUNTIFS($B$4:$B$100,AR39,$E$4:$E$100,AR40,$J$4:$J$100,AR41,$K$4:$K$100,AR42)</f>
        <v>0</v>
      </c>
      <c r="AS43" s="72">
        <f t="shared" ref="AS43" si="223">COUNTIFS($B$4:$B$100,AS39,$E$4:$E$100,AS40,$J$4:$J$100,AS41,$K$4:$K$100,AS42)</f>
        <v>0</v>
      </c>
      <c r="AT43" s="73">
        <f t="shared" ref="AT43" si="224">COUNTIFS($B$4:$B$100,AT39,$E$4:$E$100,AT40,$J$4:$J$100,AT41,$K$4:$K$100,AT42)</f>
        <v>0</v>
      </c>
      <c r="AU43" s="73">
        <f t="shared" ref="AU43" si="225">COUNTIFS($B$4:$B$100,AU39,$E$4:$E$100,AU40,$J$4:$J$100,AU41,$K$4:$K$100,AU42)</f>
        <v>0</v>
      </c>
      <c r="AV43" s="71">
        <f t="shared" ref="AV43" si="226">COUNTIFS($B$4:$B$100,AV39,$E$4:$E$100,AV40,$J$4:$J$100,AV41,$K$4:$K$100,AV42)</f>
        <v>0</v>
      </c>
      <c r="AW43" s="72">
        <f t="shared" ref="AW43" si="227">COUNTIFS($B$4:$B$100,AW39,$E$4:$E$100,AW40,$J$4:$J$100,AW41,$K$4:$K$100,AW42)</f>
        <v>0</v>
      </c>
      <c r="AX43" s="73">
        <f t="shared" ref="AX43" si="228">COUNTIFS($B$4:$B$100,AX39,$E$4:$E$100,AX40,$J$4:$J$100,AX41,$K$4:$K$100,AX42)</f>
        <v>0</v>
      </c>
      <c r="AY43" s="73">
        <f t="shared" ref="AY43" si="229">COUNTIFS($B$4:$B$100,AY39,$E$4:$E$100,AY40,$J$4:$J$100,AY41,$K$4:$K$100,AY42)</f>
        <v>0</v>
      </c>
      <c r="AZ43" s="71">
        <f t="shared" ref="AZ43" si="230">COUNTIFS($B$4:$B$100,AZ39,$E$4:$E$100,AZ40,$J$4:$J$100,AZ41,$K$4:$K$100,AZ42)</f>
        <v>0</v>
      </c>
      <c r="BA43" s="72">
        <f t="shared" ref="BA43" si="231">COUNTIFS($B$4:$B$100,BA39,$E$4:$E$100,BA40,$J$4:$J$100,BA41,$K$4:$K$100,BA42)</f>
        <v>0</v>
      </c>
      <c r="BB43" s="73">
        <f t="shared" ref="BB43" si="232">COUNTIFS($B$4:$B$100,BB39,$E$4:$E$100,BB40,$J$4:$J$100,BB41,$K$4:$K$100,BB42)</f>
        <v>0</v>
      </c>
      <c r="BC43" s="73">
        <f t="shared" ref="BC43" si="233">COUNTIFS($B$4:$B$100,BC39,$E$4:$E$100,BC40,$J$4:$J$100,BC41,$K$4:$K$100,BC42)</f>
        <v>0</v>
      </c>
      <c r="BD43" s="70">
        <f t="shared" ref="BD43" si="234">COUNTIFS($B$4:$B$100,BD39,$E$4:$E$100,BD40,$J$4:$J$100,BD41,$K$4:$K$100,BD42)</f>
        <v>0</v>
      </c>
      <c r="BE43" s="72">
        <f t="shared" ref="BE43" si="235">COUNTIFS($B$4:$B$100,BE39,$E$4:$E$100,BE40,$J$4:$J$100,BE41,$K$4:$K$100,BE42)</f>
        <v>0</v>
      </c>
      <c r="BF43" s="73">
        <f t="shared" ref="BF43" si="236">COUNTIFS($B$4:$B$100,BF39,$E$4:$E$100,BF40,$J$4:$J$100,BF41,$K$4:$K$100,BF42)</f>
        <v>2</v>
      </c>
      <c r="BG43" s="73">
        <f t="shared" ref="BG43" si="237">COUNTIFS($B$4:$B$100,BG39,$E$4:$E$100,BG40,$J$4:$J$100,BG41,$K$4:$K$100,BG42)</f>
        <v>1</v>
      </c>
      <c r="BH43" s="71">
        <f t="shared" ref="BH43" si="238">COUNTIFS($B$4:$B$100,BH39,$E$4:$E$100,BH40,$J$4:$J$100,BH41,$K$4:$K$100,BH42)</f>
        <v>0</v>
      </c>
      <c r="BI43" s="75" t="s">
        <v>13</v>
      </c>
      <c r="BJ43" s="60">
        <f>SUM(M53:BH53)</f>
        <v>0</v>
      </c>
    </row>
    <row r="44" spans="2:62" x14ac:dyDescent="0.25">
      <c r="B44" s="26">
        <v>43707</v>
      </c>
      <c r="C44" s="27" t="str">
        <f t="shared" si="0"/>
        <v>Пт</v>
      </c>
      <c r="D44" s="33">
        <f t="shared" si="1"/>
        <v>41</v>
      </c>
      <c r="E44" s="28" t="s">
        <v>6</v>
      </c>
      <c r="F44" s="30"/>
      <c r="G44" s="31"/>
      <c r="H44" s="32"/>
      <c r="I44" s="31"/>
      <c r="J44" s="31" t="s">
        <v>19</v>
      </c>
      <c r="K44" s="31" t="s">
        <v>22</v>
      </c>
      <c r="L44" s="40"/>
      <c r="M44" s="62">
        <v>43708</v>
      </c>
      <c r="N44" s="63">
        <v>43708</v>
      </c>
      <c r="O44" s="63">
        <v>43708</v>
      </c>
      <c r="P44" s="64">
        <v>43708</v>
      </c>
      <c r="Q44" s="62">
        <v>43708</v>
      </c>
      <c r="R44" s="63">
        <v>43708</v>
      </c>
      <c r="S44" s="63">
        <v>43708</v>
      </c>
      <c r="T44" s="64">
        <v>43708</v>
      </c>
      <c r="U44" s="62">
        <v>43708</v>
      </c>
      <c r="V44" s="63">
        <v>43708</v>
      </c>
      <c r="W44" s="63">
        <v>43708</v>
      </c>
      <c r="X44" s="64">
        <v>43708</v>
      </c>
      <c r="Y44" s="62">
        <v>43708</v>
      </c>
      <c r="Z44" s="63">
        <v>43708</v>
      </c>
      <c r="AA44" s="63">
        <v>43708</v>
      </c>
      <c r="AB44" s="64">
        <v>43708</v>
      </c>
      <c r="AC44" s="62">
        <v>43708</v>
      </c>
      <c r="AD44" s="63">
        <v>43708</v>
      </c>
      <c r="AE44" s="63">
        <v>43708</v>
      </c>
      <c r="AF44" s="64">
        <v>43708</v>
      </c>
      <c r="AG44" s="62">
        <v>43708</v>
      </c>
      <c r="AH44" s="63">
        <v>43708</v>
      </c>
      <c r="AI44" s="63">
        <v>43708</v>
      </c>
      <c r="AJ44" s="64">
        <v>43708</v>
      </c>
      <c r="AK44" s="62">
        <v>43708</v>
      </c>
      <c r="AL44" s="63">
        <v>43708</v>
      </c>
      <c r="AM44" s="63">
        <v>43708</v>
      </c>
      <c r="AN44" s="64">
        <v>43708</v>
      </c>
      <c r="AO44" s="62">
        <v>43708</v>
      </c>
      <c r="AP44" s="63">
        <v>43708</v>
      </c>
      <c r="AQ44" s="63">
        <v>43708</v>
      </c>
      <c r="AR44" s="64">
        <v>43708</v>
      </c>
      <c r="AS44" s="62">
        <v>43708</v>
      </c>
      <c r="AT44" s="63">
        <v>43708</v>
      </c>
      <c r="AU44" s="63">
        <v>43708</v>
      </c>
      <c r="AV44" s="64">
        <v>43708</v>
      </c>
      <c r="AW44" s="62">
        <v>43708</v>
      </c>
      <c r="AX44" s="63">
        <v>43708</v>
      </c>
      <c r="AY44" s="63">
        <v>43708</v>
      </c>
      <c r="AZ44" s="64">
        <v>43708</v>
      </c>
      <c r="BA44" s="62">
        <v>43708</v>
      </c>
      <c r="BB44" s="63">
        <v>43708</v>
      </c>
      <c r="BC44" s="63">
        <v>43708</v>
      </c>
      <c r="BD44" s="63">
        <v>43708</v>
      </c>
      <c r="BE44" s="62">
        <v>43708</v>
      </c>
      <c r="BF44" s="63">
        <v>43708</v>
      </c>
      <c r="BG44" s="63">
        <v>43708</v>
      </c>
      <c r="BH44" s="64">
        <v>43708</v>
      </c>
      <c r="BI44" s="60" t="s">
        <v>14</v>
      </c>
      <c r="BJ44" s="60">
        <f>SUM(M58:BH58)</f>
        <v>0</v>
      </c>
    </row>
    <row r="45" spans="2:62" x14ac:dyDescent="0.25">
      <c r="B45" s="26">
        <v>43707</v>
      </c>
      <c r="C45" s="27" t="str">
        <f t="shared" si="0"/>
        <v>Пт</v>
      </c>
      <c r="D45" s="33">
        <f t="shared" si="1"/>
        <v>42</v>
      </c>
      <c r="E45" s="28" t="s">
        <v>11</v>
      </c>
      <c r="F45" s="30"/>
      <c r="G45" s="31"/>
      <c r="H45" s="32"/>
      <c r="I45" s="31"/>
      <c r="J45" s="31" t="s">
        <v>15</v>
      </c>
      <c r="K45" s="31" t="s">
        <v>18</v>
      </c>
      <c r="L45" s="41"/>
      <c r="M45" s="65" t="s">
        <v>6</v>
      </c>
      <c r="N45" s="60" t="s">
        <v>6</v>
      </c>
      <c r="O45" s="60" t="s">
        <v>6</v>
      </c>
      <c r="P45" s="66" t="s">
        <v>6</v>
      </c>
      <c r="Q45" s="65" t="s">
        <v>6</v>
      </c>
      <c r="R45" s="60" t="s">
        <v>6</v>
      </c>
      <c r="S45" s="60" t="s">
        <v>6</v>
      </c>
      <c r="T45" s="66" t="s">
        <v>6</v>
      </c>
      <c r="U45" s="65" t="s">
        <v>6</v>
      </c>
      <c r="V45" s="60" t="s">
        <v>6</v>
      </c>
      <c r="W45" s="60" t="s">
        <v>6</v>
      </c>
      <c r="X45" s="66" t="s">
        <v>6</v>
      </c>
      <c r="Y45" s="65" t="s">
        <v>6</v>
      </c>
      <c r="Z45" s="60" t="s">
        <v>6</v>
      </c>
      <c r="AA45" s="60" t="s">
        <v>6</v>
      </c>
      <c r="AB45" s="66" t="s">
        <v>6</v>
      </c>
      <c r="AC45" s="65" t="s">
        <v>6</v>
      </c>
      <c r="AD45" s="60" t="s">
        <v>6</v>
      </c>
      <c r="AE45" s="60" t="s">
        <v>6</v>
      </c>
      <c r="AF45" s="66" t="s">
        <v>6</v>
      </c>
      <c r="AG45" s="65" t="s">
        <v>6</v>
      </c>
      <c r="AH45" s="60" t="s">
        <v>6</v>
      </c>
      <c r="AI45" s="60" t="s">
        <v>6</v>
      </c>
      <c r="AJ45" s="66" t="s">
        <v>6</v>
      </c>
      <c r="AK45" s="65" t="s">
        <v>6</v>
      </c>
      <c r="AL45" s="60" t="s">
        <v>6</v>
      </c>
      <c r="AM45" s="60" t="s">
        <v>6</v>
      </c>
      <c r="AN45" s="66" t="s">
        <v>6</v>
      </c>
      <c r="AO45" s="65" t="s">
        <v>6</v>
      </c>
      <c r="AP45" s="60" t="s">
        <v>6</v>
      </c>
      <c r="AQ45" s="60" t="s">
        <v>6</v>
      </c>
      <c r="AR45" s="66" t="s">
        <v>6</v>
      </c>
      <c r="AS45" s="65" t="s">
        <v>6</v>
      </c>
      <c r="AT45" s="60" t="s">
        <v>6</v>
      </c>
      <c r="AU45" s="60" t="s">
        <v>6</v>
      </c>
      <c r="AV45" s="66" t="s">
        <v>6</v>
      </c>
      <c r="AW45" s="65" t="s">
        <v>6</v>
      </c>
      <c r="AX45" s="60" t="s">
        <v>6</v>
      </c>
      <c r="AY45" s="60" t="s">
        <v>6</v>
      </c>
      <c r="AZ45" s="66" t="s">
        <v>6</v>
      </c>
      <c r="BA45" s="65" t="s">
        <v>6</v>
      </c>
      <c r="BB45" s="60" t="s">
        <v>6</v>
      </c>
      <c r="BC45" s="60" t="s">
        <v>6</v>
      </c>
      <c r="BD45" s="60" t="s">
        <v>6</v>
      </c>
      <c r="BE45" s="65" t="s">
        <v>6</v>
      </c>
      <c r="BF45" s="60" t="s">
        <v>6</v>
      </c>
      <c r="BG45" s="60" t="s">
        <v>6</v>
      </c>
      <c r="BH45" s="66" t="s">
        <v>6</v>
      </c>
      <c r="BJ45" s="34">
        <f>SUM(BJ41:BJ44)</f>
        <v>6</v>
      </c>
    </row>
    <row r="46" spans="2:62" x14ac:dyDescent="0.25">
      <c r="B46" s="26">
        <v>43707</v>
      </c>
      <c r="C46" s="27" t="str">
        <f t="shared" si="0"/>
        <v>Пт</v>
      </c>
      <c r="D46" s="33">
        <f t="shared" si="1"/>
        <v>43</v>
      </c>
      <c r="E46" s="28" t="s">
        <v>6</v>
      </c>
      <c r="F46" s="30"/>
      <c r="G46" s="31"/>
      <c r="H46" s="32"/>
      <c r="I46" s="31"/>
      <c r="J46" s="31" t="s">
        <v>8</v>
      </c>
      <c r="K46" s="31" t="s">
        <v>20</v>
      </c>
      <c r="L46" s="41"/>
      <c r="M46" s="67" t="s">
        <v>21</v>
      </c>
      <c r="N46" s="61" t="s">
        <v>21</v>
      </c>
      <c r="O46" s="61" t="s">
        <v>21</v>
      </c>
      <c r="P46" s="68" t="s">
        <v>21</v>
      </c>
      <c r="Q46" s="67" t="s">
        <v>26</v>
      </c>
      <c r="R46" s="61" t="s">
        <v>26</v>
      </c>
      <c r="S46" s="61" t="s">
        <v>26</v>
      </c>
      <c r="T46" s="68" t="s">
        <v>24</v>
      </c>
      <c r="U46" s="67" t="s">
        <v>24</v>
      </c>
      <c r="V46" s="61" t="s">
        <v>24</v>
      </c>
      <c r="W46" s="61" t="s">
        <v>24</v>
      </c>
      <c r="X46" s="68" t="s">
        <v>24</v>
      </c>
      <c r="Y46" s="31" t="s">
        <v>27</v>
      </c>
      <c r="Z46" s="31" t="s">
        <v>27</v>
      </c>
      <c r="AA46" s="31" t="s">
        <v>27</v>
      </c>
      <c r="AB46" s="31" t="s">
        <v>27</v>
      </c>
      <c r="AC46" t="s">
        <v>28</v>
      </c>
      <c r="AD46" t="s">
        <v>28</v>
      </c>
      <c r="AE46" t="s">
        <v>28</v>
      </c>
      <c r="AF46" t="s">
        <v>28</v>
      </c>
      <c r="AG46" t="s">
        <v>17</v>
      </c>
      <c r="AH46" t="s">
        <v>17</v>
      </c>
      <c r="AI46" t="s">
        <v>17</v>
      </c>
      <c r="AJ46" t="s">
        <v>17</v>
      </c>
      <c r="AK46" t="s">
        <v>15</v>
      </c>
      <c r="AL46" t="s">
        <v>15</v>
      </c>
      <c r="AM46" t="s">
        <v>15</v>
      </c>
      <c r="AN46" t="s">
        <v>15</v>
      </c>
      <c r="AO46" t="s">
        <v>29</v>
      </c>
      <c r="AP46" t="s">
        <v>29</v>
      </c>
      <c r="AQ46" t="s">
        <v>29</v>
      </c>
      <c r="AR46" t="s">
        <v>29</v>
      </c>
      <c r="AS46" t="s">
        <v>19</v>
      </c>
      <c r="AT46" t="s">
        <v>19</v>
      </c>
      <c r="AU46" t="s">
        <v>19</v>
      </c>
      <c r="AV46" t="s">
        <v>19</v>
      </c>
      <c r="AW46" t="s">
        <v>30</v>
      </c>
      <c r="AX46" t="s">
        <v>30</v>
      </c>
      <c r="AY46" t="s">
        <v>30</v>
      </c>
      <c r="AZ46" t="s">
        <v>30</v>
      </c>
      <c r="BA46" t="s">
        <v>23</v>
      </c>
      <c r="BB46" t="s">
        <v>23</v>
      </c>
      <c r="BC46" t="s">
        <v>23</v>
      </c>
      <c r="BD46" t="s">
        <v>23</v>
      </c>
      <c r="BE46" s="65" t="s">
        <v>8</v>
      </c>
      <c r="BF46" s="60" t="s">
        <v>8</v>
      </c>
      <c r="BG46" s="60" t="s">
        <v>8</v>
      </c>
      <c r="BH46" s="66" t="s">
        <v>8</v>
      </c>
      <c r="BI46" s="31"/>
    </row>
    <row r="47" spans="2:62" x14ac:dyDescent="0.25">
      <c r="B47" s="26">
        <v>43707</v>
      </c>
      <c r="C47" s="27" t="str">
        <f t="shared" si="0"/>
        <v>Пт</v>
      </c>
      <c r="D47" s="33">
        <f t="shared" si="1"/>
        <v>44</v>
      </c>
      <c r="E47" s="28" t="s">
        <v>11</v>
      </c>
      <c r="F47" s="30"/>
      <c r="G47" s="31"/>
      <c r="H47" s="32"/>
      <c r="I47" s="31"/>
      <c r="J47" s="31" t="s">
        <v>15</v>
      </c>
      <c r="K47" s="31" t="s">
        <v>18</v>
      </c>
      <c r="L47" s="41"/>
      <c r="M47" s="65" t="s">
        <v>16</v>
      </c>
      <c r="N47" s="60" t="s">
        <v>18</v>
      </c>
      <c r="O47" s="60" t="s">
        <v>22</v>
      </c>
      <c r="P47" s="66" t="s">
        <v>20</v>
      </c>
      <c r="Q47" s="65" t="s">
        <v>16</v>
      </c>
      <c r="R47" s="60" t="s">
        <v>18</v>
      </c>
      <c r="S47" s="60" t="s">
        <v>22</v>
      </c>
      <c r="T47" s="66" t="s">
        <v>20</v>
      </c>
      <c r="U47" s="65" t="s">
        <v>16</v>
      </c>
      <c r="V47" s="60" t="s">
        <v>18</v>
      </c>
      <c r="W47" s="60" t="s">
        <v>22</v>
      </c>
      <c r="X47" s="66" t="s">
        <v>20</v>
      </c>
      <c r="Y47" s="65" t="s">
        <v>16</v>
      </c>
      <c r="Z47" s="60" t="s">
        <v>18</v>
      </c>
      <c r="AA47" s="60" t="s">
        <v>22</v>
      </c>
      <c r="AB47" s="66" t="s">
        <v>20</v>
      </c>
      <c r="AC47" s="65" t="s">
        <v>16</v>
      </c>
      <c r="AD47" s="60" t="s">
        <v>18</v>
      </c>
      <c r="AE47" s="60" t="s">
        <v>22</v>
      </c>
      <c r="AF47" s="66" t="s">
        <v>20</v>
      </c>
      <c r="AG47" s="65" t="s">
        <v>16</v>
      </c>
      <c r="AH47" s="60" t="s">
        <v>18</v>
      </c>
      <c r="AI47" s="60" t="s">
        <v>22</v>
      </c>
      <c r="AJ47" s="66" t="s">
        <v>20</v>
      </c>
      <c r="AK47" s="65" t="s">
        <v>16</v>
      </c>
      <c r="AL47" s="60" t="s">
        <v>18</v>
      </c>
      <c r="AM47" s="60" t="s">
        <v>22</v>
      </c>
      <c r="AN47" s="66" t="s">
        <v>20</v>
      </c>
      <c r="AO47" s="65" t="s">
        <v>16</v>
      </c>
      <c r="AP47" s="60" t="s">
        <v>18</v>
      </c>
      <c r="AQ47" s="60" t="s">
        <v>22</v>
      </c>
      <c r="AR47" s="66" t="s">
        <v>20</v>
      </c>
      <c r="AS47" s="65" t="s">
        <v>16</v>
      </c>
      <c r="AT47" s="60" t="s">
        <v>18</v>
      </c>
      <c r="AU47" s="60" t="s">
        <v>22</v>
      </c>
      <c r="AV47" s="66" t="s">
        <v>20</v>
      </c>
      <c r="AW47" s="65" t="s">
        <v>16</v>
      </c>
      <c r="AX47" s="60" t="s">
        <v>18</v>
      </c>
      <c r="AY47" s="60" t="s">
        <v>22</v>
      </c>
      <c r="AZ47" s="66" t="s">
        <v>20</v>
      </c>
      <c r="BA47" s="65" t="s">
        <v>16</v>
      </c>
      <c r="BB47" s="60" t="s">
        <v>18</v>
      </c>
      <c r="BC47" s="60" t="s">
        <v>22</v>
      </c>
      <c r="BD47" s="60" t="s">
        <v>20</v>
      </c>
      <c r="BE47" s="65" t="s">
        <v>16</v>
      </c>
      <c r="BF47" s="60" t="s">
        <v>18</v>
      </c>
      <c r="BG47" s="60" t="s">
        <v>22</v>
      </c>
      <c r="BH47" s="66" t="s">
        <v>20</v>
      </c>
    </row>
    <row r="48" spans="2:62" x14ac:dyDescent="0.25">
      <c r="B48" s="26">
        <v>43707</v>
      </c>
      <c r="C48" s="27" t="str">
        <f t="shared" si="0"/>
        <v>Пт</v>
      </c>
      <c r="D48" s="33">
        <f t="shared" si="1"/>
        <v>45</v>
      </c>
      <c r="E48" s="28" t="s">
        <v>6</v>
      </c>
      <c r="F48" s="30"/>
      <c r="G48" s="31"/>
      <c r="H48" s="32"/>
      <c r="I48" s="31"/>
      <c r="J48" s="31" t="s">
        <v>21</v>
      </c>
      <c r="K48" s="31" t="s">
        <v>16</v>
      </c>
      <c r="L48" s="40"/>
      <c r="M48" s="69">
        <f>COUNTIFS($B$4:$B$100,M44,$E$4:$E$100,M45,$J$4:$J$100,M46,$K$4:$K$100,M47)</f>
        <v>0</v>
      </c>
      <c r="N48" s="70">
        <f>COUNTIFS($B$4:$B$100,N44,$E$4:$E$100,N45,$J$4:$J$100,N46,$K$4:$K$100,N47)</f>
        <v>0</v>
      </c>
      <c r="O48" s="70">
        <f t="shared" ref="O48" si="239">COUNTIFS($B$4:$B$100,O44,$E$4:$E$100,O45,$J$4:$J$100,O46,$K$4:$K$100,O47)</f>
        <v>0</v>
      </c>
      <c r="P48" s="71">
        <f t="shared" ref="P48" si="240">COUNTIFS($B$4:$B$100,P44,$E$4:$E$100,P45,$J$4:$J$100,P46,$K$4:$K$100,P47)</f>
        <v>0</v>
      </c>
      <c r="Q48" s="72">
        <f t="shared" ref="Q48" si="241">COUNTIFS($B$4:$B$100,Q44,$E$4:$E$100,Q45,$J$4:$J$100,Q46,$K$4:$K$100,Q47)</f>
        <v>0</v>
      </c>
      <c r="R48" s="73">
        <f t="shared" ref="R48" si="242">COUNTIFS($B$4:$B$100,R44,$E$4:$E$100,R45,$J$4:$J$100,R46,$K$4:$K$100,R47)</f>
        <v>0</v>
      </c>
      <c r="S48" s="73">
        <f t="shared" ref="S48" si="243">COUNTIFS($B$4:$B$100,S44,$E$4:$E$100,S45,$J$4:$J$100,S46,$K$4:$K$100,S47)</f>
        <v>0</v>
      </c>
      <c r="T48" s="71">
        <f t="shared" ref="T48" si="244">COUNTIFS($B$4:$B$100,T44,$E$4:$E$100,T45,$J$4:$J$100,T46,$K$4:$K$100,T47)</f>
        <v>0</v>
      </c>
      <c r="U48" s="72">
        <f t="shared" ref="U48" si="245">COUNTIFS($B$4:$B$100,U44,$E$4:$E$100,U45,$J$4:$J$100,U46,$K$4:$K$100,U47)</f>
        <v>0</v>
      </c>
      <c r="V48" s="73">
        <f t="shared" ref="V48" si="246">COUNTIFS($B$4:$B$100,V44,$E$4:$E$100,V45,$J$4:$J$100,V46,$K$4:$K$100,V47)</f>
        <v>0</v>
      </c>
      <c r="W48" s="73">
        <f t="shared" ref="W48" si="247">COUNTIFS($B$4:$B$100,W44,$E$4:$E$100,W45,$J$4:$J$100,W46,$K$4:$K$100,W47)</f>
        <v>0</v>
      </c>
      <c r="X48" s="71">
        <f t="shared" ref="X48" si="248">COUNTIFS($B$4:$B$100,X44,$E$4:$E$100,X45,$J$4:$J$100,X46,$K$4:$K$100,X47)</f>
        <v>0</v>
      </c>
      <c r="Y48" s="72">
        <f t="shared" ref="Y48" si="249">COUNTIFS($B$4:$B$100,Y44,$E$4:$E$100,Y45,$J$4:$J$100,Y46,$K$4:$K$100,Y47)</f>
        <v>0</v>
      </c>
      <c r="Z48" s="73">
        <f t="shared" ref="Z48" si="250">COUNTIFS($B$4:$B$100,Z44,$E$4:$E$100,Z45,$J$4:$J$100,Z46,$K$4:$K$100,Z47)</f>
        <v>0</v>
      </c>
      <c r="AA48" s="73">
        <f t="shared" ref="AA48" si="251">COUNTIFS($B$4:$B$100,AA44,$E$4:$E$100,AA45,$J$4:$J$100,AA46,$K$4:$K$100,AA47)</f>
        <v>0</v>
      </c>
      <c r="AB48" s="71">
        <f t="shared" ref="AB48" si="252">COUNTIFS($B$4:$B$100,AB44,$E$4:$E$100,AB45,$J$4:$J$100,AB46,$K$4:$K$100,AB47)</f>
        <v>0</v>
      </c>
      <c r="AC48" s="72">
        <f t="shared" ref="AC48" si="253">COUNTIFS($B$4:$B$100,AC44,$E$4:$E$100,AC45,$J$4:$J$100,AC46,$K$4:$K$100,AC47)</f>
        <v>0</v>
      </c>
      <c r="AD48" s="73">
        <f t="shared" ref="AD48" si="254">COUNTIFS($B$4:$B$100,AD44,$E$4:$E$100,AD45,$J$4:$J$100,AD46,$K$4:$K$100,AD47)</f>
        <v>0</v>
      </c>
      <c r="AE48" s="73">
        <f t="shared" ref="AE48" si="255">COUNTIFS($B$4:$B$100,AE44,$E$4:$E$100,AE45,$J$4:$J$100,AE46,$K$4:$K$100,AE47)</f>
        <v>0</v>
      </c>
      <c r="AF48" s="71">
        <f t="shared" ref="AF48" si="256">COUNTIFS($B$4:$B$100,AF44,$E$4:$E$100,AF45,$J$4:$J$100,AF46,$K$4:$K$100,AF47)</f>
        <v>0</v>
      </c>
      <c r="AG48" s="72">
        <f t="shared" ref="AG48" si="257">COUNTIFS($B$4:$B$100,AG44,$E$4:$E$100,AG45,$J$4:$J$100,AG46,$K$4:$K$100,AG47)</f>
        <v>0</v>
      </c>
      <c r="AH48" s="73">
        <f t="shared" ref="AH48" si="258">COUNTIFS($B$4:$B$100,AH44,$E$4:$E$100,AH45,$J$4:$J$100,AH46,$K$4:$K$100,AH47)</f>
        <v>0</v>
      </c>
      <c r="AI48" s="73">
        <f t="shared" ref="AI48" si="259">COUNTIFS($B$4:$B$100,AI44,$E$4:$E$100,AI45,$J$4:$J$100,AI46,$K$4:$K$100,AI47)</f>
        <v>0</v>
      </c>
      <c r="AJ48" s="71">
        <f t="shared" ref="AJ48" si="260">COUNTIFS($B$4:$B$100,AJ44,$E$4:$E$100,AJ45,$J$4:$J$100,AJ46,$K$4:$K$100,AJ47)</f>
        <v>0</v>
      </c>
      <c r="AK48" s="72">
        <f t="shared" ref="AK48" si="261">COUNTIFS($B$4:$B$100,AK44,$E$4:$E$100,AK45,$J$4:$J$100,AK46,$K$4:$K$100,AK47)</f>
        <v>0</v>
      </c>
      <c r="AL48" s="73">
        <f t="shared" ref="AL48" si="262">COUNTIFS($B$4:$B$100,AL44,$E$4:$E$100,AL45,$J$4:$J$100,AL46,$K$4:$K$100,AL47)</f>
        <v>0</v>
      </c>
      <c r="AM48" s="73">
        <f t="shared" ref="AM48" si="263">COUNTIFS($B$4:$B$100,AM44,$E$4:$E$100,AM45,$J$4:$J$100,AM46,$K$4:$K$100,AM47)</f>
        <v>0</v>
      </c>
      <c r="AN48" s="71">
        <f t="shared" ref="AN48" si="264">COUNTIFS($B$4:$B$100,AN44,$E$4:$E$100,AN45,$J$4:$J$100,AN46,$K$4:$K$100,AN47)</f>
        <v>0</v>
      </c>
      <c r="AO48" s="72">
        <f t="shared" ref="AO48" si="265">COUNTIFS($B$4:$B$100,AO44,$E$4:$E$100,AO45,$J$4:$J$100,AO46,$K$4:$K$100,AO47)</f>
        <v>0</v>
      </c>
      <c r="AP48" s="73">
        <f t="shared" ref="AP48" si="266">COUNTIFS($B$4:$B$100,AP44,$E$4:$E$100,AP45,$J$4:$J$100,AP46,$K$4:$K$100,AP47)</f>
        <v>0</v>
      </c>
      <c r="AQ48" s="73">
        <f t="shared" ref="AQ48" si="267">COUNTIFS($B$4:$B$100,AQ44,$E$4:$E$100,AQ45,$J$4:$J$100,AQ46,$K$4:$K$100,AQ47)</f>
        <v>0</v>
      </c>
      <c r="AR48" s="71">
        <f t="shared" ref="AR48" si="268">COUNTIFS($B$4:$B$100,AR44,$E$4:$E$100,AR45,$J$4:$J$100,AR46,$K$4:$K$100,AR47)</f>
        <v>0</v>
      </c>
      <c r="AS48" s="72">
        <f t="shared" ref="AS48" si="269">COUNTIFS($B$4:$B$100,AS44,$E$4:$E$100,AS45,$J$4:$J$100,AS46,$K$4:$K$100,AS47)</f>
        <v>0</v>
      </c>
      <c r="AT48" s="73">
        <f t="shared" ref="AT48" si="270">COUNTIFS($B$4:$B$100,AT44,$E$4:$E$100,AT45,$J$4:$J$100,AT46,$K$4:$K$100,AT47)</f>
        <v>0</v>
      </c>
      <c r="AU48" s="73">
        <f t="shared" ref="AU48" si="271">COUNTIFS($B$4:$B$100,AU44,$E$4:$E$100,AU45,$J$4:$J$100,AU46,$K$4:$K$100,AU47)</f>
        <v>0</v>
      </c>
      <c r="AV48" s="71">
        <f t="shared" ref="AV48" si="272">COUNTIFS($B$4:$B$100,AV44,$E$4:$E$100,AV45,$J$4:$J$100,AV46,$K$4:$K$100,AV47)</f>
        <v>0</v>
      </c>
      <c r="AW48" s="72">
        <f t="shared" ref="AW48" si="273">COUNTIFS($B$4:$B$100,AW44,$E$4:$E$100,AW45,$J$4:$J$100,AW46,$K$4:$K$100,AW47)</f>
        <v>0</v>
      </c>
      <c r="AX48" s="73">
        <f t="shared" ref="AX48" si="274">COUNTIFS($B$4:$B$100,AX44,$E$4:$E$100,AX45,$J$4:$J$100,AX46,$K$4:$K$100,AX47)</f>
        <v>0</v>
      </c>
      <c r="AY48" s="73">
        <f t="shared" ref="AY48" si="275">COUNTIFS($B$4:$B$100,AY44,$E$4:$E$100,AY45,$J$4:$J$100,AY46,$K$4:$K$100,AY47)</f>
        <v>0</v>
      </c>
      <c r="AZ48" s="71">
        <f t="shared" ref="AZ48" si="276">COUNTIFS($B$4:$B$100,AZ44,$E$4:$E$100,AZ45,$J$4:$J$100,AZ46,$K$4:$K$100,AZ47)</f>
        <v>0</v>
      </c>
      <c r="BA48" s="72">
        <f t="shared" ref="BA48" si="277">COUNTIFS($B$4:$B$100,BA44,$E$4:$E$100,BA45,$J$4:$J$100,BA46,$K$4:$K$100,BA47)</f>
        <v>0</v>
      </c>
      <c r="BB48" s="73">
        <f t="shared" ref="BB48" si="278">COUNTIFS($B$4:$B$100,BB44,$E$4:$E$100,BB45,$J$4:$J$100,BB46,$K$4:$K$100,BB47)</f>
        <v>0</v>
      </c>
      <c r="BC48" s="73">
        <f t="shared" ref="BC48" si="279">COUNTIFS($B$4:$B$100,BC44,$E$4:$E$100,BC45,$J$4:$J$100,BC46,$K$4:$K$100,BC47)</f>
        <v>0</v>
      </c>
      <c r="BD48" s="70">
        <f t="shared" ref="BD48" si="280">COUNTIFS($B$4:$B$100,BD44,$E$4:$E$100,BD45,$J$4:$J$100,BD46,$K$4:$K$100,BD47)</f>
        <v>0</v>
      </c>
      <c r="BE48" s="72">
        <f t="shared" ref="BE48" si="281">COUNTIFS($B$4:$B$100,BE44,$E$4:$E$100,BE45,$J$4:$J$100,BE46,$K$4:$K$100,BE47)</f>
        <v>1</v>
      </c>
      <c r="BF48" s="73">
        <f t="shared" ref="BF48" si="282">COUNTIFS($B$4:$B$100,BF44,$E$4:$E$100,BF45,$J$4:$J$100,BF46,$K$4:$K$100,BF47)</f>
        <v>0</v>
      </c>
      <c r="BG48" s="73">
        <f t="shared" ref="BG48" si="283">COUNTIFS($B$4:$B$100,BG44,$E$4:$E$100,BG45,$J$4:$J$100,BG46,$K$4:$K$100,BG47)</f>
        <v>1</v>
      </c>
      <c r="BH48" s="71">
        <f t="shared" ref="BH48" si="284">COUNTIFS($B$4:$B$100,BH44,$E$4:$E$100,BH45,$J$4:$J$100,BH46,$K$4:$K$100,BH47)</f>
        <v>1</v>
      </c>
      <c r="BI48" s="31"/>
    </row>
    <row r="49" spans="2:62" x14ac:dyDescent="0.25">
      <c r="B49" s="26">
        <v>43707</v>
      </c>
      <c r="C49" s="27" t="str">
        <f t="shared" si="0"/>
        <v>Пт</v>
      </c>
      <c r="D49" s="33">
        <f t="shared" si="1"/>
        <v>46</v>
      </c>
      <c r="E49" s="28" t="s">
        <v>6</v>
      </c>
      <c r="F49" s="30"/>
      <c r="G49" s="31"/>
      <c r="H49" s="32"/>
      <c r="I49" s="31"/>
      <c r="J49" s="31" t="s">
        <v>19</v>
      </c>
      <c r="K49" s="31" t="s">
        <v>16</v>
      </c>
      <c r="L49" s="40"/>
      <c r="M49" s="62">
        <v>43708</v>
      </c>
      <c r="N49" s="63">
        <v>43708</v>
      </c>
      <c r="O49" s="63">
        <v>43708</v>
      </c>
      <c r="P49" s="64">
        <v>43708</v>
      </c>
      <c r="Q49" s="62">
        <v>43708</v>
      </c>
      <c r="R49" s="63">
        <v>43708</v>
      </c>
      <c r="S49" s="63">
        <v>43708</v>
      </c>
      <c r="T49" s="64">
        <v>43708</v>
      </c>
      <c r="U49" s="62">
        <v>43708</v>
      </c>
      <c r="V49" s="63">
        <v>43708</v>
      </c>
      <c r="W49" s="63">
        <v>43708</v>
      </c>
      <c r="X49" s="64">
        <v>43708</v>
      </c>
      <c r="Y49" s="62">
        <v>43708</v>
      </c>
      <c r="Z49" s="63">
        <v>43708</v>
      </c>
      <c r="AA49" s="63">
        <v>43708</v>
      </c>
      <c r="AB49" s="64">
        <v>43708</v>
      </c>
      <c r="AC49" s="62">
        <v>43708</v>
      </c>
      <c r="AD49" s="63">
        <v>43708</v>
      </c>
      <c r="AE49" s="63">
        <v>43708</v>
      </c>
      <c r="AF49" s="64">
        <v>43708</v>
      </c>
      <c r="AG49" s="62">
        <v>43708</v>
      </c>
      <c r="AH49" s="63">
        <v>43708</v>
      </c>
      <c r="AI49" s="63">
        <v>43708</v>
      </c>
      <c r="AJ49" s="64">
        <v>43708</v>
      </c>
      <c r="AK49" s="62">
        <v>43708</v>
      </c>
      <c r="AL49" s="63">
        <v>43708</v>
      </c>
      <c r="AM49" s="63">
        <v>43708</v>
      </c>
      <c r="AN49" s="64">
        <v>43708</v>
      </c>
      <c r="AO49" s="62">
        <v>43708</v>
      </c>
      <c r="AP49" s="63">
        <v>43708</v>
      </c>
      <c r="AQ49" s="63">
        <v>43708</v>
      </c>
      <c r="AR49" s="64">
        <v>43708</v>
      </c>
      <c r="AS49" s="62">
        <v>43708</v>
      </c>
      <c r="AT49" s="63">
        <v>43708</v>
      </c>
      <c r="AU49" s="63">
        <v>43708</v>
      </c>
      <c r="AV49" s="64">
        <v>43708</v>
      </c>
      <c r="AW49" s="62">
        <v>43708</v>
      </c>
      <c r="AX49" s="63">
        <v>43708</v>
      </c>
      <c r="AY49" s="63">
        <v>43708</v>
      </c>
      <c r="AZ49" s="64">
        <v>43708</v>
      </c>
      <c r="BA49" s="62">
        <v>43708</v>
      </c>
      <c r="BB49" s="63">
        <v>43708</v>
      </c>
      <c r="BC49" s="63">
        <v>43708</v>
      </c>
      <c r="BD49" s="63">
        <v>43708</v>
      </c>
      <c r="BE49" s="62">
        <v>43708</v>
      </c>
      <c r="BF49" s="63">
        <v>43708</v>
      </c>
      <c r="BG49" s="63">
        <v>43708</v>
      </c>
      <c r="BH49" s="64">
        <v>43708</v>
      </c>
      <c r="BJ49" s="34"/>
    </row>
    <row r="50" spans="2:62" x14ac:dyDescent="0.25">
      <c r="B50" s="26">
        <v>43707</v>
      </c>
      <c r="C50" s="27" t="str">
        <f t="shared" si="0"/>
        <v>Пт</v>
      </c>
      <c r="D50" s="33">
        <f t="shared" si="1"/>
        <v>47</v>
      </c>
      <c r="E50" s="28" t="s">
        <v>6</v>
      </c>
      <c r="F50" s="30"/>
      <c r="G50" s="31"/>
      <c r="H50" s="32"/>
      <c r="I50" s="31"/>
      <c r="J50" s="31" t="s">
        <v>19</v>
      </c>
      <c r="K50" s="31" t="s">
        <v>20</v>
      </c>
      <c r="L50" s="41"/>
      <c r="M50" s="65" t="s">
        <v>13</v>
      </c>
      <c r="N50" s="60" t="s">
        <v>13</v>
      </c>
      <c r="O50" s="60" t="s">
        <v>13</v>
      </c>
      <c r="P50" s="66" t="s">
        <v>13</v>
      </c>
      <c r="Q50" s="65" t="s">
        <v>13</v>
      </c>
      <c r="R50" s="60" t="s">
        <v>13</v>
      </c>
      <c r="S50" s="60" t="s">
        <v>13</v>
      </c>
      <c r="T50" s="66" t="s">
        <v>13</v>
      </c>
      <c r="U50" s="65" t="s">
        <v>13</v>
      </c>
      <c r="V50" s="60" t="s">
        <v>13</v>
      </c>
      <c r="W50" s="60" t="s">
        <v>13</v>
      </c>
      <c r="X50" s="66" t="s">
        <v>13</v>
      </c>
      <c r="Y50" s="65" t="s">
        <v>13</v>
      </c>
      <c r="Z50" s="60" t="s">
        <v>13</v>
      </c>
      <c r="AA50" s="60" t="s">
        <v>13</v>
      </c>
      <c r="AB50" s="66" t="s">
        <v>13</v>
      </c>
      <c r="AC50" s="65" t="s">
        <v>13</v>
      </c>
      <c r="AD50" s="60" t="s">
        <v>13</v>
      </c>
      <c r="AE50" s="60" t="s">
        <v>13</v>
      </c>
      <c r="AF50" s="66" t="s">
        <v>13</v>
      </c>
      <c r="AG50" s="65" t="s">
        <v>13</v>
      </c>
      <c r="AH50" s="60" t="s">
        <v>13</v>
      </c>
      <c r="AI50" s="60" t="s">
        <v>13</v>
      </c>
      <c r="AJ50" s="66" t="s">
        <v>13</v>
      </c>
      <c r="AK50" s="65" t="s">
        <v>13</v>
      </c>
      <c r="AL50" s="60" t="s">
        <v>13</v>
      </c>
      <c r="AM50" s="60" t="s">
        <v>13</v>
      </c>
      <c r="AN50" s="66" t="s">
        <v>13</v>
      </c>
      <c r="AO50" s="65" t="s">
        <v>13</v>
      </c>
      <c r="AP50" s="60" t="s">
        <v>13</v>
      </c>
      <c r="AQ50" s="60" t="s">
        <v>13</v>
      </c>
      <c r="AR50" s="66" t="s">
        <v>13</v>
      </c>
      <c r="AS50" s="65" t="s">
        <v>13</v>
      </c>
      <c r="AT50" s="60" t="s">
        <v>13</v>
      </c>
      <c r="AU50" s="60" t="s">
        <v>13</v>
      </c>
      <c r="AV50" s="66" t="s">
        <v>13</v>
      </c>
      <c r="AW50" s="65" t="s">
        <v>13</v>
      </c>
      <c r="AX50" s="60" t="s">
        <v>13</v>
      </c>
      <c r="AY50" s="60" t="s">
        <v>13</v>
      </c>
      <c r="AZ50" s="66" t="s">
        <v>13</v>
      </c>
      <c r="BA50" s="65" t="s">
        <v>13</v>
      </c>
      <c r="BB50" s="60" t="s">
        <v>13</v>
      </c>
      <c r="BC50" s="60" t="s">
        <v>13</v>
      </c>
      <c r="BD50" s="60" t="s">
        <v>13</v>
      </c>
      <c r="BE50" s="65" t="s">
        <v>13</v>
      </c>
      <c r="BF50" s="60" t="s">
        <v>13</v>
      </c>
      <c r="BG50" s="60" t="s">
        <v>13</v>
      </c>
      <c r="BH50" s="66" t="s">
        <v>13</v>
      </c>
      <c r="BJ50" s="34"/>
    </row>
    <row r="51" spans="2:62" x14ac:dyDescent="0.25">
      <c r="B51" s="26">
        <v>43707</v>
      </c>
      <c r="C51" s="27" t="str">
        <f t="shared" si="0"/>
        <v>Пт</v>
      </c>
      <c r="D51" s="33">
        <f t="shared" si="1"/>
        <v>48</v>
      </c>
      <c r="E51" s="28" t="s">
        <v>11</v>
      </c>
      <c r="F51" s="30"/>
      <c r="G51" s="31"/>
      <c r="H51" s="32"/>
      <c r="I51" s="31"/>
      <c r="J51" s="31" t="s">
        <v>15</v>
      </c>
      <c r="K51" s="31" t="s">
        <v>16</v>
      </c>
      <c r="L51" s="40"/>
      <c r="M51" s="67" t="s">
        <v>21</v>
      </c>
      <c r="N51" s="61" t="s">
        <v>21</v>
      </c>
      <c r="O51" s="61" t="s">
        <v>21</v>
      </c>
      <c r="P51" s="68" t="s">
        <v>21</v>
      </c>
      <c r="Q51" s="67" t="s">
        <v>26</v>
      </c>
      <c r="R51" s="61" t="s">
        <v>26</v>
      </c>
      <c r="S51" s="61" t="s">
        <v>26</v>
      </c>
      <c r="T51" s="68" t="s">
        <v>24</v>
      </c>
      <c r="U51" s="67" t="s">
        <v>24</v>
      </c>
      <c r="V51" s="61" t="s">
        <v>24</v>
      </c>
      <c r="W51" s="61" t="s">
        <v>24</v>
      </c>
      <c r="X51" s="68" t="s">
        <v>24</v>
      </c>
      <c r="Y51" s="31" t="s">
        <v>27</v>
      </c>
      <c r="Z51" s="31" t="s">
        <v>27</v>
      </c>
      <c r="AA51" s="31" t="s">
        <v>27</v>
      </c>
      <c r="AB51" s="31" t="s">
        <v>27</v>
      </c>
      <c r="AC51" t="s">
        <v>28</v>
      </c>
      <c r="AD51" t="s">
        <v>28</v>
      </c>
      <c r="AE51" t="s">
        <v>28</v>
      </c>
      <c r="AF51" t="s">
        <v>28</v>
      </c>
      <c r="AG51" t="s">
        <v>17</v>
      </c>
      <c r="AH51" t="s">
        <v>17</v>
      </c>
      <c r="AI51" t="s">
        <v>17</v>
      </c>
      <c r="AJ51" t="s">
        <v>17</v>
      </c>
      <c r="AK51" t="s">
        <v>15</v>
      </c>
      <c r="AL51" t="s">
        <v>15</v>
      </c>
      <c r="AM51" t="s">
        <v>15</v>
      </c>
      <c r="AN51" t="s">
        <v>15</v>
      </c>
      <c r="AO51" t="s">
        <v>29</v>
      </c>
      <c r="AP51" t="s">
        <v>29</v>
      </c>
      <c r="AQ51" t="s">
        <v>29</v>
      </c>
      <c r="AR51" t="s">
        <v>29</v>
      </c>
      <c r="AS51" t="s">
        <v>19</v>
      </c>
      <c r="AT51" t="s">
        <v>19</v>
      </c>
      <c r="AU51" t="s">
        <v>19</v>
      </c>
      <c r="AV51" t="s">
        <v>19</v>
      </c>
      <c r="AW51" t="s">
        <v>30</v>
      </c>
      <c r="AX51" t="s">
        <v>30</v>
      </c>
      <c r="AY51" t="s">
        <v>30</v>
      </c>
      <c r="AZ51" t="s">
        <v>30</v>
      </c>
      <c r="BA51" t="s">
        <v>23</v>
      </c>
      <c r="BB51" t="s">
        <v>23</v>
      </c>
      <c r="BC51" t="s">
        <v>23</v>
      </c>
      <c r="BD51" t="s">
        <v>23</v>
      </c>
      <c r="BE51" s="65" t="s">
        <v>8</v>
      </c>
      <c r="BF51" s="60" t="s">
        <v>8</v>
      </c>
      <c r="BG51" s="60" t="s">
        <v>8</v>
      </c>
      <c r="BH51" s="66" t="s">
        <v>8</v>
      </c>
      <c r="BJ51" s="34"/>
    </row>
    <row r="52" spans="2:62" x14ac:dyDescent="0.25">
      <c r="B52" s="26">
        <v>43707</v>
      </c>
      <c r="C52" s="27" t="str">
        <f t="shared" si="0"/>
        <v>Пт</v>
      </c>
      <c r="D52" s="33">
        <f t="shared" si="1"/>
        <v>49</v>
      </c>
      <c r="E52" s="28" t="s">
        <v>11</v>
      </c>
      <c r="F52" s="30"/>
      <c r="G52" s="31"/>
      <c r="H52" s="32"/>
      <c r="I52" s="31"/>
      <c r="J52" s="31" t="s">
        <v>15</v>
      </c>
      <c r="K52" s="31" t="s">
        <v>16</v>
      </c>
      <c r="L52" s="40"/>
      <c r="M52" s="65" t="s">
        <v>16</v>
      </c>
      <c r="N52" s="60" t="s">
        <v>18</v>
      </c>
      <c r="O52" s="60" t="s">
        <v>22</v>
      </c>
      <c r="P52" s="66" t="s">
        <v>20</v>
      </c>
      <c r="Q52" s="65" t="s">
        <v>16</v>
      </c>
      <c r="R52" s="60" t="s">
        <v>18</v>
      </c>
      <c r="S52" s="60" t="s">
        <v>22</v>
      </c>
      <c r="T52" s="66" t="s">
        <v>20</v>
      </c>
      <c r="U52" s="65" t="s">
        <v>16</v>
      </c>
      <c r="V52" s="60" t="s">
        <v>18</v>
      </c>
      <c r="W52" s="60" t="s">
        <v>22</v>
      </c>
      <c r="X52" s="66" t="s">
        <v>20</v>
      </c>
      <c r="Y52" s="65" t="s">
        <v>16</v>
      </c>
      <c r="Z52" s="60" t="s">
        <v>18</v>
      </c>
      <c r="AA52" s="60" t="s">
        <v>22</v>
      </c>
      <c r="AB52" s="66" t="s">
        <v>20</v>
      </c>
      <c r="AC52" s="65" t="s">
        <v>16</v>
      </c>
      <c r="AD52" s="60" t="s">
        <v>18</v>
      </c>
      <c r="AE52" s="60" t="s">
        <v>22</v>
      </c>
      <c r="AF52" s="66" t="s">
        <v>20</v>
      </c>
      <c r="AG52" s="65" t="s">
        <v>16</v>
      </c>
      <c r="AH52" s="60" t="s">
        <v>18</v>
      </c>
      <c r="AI52" s="60" t="s">
        <v>22</v>
      </c>
      <c r="AJ52" s="66" t="s">
        <v>20</v>
      </c>
      <c r="AK52" s="65" t="s">
        <v>16</v>
      </c>
      <c r="AL52" s="60" t="s">
        <v>18</v>
      </c>
      <c r="AM52" s="60" t="s">
        <v>22</v>
      </c>
      <c r="AN52" s="66" t="s">
        <v>20</v>
      </c>
      <c r="AO52" s="65" t="s">
        <v>16</v>
      </c>
      <c r="AP52" s="60" t="s">
        <v>18</v>
      </c>
      <c r="AQ52" s="60" t="s">
        <v>22</v>
      </c>
      <c r="AR52" s="66" t="s">
        <v>20</v>
      </c>
      <c r="AS52" s="65" t="s">
        <v>16</v>
      </c>
      <c r="AT52" s="60" t="s">
        <v>18</v>
      </c>
      <c r="AU52" s="60" t="s">
        <v>22</v>
      </c>
      <c r="AV52" s="66" t="s">
        <v>20</v>
      </c>
      <c r="AW52" s="65" t="s">
        <v>16</v>
      </c>
      <c r="AX52" s="60" t="s">
        <v>18</v>
      </c>
      <c r="AY52" s="60" t="s">
        <v>22</v>
      </c>
      <c r="AZ52" s="66" t="s">
        <v>20</v>
      </c>
      <c r="BA52" s="65" t="s">
        <v>16</v>
      </c>
      <c r="BB52" s="60" t="s">
        <v>18</v>
      </c>
      <c r="BC52" s="60" t="s">
        <v>22</v>
      </c>
      <c r="BD52" s="60" t="s">
        <v>20</v>
      </c>
      <c r="BE52" s="65" t="s">
        <v>16</v>
      </c>
      <c r="BF52" s="60" t="s">
        <v>18</v>
      </c>
      <c r="BG52" s="60" t="s">
        <v>22</v>
      </c>
      <c r="BH52" s="66" t="s">
        <v>20</v>
      </c>
      <c r="BJ52" s="34"/>
    </row>
    <row r="53" spans="2:62" x14ac:dyDescent="0.25">
      <c r="B53" s="26">
        <v>43707</v>
      </c>
      <c r="C53" s="27" t="str">
        <f t="shared" si="0"/>
        <v>Пт</v>
      </c>
      <c r="D53" s="33">
        <f t="shared" si="1"/>
        <v>50</v>
      </c>
      <c r="E53" s="28" t="s">
        <v>6</v>
      </c>
      <c r="F53" s="30"/>
      <c r="G53" s="31"/>
      <c r="H53" s="36"/>
      <c r="I53" s="31"/>
      <c r="J53" s="31" t="s">
        <v>19</v>
      </c>
      <c r="K53" s="31" t="s">
        <v>18</v>
      </c>
      <c r="L53" s="41"/>
      <c r="M53" s="69">
        <f>COUNTIFS($B$4:$B$100,M49,$E$4:$E$100,M50,$J$4:$J$100,M51,$K$4:$K$100,M52)</f>
        <v>0</v>
      </c>
      <c r="N53" s="70">
        <f>COUNTIFS($B$4:$B$100,N49,$E$4:$E$100,N50,$J$4:$J$100,N51,$K$4:$K$100,N52)</f>
        <v>0</v>
      </c>
      <c r="O53" s="70">
        <f t="shared" ref="O53" si="285">COUNTIFS($B$4:$B$100,O49,$E$4:$E$100,O50,$J$4:$J$100,O51,$K$4:$K$100,O52)</f>
        <v>0</v>
      </c>
      <c r="P53" s="71">
        <f t="shared" ref="P53" si="286">COUNTIFS($B$4:$B$100,P49,$E$4:$E$100,P50,$J$4:$J$100,P51,$K$4:$K$100,P52)</f>
        <v>0</v>
      </c>
      <c r="Q53" s="72">
        <f t="shared" ref="Q53" si="287">COUNTIFS($B$4:$B$100,Q49,$E$4:$E$100,Q50,$J$4:$J$100,Q51,$K$4:$K$100,Q52)</f>
        <v>0</v>
      </c>
      <c r="R53" s="73">
        <f t="shared" ref="R53" si="288">COUNTIFS($B$4:$B$100,R49,$E$4:$E$100,R50,$J$4:$J$100,R51,$K$4:$K$100,R52)</f>
        <v>0</v>
      </c>
      <c r="S53" s="73">
        <f t="shared" ref="S53" si="289">COUNTIFS($B$4:$B$100,S49,$E$4:$E$100,S50,$J$4:$J$100,S51,$K$4:$K$100,S52)</f>
        <v>0</v>
      </c>
      <c r="T53" s="71">
        <f t="shared" ref="T53" si="290">COUNTIFS($B$4:$B$100,T49,$E$4:$E$100,T50,$J$4:$J$100,T51,$K$4:$K$100,T52)</f>
        <v>0</v>
      </c>
      <c r="U53" s="72">
        <f t="shared" ref="U53" si="291">COUNTIFS($B$4:$B$100,U49,$E$4:$E$100,U50,$J$4:$J$100,U51,$K$4:$K$100,U52)</f>
        <v>0</v>
      </c>
      <c r="V53" s="73">
        <f t="shared" ref="V53" si="292">COUNTIFS($B$4:$B$100,V49,$E$4:$E$100,V50,$J$4:$J$100,V51,$K$4:$K$100,V52)</f>
        <v>0</v>
      </c>
      <c r="W53" s="73">
        <f t="shared" ref="W53" si="293">COUNTIFS($B$4:$B$100,W49,$E$4:$E$100,W50,$J$4:$J$100,W51,$K$4:$K$100,W52)</f>
        <v>0</v>
      </c>
      <c r="X53" s="71">
        <f t="shared" ref="X53" si="294">COUNTIFS($B$4:$B$100,X49,$E$4:$E$100,X50,$J$4:$J$100,X51,$K$4:$K$100,X52)</f>
        <v>0</v>
      </c>
      <c r="Y53" s="72">
        <f t="shared" ref="Y53" si="295">COUNTIFS($B$4:$B$100,Y49,$E$4:$E$100,Y50,$J$4:$J$100,Y51,$K$4:$K$100,Y52)</f>
        <v>0</v>
      </c>
      <c r="Z53" s="73">
        <f t="shared" ref="Z53" si="296">COUNTIFS($B$4:$B$100,Z49,$E$4:$E$100,Z50,$J$4:$J$100,Z51,$K$4:$K$100,Z52)</f>
        <v>0</v>
      </c>
      <c r="AA53" s="73">
        <f t="shared" ref="AA53" si="297">COUNTIFS($B$4:$B$100,AA49,$E$4:$E$100,AA50,$J$4:$J$100,AA51,$K$4:$K$100,AA52)</f>
        <v>0</v>
      </c>
      <c r="AB53" s="71">
        <f t="shared" ref="AB53" si="298">COUNTIFS($B$4:$B$100,AB49,$E$4:$E$100,AB50,$J$4:$J$100,AB51,$K$4:$K$100,AB52)</f>
        <v>0</v>
      </c>
      <c r="AC53" s="72">
        <f t="shared" ref="AC53" si="299">COUNTIFS($B$4:$B$100,AC49,$E$4:$E$100,AC50,$J$4:$J$100,AC51,$K$4:$K$100,AC52)</f>
        <v>0</v>
      </c>
      <c r="AD53" s="73">
        <f t="shared" ref="AD53" si="300">COUNTIFS($B$4:$B$100,AD49,$E$4:$E$100,AD50,$J$4:$J$100,AD51,$K$4:$K$100,AD52)</f>
        <v>0</v>
      </c>
      <c r="AE53" s="73">
        <f t="shared" ref="AE53" si="301">COUNTIFS($B$4:$B$100,AE49,$E$4:$E$100,AE50,$J$4:$J$100,AE51,$K$4:$K$100,AE52)</f>
        <v>0</v>
      </c>
      <c r="AF53" s="71">
        <f t="shared" ref="AF53" si="302">COUNTIFS($B$4:$B$100,AF49,$E$4:$E$100,AF50,$J$4:$J$100,AF51,$K$4:$K$100,AF52)</f>
        <v>0</v>
      </c>
      <c r="AG53" s="72">
        <f t="shared" ref="AG53" si="303">COUNTIFS($B$4:$B$100,AG49,$E$4:$E$100,AG50,$J$4:$J$100,AG51,$K$4:$K$100,AG52)</f>
        <v>0</v>
      </c>
      <c r="AH53" s="73">
        <f t="shared" ref="AH53" si="304">COUNTIFS($B$4:$B$100,AH49,$E$4:$E$100,AH50,$J$4:$J$100,AH51,$K$4:$K$100,AH52)</f>
        <v>0</v>
      </c>
      <c r="AI53" s="73">
        <f t="shared" ref="AI53" si="305">COUNTIFS($B$4:$B$100,AI49,$E$4:$E$100,AI50,$J$4:$J$100,AI51,$K$4:$K$100,AI52)</f>
        <v>0</v>
      </c>
      <c r="AJ53" s="71">
        <f t="shared" ref="AJ53" si="306">COUNTIFS($B$4:$B$100,AJ49,$E$4:$E$100,AJ50,$J$4:$J$100,AJ51,$K$4:$K$100,AJ52)</f>
        <v>0</v>
      </c>
      <c r="AK53" s="72">
        <f t="shared" ref="AK53" si="307">COUNTIFS($B$4:$B$100,AK49,$E$4:$E$100,AK50,$J$4:$J$100,AK51,$K$4:$K$100,AK52)</f>
        <v>0</v>
      </c>
      <c r="AL53" s="73">
        <f t="shared" ref="AL53" si="308">COUNTIFS($B$4:$B$100,AL49,$E$4:$E$100,AL50,$J$4:$J$100,AL51,$K$4:$K$100,AL52)</f>
        <v>0</v>
      </c>
      <c r="AM53" s="73">
        <f t="shared" ref="AM53" si="309">COUNTIFS($B$4:$B$100,AM49,$E$4:$E$100,AM50,$J$4:$J$100,AM51,$K$4:$K$100,AM52)</f>
        <v>0</v>
      </c>
      <c r="AN53" s="71">
        <f t="shared" ref="AN53" si="310">COUNTIFS($B$4:$B$100,AN49,$E$4:$E$100,AN50,$J$4:$J$100,AN51,$K$4:$K$100,AN52)</f>
        <v>0</v>
      </c>
      <c r="AO53" s="72">
        <f t="shared" ref="AO53" si="311">COUNTIFS($B$4:$B$100,AO49,$E$4:$E$100,AO50,$J$4:$J$100,AO51,$K$4:$K$100,AO52)</f>
        <v>0</v>
      </c>
      <c r="AP53" s="73">
        <f t="shared" ref="AP53" si="312">COUNTIFS($B$4:$B$100,AP49,$E$4:$E$100,AP50,$J$4:$J$100,AP51,$K$4:$K$100,AP52)</f>
        <v>0</v>
      </c>
      <c r="AQ53" s="73">
        <f t="shared" ref="AQ53" si="313">COUNTIFS($B$4:$B$100,AQ49,$E$4:$E$100,AQ50,$J$4:$J$100,AQ51,$K$4:$K$100,AQ52)</f>
        <v>0</v>
      </c>
      <c r="AR53" s="71">
        <f t="shared" ref="AR53" si="314">COUNTIFS($B$4:$B$100,AR49,$E$4:$E$100,AR50,$J$4:$J$100,AR51,$K$4:$K$100,AR52)</f>
        <v>0</v>
      </c>
      <c r="AS53" s="72">
        <f t="shared" ref="AS53" si="315">COUNTIFS($B$4:$B$100,AS49,$E$4:$E$100,AS50,$J$4:$J$100,AS51,$K$4:$K$100,AS52)</f>
        <v>0</v>
      </c>
      <c r="AT53" s="73">
        <f t="shared" ref="AT53" si="316">COUNTIFS($B$4:$B$100,AT49,$E$4:$E$100,AT50,$J$4:$J$100,AT51,$K$4:$K$100,AT52)</f>
        <v>0</v>
      </c>
      <c r="AU53" s="73">
        <f t="shared" ref="AU53" si="317">COUNTIFS($B$4:$B$100,AU49,$E$4:$E$100,AU50,$J$4:$J$100,AU51,$K$4:$K$100,AU52)</f>
        <v>0</v>
      </c>
      <c r="AV53" s="71">
        <f t="shared" ref="AV53" si="318">COUNTIFS($B$4:$B$100,AV49,$E$4:$E$100,AV50,$J$4:$J$100,AV51,$K$4:$K$100,AV52)</f>
        <v>0</v>
      </c>
      <c r="AW53" s="72">
        <f t="shared" ref="AW53" si="319">COUNTIFS($B$4:$B$100,AW49,$E$4:$E$100,AW50,$J$4:$J$100,AW51,$K$4:$K$100,AW52)</f>
        <v>0</v>
      </c>
      <c r="AX53" s="73">
        <f t="shared" ref="AX53" si="320">COUNTIFS($B$4:$B$100,AX49,$E$4:$E$100,AX50,$J$4:$J$100,AX51,$K$4:$K$100,AX52)</f>
        <v>0</v>
      </c>
      <c r="AY53" s="73">
        <f t="shared" ref="AY53" si="321">COUNTIFS($B$4:$B$100,AY49,$E$4:$E$100,AY50,$J$4:$J$100,AY51,$K$4:$K$100,AY52)</f>
        <v>0</v>
      </c>
      <c r="AZ53" s="71">
        <f t="shared" ref="AZ53" si="322">COUNTIFS($B$4:$B$100,AZ49,$E$4:$E$100,AZ50,$J$4:$J$100,AZ51,$K$4:$K$100,AZ52)</f>
        <v>0</v>
      </c>
      <c r="BA53" s="72">
        <f t="shared" ref="BA53" si="323">COUNTIFS($B$4:$B$100,BA49,$E$4:$E$100,BA50,$J$4:$J$100,BA51,$K$4:$K$100,BA52)</f>
        <v>0</v>
      </c>
      <c r="BB53" s="73">
        <f t="shared" ref="BB53" si="324">COUNTIFS($B$4:$B$100,BB49,$E$4:$E$100,BB50,$J$4:$J$100,BB51,$K$4:$K$100,BB52)</f>
        <v>0</v>
      </c>
      <c r="BC53" s="73">
        <f t="shared" ref="BC53" si="325">COUNTIFS($B$4:$B$100,BC49,$E$4:$E$100,BC50,$J$4:$J$100,BC51,$K$4:$K$100,BC52)</f>
        <v>0</v>
      </c>
      <c r="BD53" s="70">
        <f t="shared" ref="BD53" si="326">COUNTIFS($B$4:$B$100,BD49,$E$4:$E$100,BD50,$J$4:$J$100,BD51,$K$4:$K$100,BD52)</f>
        <v>0</v>
      </c>
      <c r="BE53" s="72">
        <f t="shared" ref="BE53" si="327">COUNTIFS($B$4:$B$100,BE49,$E$4:$E$100,BE50,$J$4:$J$100,BE51,$K$4:$K$100,BE52)</f>
        <v>0</v>
      </c>
      <c r="BF53" s="73">
        <f t="shared" ref="BF53" si="328">COUNTIFS($B$4:$B$100,BF49,$E$4:$E$100,BF50,$J$4:$J$100,BF51,$K$4:$K$100,BF52)</f>
        <v>0</v>
      </c>
      <c r="BG53" s="73">
        <f t="shared" ref="BG53" si="329">COUNTIFS($B$4:$B$100,BG49,$E$4:$E$100,BG50,$J$4:$J$100,BG51,$K$4:$K$100,BG52)</f>
        <v>0</v>
      </c>
      <c r="BH53" s="71">
        <f t="shared" ref="BH53" si="330">COUNTIFS($B$4:$B$100,BH49,$E$4:$E$100,BH50,$J$4:$J$100,BH51,$K$4:$K$100,BH52)</f>
        <v>0</v>
      </c>
      <c r="BJ53" s="34"/>
    </row>
    <row r="54" spans="2:62" x14ac:dyDescent="0.25">
      <c r="B54" s="26">
        <v>43707</v>
      </c>
      <c r="C54" s="27" t="str">
        <f t="shared" si="0"/>
        <v>Пт</v>
      </c>
      <c r="D54" s="33">
        <f t="shared" si="1"/>
        <v>51</v>
      </c>
      <c r="E54" s="28" t="s">
        <v>6</v>
      </c>
      <c r="F54" s="30"/>
      <c r="G54" s="31"/>
      <c r="H54" s="32"/>
      <c r="I54" s="31"/>
      <c r="J54" s="31" t="s">
        <v>19</v>
      </c>
      <c r="K54" s="31" t="s">
        <v>22</v>
      </c>
      <c r="L54" s="40"/>
      <c r="M54" s="62">
        <v>43708</v>
      </c>
      <c r="N54" s="63">
        <v>43708</v>
      </c>
      <c r="O54" s="63">
        <v>43708</v>
      </c>
      <c r="P54" s="64">
        <v>43708</v>
      </c>
      <c r="Q54" s="62">
        <v>43708</v>
      </c>
      <c r="R54" s="63">
        <v>43708</v>
      </c>
      <c r="S54" s="63">
        <v>43708</v>
      </c>
      <c r="T54" s="64">
        <v>43708</v>
      </c>
      <c r="U54" s="62">
        <v>43708</v>
      </c>
      <c r="V54" s="63">
        <v>43708</v>
      </c>
      <c r="W54" s="63">
        <v>43708</v>
      </c>
      <c r="X54" s="64">
        <v>43708</v>
      </c>
      <c r="Y54" s="62">
        <v>43708</v>
      </c>
      <c r="Z54" s="63">
        <v>43708</v>
      </c>
      <c r="AA54" s="63">
        <v>43708</v>
      </c>
      <c r="AB54" s="64">
        <v>43708</v>
      </c>
      <c r="AC54" s="62">
        <v>43708</v>
      </c>
      <c r="AD54" s="63">
        <v>43708</v>
      </c>
      <c r="AE54" s="63">
        <v>43708</v>
      </c>
      <c r="AF54" s="64">
        <v>43708</v>
      </c>
      <c r="AG54" s="62">
        <v>43708</v>
      </c>
      <c r="AH54" s="63">
        <v>43708</v>
      </c>
      <c r="AI54" s="63">
        <v>43708</v>
      </c>
      <c r="AJ54" s="64">
        <v>43708</v>
      </c>
      <c r="AK54" s="62">
        <v>43708</v>
      </c>
      <c r="AL54" s="63">
        <v>43708</v>
      </c>
      <c r="AM54" s="63">
        <v>43708</v>
      </c>
      <c r="AN54" s="64">
        <v>43708</v>
      </c>
      <c r="AO54" s="62">
        <v>43708</v>
      </c>
      <c r="AP54" s="63">
        <v>43708</v>
      </c>
      <c r="AQ54" s="63">
        <v>43708</v>
      </c>
      <c r="AR54" s="64">
        <v>43708</v>
      </c>
      <c r="AS54" s="62">
        <v>43708</v>
      </c>
      <c r="AT54" s="63">
        <v>43708</v>
      </c>
      <c r="AU54" s="63">
        <v>43708</v>
      </c>
      <c r="AV54" s="64">
        <v>43708</v>
      </c>
      <c r="AW54" s="62">
        <v>43708</v>
      </c>
      <c r="AX54" s="63">
        <v>43708</v>
      </c>
      <c r="AY54" s="63">
        <v>43708</v>
      </c>
      <c r="AZ54" s="64">
        <v>43708</v>
      </c>
      <c r="BA54" s="62">
        <v>43708</v>
      </c>
      <c r="BB54" s="63">
        <v>43708</v>
      </c>
      <c r="BC54" s="63">
        <v>43708</v>
      </c>
      <c r="BD54" s="63">
        <v>43708</v>
      </c>
      <c r="BE54" s="62">
        <v>43708</v>
      </c>
      <c r="BF54" s="63">
        <v>43708</v>
      </c>
      <c r="BG54" s="63">
        <v>43708</v>
      </c>
      <c r="BH54" s="64">
        <v>43708</v>
      </c>
      <c r="BJ54" s="34"/>
    </row>
    <row r="55" spans="2:62" x14ac:dyDescent="0.25">
      <c r="B55" s="26">
        <v>43707</v>
      </c>
      <c r="C55" s="27" t="str">
        <f t="shared" si="0"/>
        <v>Пт</v>
      </c>
      <c r="D55" s="33">
        <f t="shared" si="1"/>
        <v>52</v>
      </c>
      <c r="E55" s="28" t="s">
        <v>6</v>
      </c>
      <c r="F55" s="30"/>
      <c r="G55" s="31"/>
      <c r="H55" s="32"/>
      <c r="I55" s="31"/>
      <c r="J55" s="31" t="s">
        <v>19</v>
      </c>
      <c r="K55" s="31" t="s">
        <v>16</v>
      </c>
      <c r="L55" s="40"/>
      <c r="M55" s="65" t="s">
        <v>14</v>
      </c>
      <c r="N55" s="60" t="s">
        <v>14</v>
      </c>
      <c r="O55" s="60" t="s">
        <v>14</v>
      </c>
      <c r="P55" s="66" t="s">
        <v>14</v>
      </c>
      <c r="Q55" s="65" t="s">
        <v>14</v>
      </c>
      <c r="R55" s="60" t="s">
        <v>14</v>
      </c>
      <c r="S55" s="60" t="s">
        <v>14</v>
      </c>
      <c r="T55" s="66" t="s">
        <v>14</v>
      </c>
      <c r="U55" s="65" t="s">
        <v>14</v>
      </c>
      <c r="V55" s="60" t="s">
        <v>14</v>
      </c>
      <c r="W55" s="60" t="s">
        <v>14</v>
      </c>
      <c r="X55" s="66" t="s">
        <v>14</v>
      </c>
      <c r="Y55" s="65" t="s">
        <v>14</v>
      </c>
      <c r="Z55" s="60" t="s">
        <v>14</v>
      </c>
      <c r="AA55" s="60" t="s">
        <v>14</v>
      </c>
      <c r="AB55" s="66" t="s">
        <v>14</v>
      </c>
      <c r="AC55" s="65" t="s">
        <v>14</v>
      </c>
      <c r="AD55" s="60" t="s">
        <v>14</v>
      </c>
      <c r="AE55" s="60" t="s">
        <v>14</v>
      </c>
      <c r="AF55" s="66" t="s">
        <v>14</v>
      </c>
      <c r="AG55" s="65" t="s">
        <v>14</v>
      </c>
      <c r="AH55" s="60" t="s">
        <v>14</v>
      </c>
      <c r="AI55" s="60" t="s">
        <v>14</v>
      </c>
      <c r="AJ55" s="66" t="s">
        <v>14</v>
      </c>
      <c r="AK55" s="65" t="s">
        <v>14</v>
      </c>
      <c r="AL55" s="60" t="s">
        <v>14</v>
      </c>
      <c r="AM55" s="60" t="s">
        <v>14</v>
      </c>
      <c r="AN55" s="66" t="s">
        <v>14</v>
      </c>
      <c r="AO55" s="65" t="s">
        <v>14</v>
      </c>
      <c r="AP55" s="60" t="s">
        <v>14</v>
      </c>
      <c r="AQ55" s="60" t="s">
        <v>14</v>
      </c>
      <c r="AR55" s="66" t="s">
        <v>14</v>
      </c>
      <c r="AS55" s="65" t="s">
        <v>14</v>
      </c>
      <c r="AT55" s="60" t="s">
        <v>14</v>
      </c>
      <c r="AU55" s="60" t="s">
        <v>14</v>
      </c>
      <c r="AV55" s="66" t="s">
        <v>14</v>
      </c>
      <c r="AW55" s="65" t="s">
        <v>14</v>
      </c>
      <c r="AX55" s="60" t="s">
        <v>14</v>
      </c>
      <c r="AY55" s="60" t="s">
        <v>14</v>
      </c>
      <c r="AZ55" s="66" t="s">
        <v>14</v>
      </c>
      <c r="BA55" s="65" t="s">
        <v>14</v>
      </c>
      <c r="BB55" s="60" t="s">
        <v>14</v>
      </c>
      <c r="BC55" s="60" t="s">
        <v>14</v>
      </c>
      <c r="BD55" s="60" t="s">
        <v>14</v>
      </c>
      <c r="BE55" s="65" t="s">
        <v>14</v>
      </c>
      <c r="BF55" s="60" t="s">
        <v>14</v>
      </c>
      <c r="BG55" s="60" t="s">
        <v>14</v>
      </c>
      <c r="BH55" s="66" t="s">
        <v>14</v>
      </c>
      <c r="BJ55" s="34"/>
    </row>
    <row r="56" spans="2:62" x14ac:dyDescent="0.25">
      <c r="B56" s="26">
        <v>43707</v>
      </c>
      <c r="C56" s="27" t="str">
        <f t="shared" si="0"/>
        <v>Пт</v>
      </c>
      <c r="D56" s="33">
        <f t="shared" si="1"/>
        <v>53</v>
      </c>
      <c r="E56" s="28" t="s">
        <v>6</v>
      </c>
      <c r="F56" s="30"/>
      <c r="G56" s="31"/>
      <c r="H56" s="32"/>
      <c r="I56" s="31"/>
      <c r="J56" s="31" t="s">
        <v>19</v>
      </c>
      <c r="K56" s="31" t="s">
        <v>18</v>
      </c>
      <c r="L56" s="41"/>
      <c r="M56" s="67" t="s">
        <v>21</v>
      </c>
      <c r="N56" s="61" t="s">
        <v>21</v>
      </c>
      <c r="O56" s="61" t="s">
        <v>21</v>
      </c>
      <c r="P56" s="68" t="s">
        <v>21</v>
      </c>
      <c r="Q56" s="67" t="s">
        <v>26</v>
      </c>
      <c r="R56" s="61" t="s">
        <v>26</v>
      </c>
      <c r="S56" s="61" t="s">
        <v>26</v>
      </c>
      <c r="T56" s="68" t="s">
        <v>24</v>
      </c>
      <c r="U56" s="67" t="s">
        <v>24</v>
      </c>
      <c r="V56" s="61" t="s">
        <v>24</v>
      </c>
      <c r="W56" s="61" t="s">
        <v>24</v>
      </c>
      <c r="X56" s="68" t="s">
        <v>24</v>
      </c>
      <c r="Y56" s="31" t="s">
        <v>27</v>
      </c>
      <c r="Z56" s="31" t="s">
        <v>27</v>
      </c>
      <c r="AA56" s="31" t="s">
        <v>27</v>
      </c>
      <c r="AB56" s="31" t="s">
        <v>27</v>
      </c>
      <c r="AC56" t="s">
        <v>28</v>
      </c>
      <c r="AD56" t="s">
        <v>28</v>
      </c>
      <c r="AE56" t="s">
        <v>28</v>
      </c>
      <c r="AF56" t="s">
        <v>28</v>
      </c>
      <c r="AG56" t="s">
        <v>17</v>
      </c>
      <c r="AH56" t="s">
        <v>17</v>
      </c>
      <c r="AI56" t="s">
        <v>17</v>
      </c>
      <c r="AJ56" t="s">
        <v>17</v>
      </c>
      <c r="AK56" t="s">
        <v>15</v>
      </c>
      <c r="AL56" t="s">
        <v>15</v>
      </c>
      <c r="AM56" t="s">
        <v>15</v>
      </c>
      <c r="AN56" t="s">
        <v>15</v>
      </c>
      <c r="AO56" t="s">
        <v>29</v>
      </c>
      <c r="AP56" t="s">
        <v>29</v>
      </c>
      <c r="AQ56" t="s">
        <v>29</v>
      </c>
      <c r="AR56" t="s">
        <v>29</v>
      </c>
      <c r="AS56" t="s">
        <v>19</v>
      </c>
      <c r="AT56" t="s">
        <v>19</v>
      </c>
      <c r="AU56" t="s">
        <v>19</v>
      </c>
      <c r="AV56" t="s">
        <v>19</v>
      </c>
      <c r="AW56" t="s">
        <v>30</v>
      </c>
      <c r="AX56" t="s">
        <v>30</v>
      </c>
      <c r="AY56" t="s">
        <v>30</v>
      </c>
      <c r="AZ56" t="s">
        <v>30</v>
      </c>
      <c r="BA56" t="s">
        <v>23</v>
      </c>
      <c r="BB56" t="s">
        <v>23</v>
      </c>
      <c r="BC56" t="s">
        <v>23</v>
      </c>
      <c r="BD56" t="s">
        <v>23</v>
      </c>
      <c r="BE56" s="65" t="s">
        <v>8</v>
      </c>
      <c r="BF56" s="60" t="s">
        <v>8</v>
      </c>
      <c r="BG56" s="60" t="s">
        <v>8</v>
      </c>
      <c r="BH56" s="66" t="s">
        <v>8</v>
      </c>
      <c r="BJ56" s="34"/>
    </row>
    <row r="57" spans="2:62" x14ac:dyDescent="0.25">
      <c r="B57" s="26">
        <v>43707</v>
      </c>
      <c r="C57" s="27" t="str">
        <f t="shared" si="0"/>
        <v>Пт</v>
      </c>
      <c r="D57" s="33">
        <f t="shared" si="1"/>
        <v>54</v>
      </c>
      <c r="E57" s="28" t="s">
        <v>6</v>
      </c>
      <c r="F57" s="30"/>
      <c r="G57" s="31"/>
      <c r="H57" s="32"/>
      <c r="I57" s="31"/>
      <c r="J57" s="31" t="s">
        <v>19</v>
      </c>
      <c r="K57" s="31" t="s">
        <v>16</v>
      </c>
      <c r="L57" s="40"/>
      <c r="M57" s="65" t="s">
        <v>16</v>
      </c>
      <c r="N57" s="60" t="s">
        <v>18</v>
      </c>
      <c r="O57" s="60" t="s">
        <v>22</v>
      </c>
      <c r="P57" s="66" t="s">
        <v>20</v>
      </c>
      <c r="Q57" s="65" t="s">
        <v>16</v>
      </c>
      <c r="R57" s="60" t="s">
        <v>18</v>
      </c>
      <c r="S57" s="60" t="s">
        <v>22</v>
      </c>
      <c r="T57" s="66" t="s">
        <v>20</v>
      </c>
      <c r="U57" s="65" t="s">
        <v>16</v>
      </c>
      <c r="V57" s="60" t="s">
        <v>18</v>
      </c>
      <c r="W57" s="60" t="s">
        <v>22</v>
      </c>
      <c r="X57" s="66" t="s">
        <v>20</v>
      </c>
      <c r="Y57" s="65" t="s">
        <v>16</v>
      </c>
      <c r="Z57" s="60" t="s">
        <v>18</v>
      </c>
      <c r="AA57" s="60" t="s">
        <v>22</v>
      </c>
      <c r="AB57" s="66" t="s">
        <v>20</v>
      </c>
      <c r="AC57" s="65" t="s">
        <v>16</v>
      </c>
      <c r="AD57" s="60" t="s">
        <v>18</v>
      </c>
      <c r="AE57" s="60" t="s">
        <v>22</v>
      </c>
      <c r="AF57" s="66" t="s">
        <v>20</v>
      </c>
      <c r="AG57" s="65" t="s">
        <v>16</v>
      </c>
      <c r="AH57" s="60" t="s">
        <v>18</v>
      </c>
      <c r="AI57" s="60" t="s">
        <v>22</v>
      </c>
      <c r="AJ57" s="66" t="s">
        <v>20</v>
      </c>
      <c r="AK57" s="65" t="s">
        <v>16</v>
      </c>
      <c r="AL57" s="60" t="s">
        <v>18</v>
      </c>
      <c r="AM57" s="60" t="s">
        <v>22</v>
      </c>
      <c r="AN57" s="66" t="s">
        <v>20</v>
      </c>
      <c r="AO57" s="65" t="s">
        <v>16</v>
      </c>
      <c r="AP57" s="60" t="s">
        <v>18</v>
      </c>
      <c r="AQ57" s="60" t="s">
        <v>22</v>
      </c>
      <c r="AR57" s="66" t="s">
        <v>20</v>
      </c>
      <c r="AS57" s="65" t="s">
        <v>16</v>
      </c>
      <c r="AT57" s="60" t="s">
        <v>18</v>
      </c>
      <c r="AU57" s="60" t="s">
        <v>22</v>
      </c>
      <c r="AV57" s="66" t="s">
        <v>20</v>
      </c>
      <c r="AW57" s="65" t="s">
        <v>16</v>
      </c>
      <c r="AX57" s="60" t="s">
        <v>18</v>
      </c>
      <c r="AY57" s="60" t="s">
        <v>22</v>
      </c>
      <c r="AZ57" s="66" t="s">
        <v>20</v>
      </c>
      <c r="BA57" s="65" t="s">
        <v>16</v>
      </c>
      <c r="BB57" s="60" t="s">
        <v>18</v>
      </c>
      <c r="BC57" s="60" t="s">
        <v>22</v>
      </c>
      <c r="BD57" s="60" t="s">
        <v>20</v>
      </c>
      <c r="BE57" s="65" t="s">
        <v>16</v>
      </c>
      <c r="BF57" s="60" t="s">
        <v>18</v>
      </c>
      <c r="BG57" s="60" t="s">
        <v>22</v>
      </c>
      <c r="BH57" s="66" t="s">
        <v>20</v>
      </c>
      <c r="BJ57" s="34"/>
    </row>
    <row r="58" spans="2:62" x14ac:dyDescent="0.25">
      <c r="B58" s="26">
        <v>43707</v>
      </c>
      <c r="C58" s="27" t="str">
        <f t="shared" si="0"/>
        <v>Пт</v>
      </c>
      <c r="D58" s="33">
        <f t="shared" si="1"/>
        <v>55</v>
      </c>
      <c r="E58" s="28" t="s">
        <v>11</v>
      </c>
      <c r="F58" s="30"/>
      <c r="G58" s="31"/>
      <c r="H58" s="32"/>
      <c r="I58" s="31"/>
      <c r="J58" s="31" t="s">
        <v>23</v>
      </c>
      <c r="K58" s="31" t="s">
        <v>16</v>
      </c>
      <c r="L58" s="40"/>
      <c r="M58" s="69">
        <f>COUNTIFS($B$4:$B$100,M54,$E$4:$E$100,M55,$J$4:$J$100,M56,$K$4:$K$100,M57)</f>
        <v>0</v>
      </c>
      <c r="N58" s="70">
        <f>COUNTIFS($B$4:$B$100,N54,$E$4:$E$100,N55,$J$4:$J$100,N56,$K$4:$K$100,N57)</f>
        <v>0</v>
      </c>
      <c r="O58" s="70">
        <f t="shared" ref="O58" si="331">COUNTIFS($B$4:$B$100,O54,$E$4:$E$100,O55,$J$4:$J$100,O56,$K$4:$K$100,O57)</f>
        <v>0</v>
      </c>
      <c r="P58" s="71">
        <f t="shared" ref="P58" si="332">COUNTIFS($B$4:$B$100,P54,$E$4:$E$100,P55,$J$4:$J$100,P56,$K$4:$K$100,P57)</f>
        <v>0</v>
      </c>
      <c r="Q58" s="72">
        <f t="shared" ref="Q58" si="333">COUNTIFS($B$4:$B$100,Q54,$E$4:$E$100,Q55,$J$4:$J$100,Q56,$K$4:$K$100,Q57)</f>
        <v>0</v>
      </c>
      <c r="R58" s="73">
        <f t="shared" ref="R58" si="334">COUNTIFS($B$4:$B$100,R54,$E$4:$E$100,R55,$J$4:$J$100,R56,$K$4:$K$100,R57)</f>
        <v>0</v>
      </c>
      <c r="S58" s="73">
        <f t="shared" ref="S58" si="335">COUNTIFS($B$4:$B$100,S54,$E$4:$E$100,S55,$J$4:$J$100,S56,$K$4:$K$100,S57)</f>
        <v>0</v>
      </c>
      <c r="T58" s="71">
        <f t="shared" ref="T58" si="336">COUNTIFS($B$4:$B$100,T54,$E$4:$E$100,T55,$J$4:$J$100,T56,$K$4:$K$100,T57)</f>
        <v>0</v>
      </c>
      <c r="U58" s="72">
        <f t="shared" ref="U58" si="337">COUNTIFS($B$4:$B$100,U54,$E$4:$E$100,U55,$J$4:$J$100,U56,$K$4:$K$100,U57)</f>
        <v>0</v>
      </c>
      <c r="V58" s="73">
        <f t="shared" ref="V58" si="338">COUNTIFS($B$4:$B$100,V54,$E$4:$E$100,V55,$J$4:$J$100,V56,$K$4:$K$100,V57)</f>
        <v>0</v>
      </c>
      <c r="W58" s="73">
        <f t="shared" ref="W58" si="339">COUNTIFS($B$4:$B$100,W54,$E$4:$E$100,W55,$J$4:$J$100,W56,$K$4:$K$100,W57)</f>
        <v>0</v>
      </c>
      <c r="X58" s="71">
        <f t="shared" ref="X58" si="340">COUNTIFS($B$4:$B$100,X54,$E$4:$E$100,X55,$J$4:$J$100,X56,$K$4:$K$100,X57)</f>
        <v>0</v>
      </c>
      <c r="Y58" s="72">
        <f t="shared" ref="Y58" si="341">COUNTIFS($B$4:$B$100,Y54,$E$4:$E$100,Y55,$J$4:$J$100,Y56,$K$4:$K$100,Y57)</f>
        <v>0</v>
      </c>
      <c r="Z58" s="73">
        <f t="shared" ref="Z58" si="342">COUNTIFS($B$4:$B$100,Z54,$E$4:$E$100,Z55,$J$4:$J$100,Z56,$K$4:$K$100,Z57)</f>
        <v>0</v>
      </c>
      <c r="AA58" s="73">
        <f t="shared" ref="AA58" si="343">COUNTIFS($B$4:$B$100,AA54,$E$4:$E$100,AA55,$J$4:$J$100,AA56,$K$4:$K$100,AA57)</f>
        <v>0</v>
      </c>
      <c r="AB58" s="71">
        <f t="shared" ref="AB58" si="344">COUNTIFS($B$4:$B$100,AB54,$E$4:$E$100,AB55,$J$4:$J$100,AB56,$K$4:$K$100,AB57)</f>
        <v>0</v>
      </c>
      <c r="AC58" s="72">
        <f t="shared" ref="AC58" si="345">COUNTIFS($B$4:$B$100,AC54,$E$4:$E$100,AC55,$J$4:$J$100,AC56,$K$4:$K$100,AC57)</f>
        <v>0</v>
      </c>
      <c r="AD58" s="73">
        <f t="shared" ref="AD58" si="346">COUNTIFS($B$4:$B$100,AD54,$E$4:$E$100,AD55,$J$4:$J$100,AD56,$K$4:$K$100,AD57)</f>
        <v>0</v>
      </c>
      <c r="AE58" s="73">
        <f t="shared" ref="AE58" si="347">COUNTIFS($B$4:$B$100,AE54,$E$4:$E$100,AE55,$J$4:$J$100,AE56,$K$4:$K$100,AE57)</f>
        <v>0</v>
      </c>
      <c r="AF58" s="71">
        <f t="shared" ref="AF58" si="348">COUNTIFS($B$4:$B$100,AF54,$E$4:$E$100,AF55,$J$4:$J$100,AF56,$K$4:$K$100,AF57)</f>
        <v>0</v>
      </c>
      <c r="AG58" s="72">
        <f t="shared" ref="AG58" si="349">COUNTIFS($B$4:$B$100,AG54,$E$4:$E$100,AG55,$J$4:$J$100,AG56,$K$4:$K$100,AG57)</f>
        <v>0</v>
      </c>
      <c r="AH58" s="73">
        <f t="shared" ref="AH58" si="350">COUNTIFS($B$4:$B$100,AH54,$E$4:$E$100,AH55,$J$4:$J$100,AH56,$K$4:$K$100,AH57)</f>
        <v>0</v>
      </c>
      <c r="AI58" s="73">
        <f t="shared" ref="AI58" si="351">COUNTIFS($B$4:$B$100,AI54,$E$4:$E$100,AI55,$J$4:$J$100,AI56,$K$4:$K$100,AI57)</f>
        <v>0</v>
      </c>
      <c r="AJ58" s="71">
        <f t="shared" ref="AJ58" si="352">COUNTIFS($B$4:$B$100,AJ54,$E$4:$E$100,AJ55,$J$4:$J$100,AJ56,$K$4:$K$100,AJ57)</f>
        <v>0</v>
      </c>
      <c r="AK58" s="72">
        <f t="shared" ref="AK58" si="353">COUNTIFS($B$4:$B$100,AK54,$E$4:$E$100,AK55,$J$4:$J$100,AK56,$K$4:$K$100,AK57)</f>
        <v>0</v>
      </c>
      <c r="AL58" s="73">
        <f t="shared" ref="AL58" si="354">COUNTIFS($B$4:$B$100,AL54,$E$4:$E$100,AL55,$J$4:$J$100,AL56,$K$4:$K$100,AL57)</f>
        <v>0</v>
      </c>
      <c r="AM58" s="73">
        <f t="shared" ref="AM58" si="355">COUNTIFS($B$4:$B$100,AM54,$E$4:$E$100,AM55,$J$4:$J$100,AM56,$K$4:$K$100,AM57)</f>
        <v>0</v>
      </c>
      <c r="AN58" s="71">
        <f t="shared" ref="AN58" si="356">COUNTIFS($B$4:$B$100,AN54,$E$4:$E$100,AN55,$J$4:$J$100,AN56,$K$4:$K$100,AN57)</f>
        <v>0</v>
      </c>
      <c r="AO58" s="72">
        <f t="shared" ref="AO58" si="357">COUNTIFS($B$4:$B$100,AO54,$E$4:$E$100,AO55,$J$4:$J$100,AO56,$K$4:$K$100,AO57)</f>
        <v>0</v>
      </c>
      <c r="AP58" s="73">
        <f t="shared" ref="AP58" si="358">COUNTIFS($B$4:$B$100,AP54,$E$4:$E$100,AP55,$J$4:$J$100,AP56,$K$4:$K$100,AP57)</f>
        <v>0</v>
      </c>
      <c r="AQ58" s="73">
        <f t="shared" ref="AQ58" si="359">COUNTIFS($B$4:$B$100,AQ54,$E$4:$E$100,AQ55,$J$4:$J$100,AQ56,$K$4:$K$100,AQ57)</f>
        <v>0</v>
      </c>
      <c r="AR58" s="71">
        <f t="shared" ref="AR58" si="360">COUNTIFS($B$4:$B$100,AR54,$E$4:$E$100,AR55,$J$4:$J$100,AR56,$K$4:$K$100,AR57)</f>
        <v>0</v>
      </c>
      <c r="AS58" s="72">
        <f t="shared" ref="AS58" si="361">COUNTIFS($B$4:$B$100,AS54,$E$4:$E$100,AS55,$J$4:$J$100,AS56,$K$4:$K$100,AS57)</f>
        <v>0</v>
      </c>
      <c r="AT58" s="73">
        <f t="shared" ref="AT58" si="362">COUNTIFS($B$4:$B$100,AT54,$E$4:$E$100,AT55,$J$4:$J$100,AT56,$K$4:$K$100,AT57)</f>
        <v>0</v>
      </c>
      <c r="AU58" s="73">
        <f t="shared" ref="AU58" si="363">COUNTIFS($B$4:$B$100,AU54,$E$4:$E$100,AU55,$J$4:$J$100,AU56,$K$4:$K$100,AU57)</f>
        <v>0</v>
      </c>
      <c r="AV58" s="71">
        <f t="shared" ref="AV58" si="364">COUNTIFS($B$4:$B$100,AV54,$E$4:$E$100,AV55,$J$4:$J$100,AV56,$K$4:$K$100,AV57)</f>
        <v>0</v>
      </c>
      <c r="AW58" s="72">
        <f t="shared" ref="AW58" si="365">COUNTIFS($B$4:$B$100,AW54,$E$4:$E$100,AW55,$J$4:$J$100,AW56,$K$4:$K$100,AW57)</f>
        <v>0</v>
      </c>
      <c r="AX58" s="73">
        <f t="shared" ref="AX58" si="366">COUNTIFS($B$4:$B$100,AX54,$E$4:$E$100,AX55,$J$4:$J$100,AX56,$K$4:$K$100,AX57)</f>
        <v>0</v>
      </c>
      <c r="AY58" s="73">
        <f t="shared" ref="AY58" si="367">COUNTIFS($B$4:$B$100,AY54,$E$4:$E$100,AY55,$J$4:$J$100,AY56,$K$4:$K$100,AY57)</f>
        <v>0</v>
      </c>
      <c r="AZ58" s="71">
        <f t="shared" ref="AZ58" si="368">COUNTIFS($B$4:$B$100,AZ54,$E$4:$E$100,AZ55,$J$4:$J$100,AZ56,$K$4:$K$100,AZ57)</f>
        <v>0</v>
      </c>
      <c r="BA58" s="72">
        <f t="shared" ref="BA58" si="369">COUNTIFS($B$4:$B$100,BA54,$E$4:$E$100,BA55,$J$4:$J$100,BA56,$K$4:$K$100,BA57)</f>
        <v>0</v>
      </c>
      <c r="BB58" s="73">
        <f t="shared" ref="BB58" si="370">COUNTIFS($B$4:$B$100,BB54,$E$4:$E$100,BB55,$J$4:$J$100,BB56,$K$4:$K$100,BB57)</f>
        <v>0</v>
      </c>
      <c r="BC58" s="73">
        <f t="shared" ref="BC58" si="371">COUNTIFS($B$4:$B$100,BC54,$E$4:$E$100,BC55,$J$4:$J$100,BC56,$K$4:$K$100,BC57)</f>
        <v>0</v>
      </c>
      <c r="BD58" s="70">
        <f t="shared" ref="BD58" si="372">COUNTIFS($B$4:$B$100,BD54,$E$4:$E$100,BD55,$J$4:$J$100,BD56,$K$4:$K$100,BD57)</f>
        <v>0</v>
      </c>
      <c r="BE58" s="72">
        <f t="shared" ref="BE58" si="373">COUNTIFS($B$4:$B$100,BE54,$E$4:$E$100,BE55,$J$4:$J$100,BE56,$K$4:$K$100,BE57)</f>
        <v>0</v>
      </c>
      <c r="BF58" s="73">
        <f t="shared" ref="BF58" si="374">COUNTIFS($B$4:$B$100,BF54,$E$4:$E$100,BF55,$J$4:$J$100,BF56,$K$4:$K$100,BF57)</f>
        <v>0</v>
      </c>
      <c r="BG58" s="73">
        <f t="shared" ref="BG58" si="375">COUNTIFS($B$4:$B$100,BG54,$E$4:$E$100,BG55,$J$4:$J$100,BG56,$K$4:$K$100,BG57)</f>
        <v>0</v>
      </c>
      <c r="BH58" s="71">
        <f t="shared" ref="BH58" si="376">COUNTIFS($B$4:$B$100,BH54,$E$4:$E$100,BH55,$J$4:$J$100,BH56,$K$4:$K$100,BH57)</f>
        <v>0</v>
      </c>
      <c r="BJ58" s="34"/>
    </row>
    <row r="59" spans="2:62" x14ac:dyDescent="0.25">
      <c r="B59" s="26">
        <v>43707</v>
      </c>
      <c r="C59" s="27" t="str">
        <f t="shared" si="0"/>
        <v>Пт</v>
      </c>
      <c r="D59" s="33">
        <f t="shared" si="1"/>
        <v>56</v>
      </c>
      <c r="E59" s="28" t="s">
        <v>11</v>
      </c>
      <c r="F59" s="30"/>
      <c r="G59" s="31"/>
      <c r="H59" s="32"/>
      <c r="I59" s="31"/>
      <c r="J59" s="31" t="s">
        <v>23</v>
      </c>
      <c r="K59" s="31" t="s">
        <v>16</v>
      </c>
      <c r="L59" s="40"/>
      <c r="M59" s="62">
        <v>43709</v>
      </c>
      <c r="N59" s="63">
        <v>43709</v>
      </c>
      <c r="O59" s="63">
        <v>43709</v>
      </c>
      <c r="P59" s="64">
        <v>43709</v>
      </c>
      <c r="Q59" s="62">
        <v>43709</v>
      </c>
      <c r="R59" s="63">
        <v>43709</v>
      </c>
      <c r="S59" s="63">
        <v>43709</v>
      </c>
      <c r="T59" s="64">
        <v>43709</v>
      </c>
      <c r="U59" s="62">
        <v>43709</v>
      </c>
      <c r="V59" s="63">
        <v>43709</v>
      </c>
      <c r="W59" s="63">
        <v>43709</v>
      </c>
      <c r="X59" s="64">
        <v>43709</v>
      </c>
      <c r="Y59" s="62">
        <v>43709</v>
      </c>
      <c r="Z59" s="63">
        <v>43709</v>
      </c>
      <c r="AA59" s="63">
        <v>43709</v>
      </c>
      <c r="AB59" s="64">
        <v>43709</v>
      </c>
      <c r="AC59" s="62">
        <v>43709</v>
      </c>
      <c r="AD59" s="63">
        <v>43709</v>
      </c>
      <c r="AE59" s="63">
        <v>43709</v>
      </c>
      <c r="AF59" s="64">
        <v>43709</v>
      </c>
      <c r="AG59" s="62">
        <v>43709</v>
      </c>
      <c r="AH59" s="63">
        <v>43709</v>
      </c>
      <c r="AI59" s="63">
        <v>43709</v>
      </c>
      <c r="AJ59" s="64">
        <v>43709</v>
      </c>
      <c r="AK59" s="62">
        <v>43709</v>
      </c>
      <c r="AL59" s="63">
        <v>43709</v>
      </c>
      <c r="AM59" s="63">
        <v>43709</v>
      </c>
      <c r="AN59" s="64">
        <v>43709</v>
      </c>
      <c r="AO59" s="62">
        <v>43709</v>
      </c>
      <c r="AP59" s="63">
        <v>43709</v>
      </c>
      <c r="AQ59" s="63">
        <v>43709</v>
      </c>
      <c r="AR59" s="64">
        <v>43709</v>
      </c>
      <c r="AS59" s="62">
        <v>43709</v>
      </c>
      <c r="AT59" s="63">
        <v>43709</v>
      </c>
      <c r="AU59" s="63">
        <v>43709</v>
      </c>
      <c r="AV59" s="64">
        <v>43709</v>
      </c>
      <c r="AW59" s="62">
        <v>43709</v>
      </c>
      <c r="AX59" s="63">
        <v>43709</v>
      </c>
      <c r="AY59" s="63">
        <v>43709</v>
      </c>
      <c r="AZ59" s="64">
        <v>43709</v>
      </c>
      <c r="BA59" s="62">
        <v>43709</v>
      </c>
      <c r="BB59" s="63">
        <v>43709</v>
      </c>
      <c r="BC59" s="63">
        <v>43709</v>
      </c>
      <c r="BD59" s="63">
        <v>43709</v>
      </c>
      <c r="BE59" s="62">
        <v>43709</v>
      </c>
      <c r="BF59" s="63">
        <v>43709</v>
      </c>
      <c r="BG59" s="63">
        <v>43709</v>
      </c>
      <c r="BH59" s="64">
        <v>43709</v>
      </c>
      <c r="BI59" s="74"/>
      <c r="BJ59" s="74" t="s">
        <v>31</v>
      </c>
    </row>
    <row r="60" spans="2:62" x14ac:dyDescent="0.25">
      <c r="B60" s="26">
        <v>43707</v>
      </c>
      <c r="C60" s="27" t="str">
        <f t="shared" si="0"/>
        <v>Пт</v>
      </c>
      <c r="D60" s="33">
        <f t="shared" si="1"/>
        <v>57</v>
      </c>
      <c r="E60" s="28" t="s">
        <v>11</v>
      </c>
      <c r="F60" s="30"/>
      <c r="G60" s="31"/>
      <c r="H60" s="32"/>
      <c r="I60" s="31"/>
      <c r="J60" s="31" t="s">
        <v>23</v>
      </c>
      <c r="K60" s="31" t="s">
        <v>16</v>
      </c>
      <c r="L60" s="40"/>
      <c r="M60" s="65" t="s">
        <v>11</v>
      </c>
      <c r="N60" s="60" t="s">
        <v>11</v>
      </c>
      <c r="O60" s="60" t="s">
        <v>11</v>
      </c>
      <c r="P60" s="66" t="s">
        <v>11</v>
      </c>
      <c r="Q60" s="65" t="s">
        <v>11</v>
      </c>
      <c r="R60" s="60" t="s">
        <v>11</v>
      </c>
      <c r="S60" s="60" t="s">
        <v>11</v>
      </c>
      <c r="T60" s="66" t="s">
        <v>11</v>
      </c>
      <c r="U60" s="65" t="s">
        <v>11</v>
      </c>
      <c r="V60" s="60" t="s">
        <v>11</v>
      </c>
      <c r="W60" s="60" t="s">
        <v>11</v>
      </c>
      <c r="X60" s="66" t="s">
        <v>11</v>
      </c>
      <c r="Y60" s="65" t="s">
        <v>11</v>
      </c>
      <c r="Z60" s="60" t="s">
        <v>11</v>
      </c>
      <c r="AA60" s="60" t="s">
        <v>11</v>
      </c>
      <c r="AB60" s="66" t="s">
        <v>11</v>
      </c>
      <c r="AC60" s="65" t="s">
        <v>11</v>
      </c>
      <c r="AD60" s="60" t="s">
        <v>11</v>
      </c>
      <c r="AE60" s="60" t="s">
        <v>11</v>
      </c>
      <c r="AF60" s="66" t="s">
        <v>11</v>
      </c>
      <c r="AG60" s="65" t="s">
        <v>11</v>
      </c>
      <c r="AH60" s="60" t="s">
        <v>11</v>
      </c>
      <c r="AI60" s="60" t="s">
        <v>11</v>
      </c>
      <c r="AJ60" s="66" t="s">
        <v>11</v>
      </c>
      <c r="AK60" s="65" t="s">
        <v>11</v>
      </c>
      <c r="AL60" s="60" t="s">
        <v>11</v>
      </c>
      <c r="AM60" s="60" t="s">
        <v>11</v>
      </c>
      <c r="AN60" s="66" t="s">
        <v>11</v>
      </c>
      <c r="AO60" s="65" t="s">
        <v>11</v>
      </c>
      <c r="AP60" s="60" t="s">
        <v>11</v>
      </c>
      <c r="AQ60" s="60" t="s">
        <v>11</v>
      </c>
      <c r="AR60" s="66" t="s">
        <v>11</v>
      </c>
      <c r="AS60" s="65" t="s">
        <v>11</v>
      </c>
      <c r="AT60" s="60" t="s">
        <v>11</v>
      </c>
      <c r="AU60" s="60" t="s">
        <v>11</v>
      </c>
      <c r="AV60" s="66" t="s">
        <v>11</v>
      </c>
      <c r="AW60" s="65" t="s">
        <v>11</v>
      </c>
      <c r="AX60" s="60" t="s">
        <v>11</v>
      </c>
      <c r="AY60" s="60" t="s">
        <v>11</v>
      </c>
      <c r="AZ60" s="66" t="s">
        <v>11</v>
      </c>
      <c r="BA60" s="65" t="s">
        <v>11</v>
      </c>
      <c r="BB60" s="60" t="s">
        <v>11</v>
      </c>
      <c r="BC60" s="60" t="s">
        <v>11</v>
      </c>
      <c r="BD60" s="60" t="s">
        <v>11</v>
      </c>
      <c r="BE60" s="65" t="s">
        <v>11</v>
      </c>
      <c r="BF60" s="60" t="s">
        <v>11</v>
      </c>
      <c r="BG60" s="60" t="s">
        <v>11</v>
      </c>
      <c r="BH60" s="66" t="s">
        <v>11</v>
      </c>
      <c r="BI60" s="76">
        <f>BH59</f>
        <v>43709</v>
      </c>
      <c r="BJ60" s="60">
        <f>SUM(M63:BH63,M68:BH68,M73:BH73,M78:BH78)</f>
        <v>1</v>
      </c>
    </row>
    <row r="61" spans="2:62" x14ac:dyDescent="0.25">
      <c r="B61" s="26">
        <v>43707</v>
      </c>
      <c r="C61" s="27" t="str">
        <f t="shared" si="0"/>
        <v>Пт</v>
      </c>
      <c r="D61" s="33">
        <f t="shared" si="1"/>
        <v>58</v>
      </c>
      <c r="E61" s="28" t="s">
        <v>11</v>
      </c>
      <c r="F61" s="30"/>
      <c r="G61" s="31"/>
      <c r="H61" s="32"/>
      <c r="I61" s="31"/>
      <c r="J61" s="31" t="s">
        <v>23</v>
      </c>
      <c r="K61" s="31" t="s">
        <v>16</v>
      </c>
      <c r="L61" s="40"/>
      <c r="M61" s="67" t="s">
        <v>21</v>
      </c>
      <c r="N61" s="61" t="s">
        <v>21</v>
      </c>
      <c r="O61" s="61" t="s">
        <v>21</v>
      </c>
      <c r="P61" s="68" t="s">
        <v>21</v>
      </c>
      <c r="Q61" s="67" t="s">
        <v>26</v>
      </c>
      <c r="R61" s="61" t="s">
        <v>26</v>
      </c>
      <c r="S61" s="61" t="s">
        <v>26</v>
      </c>
      <c r="T61" s="68" t="s">
        <v>24</v>
      </c>
      <c r="U61" s="67" t="s">
        <v>24</v>
      </c>
      <c r="V61" s="61" t="s">
        <v>24</v>
      </c>
      <c r="W61" s="61" t="s">
        <v>24</v>
      </c>
      <c r="X61" s="68" t="s">
        <v>24</v>
      </c>
      <c r="Y61" s="31" t="s">
        <v>27</v>
      </c>
      <c r="Z61" s="31" t="s">
        <v>27</v>
      </c>
      <c r="AA61" s="31" t="s">
        <v>27</v>
      </c>
      <c r="AB61" s="31" t="s">
        <v>27</v>
      </c>
      <c r="AC61" t="s">
        <v>28</v>
      </c>
      <c r="AD61" t="s">
        <v>28</v>
      </c>
      <c r="AE61" t="s">
        <v>28</v>
      </c>
      <c r="AF61" t="s">
        <v>28</v>
      </c>
      <c r="AG61" t="s">
        <v>17</v>
      </c>
      <c r="AH61" t="s">
        <v>17</v>
      </c>
      <c r="AI61" t="s">
        <v>17</v>
      </c>
      <c r="AJ61" t="s">
        <v>17</v>
      </c>
      <c r="AK61" t="s">
        <v>15</v>
      </c>
      <c r="AL61" t="s">
        <v>15</v>
      </c>
      <c r="AM61" t="s">
        <v>15</v>
      </c>
      <c r="AN61" t="s">
        <v>15</v>
      </c>
      <c r="AO61" t="s">
        <v>29</v>
      </c>
      <c r="AP61" t="s">
        <v>29</v>
      </c>
      <c r="AQ61" t="s">
        <v>29</v>
      </c>
      <c r="AR61" t="s">
        <v>29</v>
      </c>
      <c r="AS61" t="s">
        <v>19</v>
      </c>
      <c r="AT61" t="s">
        <v>19</v>
      </c>
      <c r="AU61" t="s">
        <v>19</v>
      </c>
      <c r="AV61" t="s">
        <v>19</v>
      </c>
      <c r="AW61" t="s">
        <v>30</v>
      </c>
      <c r="AX61" t="s">
        <v>30</v>
      </c>
      <c r="AY61" t="s">
        <v>30</v>
      </c>
      <c r="AZ61" t="s">
        <v>30</v>
      </c>
      <c r="BA61" t="s">
        <v>23</v>
      </c>
      <c r="BB61" t="s">
        <v>23</v>
      </c>
      <c r="BC61" t="s">
        <v>23</v>
      </c>
      <c r="BD61" t="s">
        <v>23</v>
      </c>
      <c r="BE61" s="65" t="s">
        <v>8</v>
      </c>
      <c r="BF61" s="60" t="s">
        <v>8</v>
      </c>
      <c r="BG61" s="60" t="s">
        <v>8</v>
      </c>
      <c r="BH61" s="66" t="s">
        <v>8</v>
      </c>
      <c r="BI61" s="60" t="str">
        <f>BH60</f>
        <v>Даша</v>
      </c>
      <c r="BJ61" s="60">
        <f>SUM(M63:BH63)</f>
        <v>0</v>
      </c>
    </row>
    <row r="62" spans="2:62" x14ac:dyDescent="0.25">
      <c r="B62" s="26">
        <v>43707</v>
      </c>
      <c r="C62" s="27" t="str">
        <f t="shared" si="0"/>
        <v>Пт</v>
      </c>
      <c r="D62" s="33">
        <f t="shared" si="1"/>
        <v>59</v>
      </c>
      <c r="E62" s="28" t="s">
        <v>11</v>
      </c>
      <c r="F62" s="30"/>
      <c r="G62" s="31"/>
      <c r="H62" s="32"/>
      <c r="I62" s="31"/>
      <c r="J62" s="31" t="s">
        <v>24</v>
      </c>
      <c r="K62" s="31" t="s">
        <v>16</v>
      </c>
      <c r="L62" s="40"/>
      <c r="M62" s="65" t="s">
        <v>16</v>
      </c>
      <c r="N62" s="60" t="s">
        <v>18</v>
      </c>
      <c r="O62" s="60" t="s">
        <v>22</v>
      </c>
      <c r="P62" s="66" t="s">
        <v>20</v>
      </c>
      <c r="Q62" s="65" t="s">
        <v>16</v>
      </c>
      <c r="R62" s="60" t="s">
        <v>18</v>
      </c>
      <c r="S62" s="60" t="s">
        <v>22</v>
      </c>
      <c r="T62" s="66" t="s">
        <v>20</v>
      </c>
      <c r="U62" s="65" t="s">
        <v>16</v>
      </c>
      <c r="V62" s="60" t="s">
        <v>18</v>
      </c>
      <c r="W62" s="60" t="s">
        <v>22</v>
      </c>
      <c r="X62" s="66" t="s">
        <v>20</v>
      </c>
      <c r="Y62" s="65" t="s">
        <v>16</v>
      </c>
      <c r="Z62" s="60" t="s">
        <v>18</v>
      </c>
      <c r="AA62" s="60" t="s">
        <v>22</v>
      </c>
      <c r="AB62" s="66" t="s">
        <v>20</v>
      </c>
      <c r="AC62" s="65" t="s">
        <v>16</v>
      </c>
      <c r="AD62" s="60" t="s">
        <v>18</v>
      </c>
      <c r="AE62" s="60" t="s">
        <v>22</v>
      </c>
      <c r="AF62" s="66" t="s">
        <v>20</v>
      </c>
      <c r="AG62" s="65" t="s">
        <v>16</v>
      </c>
      <c r="AH62" s="60" t="s">
        <v>18</v>
      </c>
      <c r="AI62" s="60" t="s">
        <v>22</v>
      </c>
      <c r="AJ62" s="66" t="s">
        <v>20</v>
      </c>
      <c r="AK62" s="65" t="s">
        <v>16</v>
      </c>
      <c r="AL62" s="60" t="s">
        <v>18</v>
      </c>
      <c r="AM62" s="60" t="s">
        <v>22</v>
      </c>
      <c r="AN62" s="66" t="s">
        <v>20</v>
      </c>
      <c r="AO62" s="65" t="s">
        <v>16</v>
      </c>
      <c r="AP62" s="60" t="s">
        <v>18</v>
      </c>
      <c r="AQ62" s="60" t="s">
        <v>22</v>
      </c>
      <c r="AR62" s="66" t="s">
        <v>20</v>
      </c>
      <c r="AS62" s="65" t="s">
        <v>16</v>
      </c>
      <c r="AT62" s="60" t="s">
        <v>18</v>
      </c>
      <c r="AU62" s="60" t="s">
        <v>22</v>
      </c>
      <c r="AV62" s="66" t="s">
        <v>20</v>
      </c>
      <c r="AW62" s="65" t="s">
        <v>16</v>
      </c>
      <c r="AX62" s="60" t="s">
        <v>18</v>
      </c>
      <c r="AY62" s="60" t="s">
        <v>22</v>
      </c>
      <c r="AZ62" s="66" t="s">
        <v>20</v>
      </c>
      <c r="BA62" s="65" t="s">
        <v>16</v>
      </c>
      <c r="BB62" s="60" t="s">
        <v>18</v>
      </c>
      <c r="BC62" s="60" t="s">
        <v>22</v>
      </c>
      <c r="BD62" s="60" t="s">
        <v>20</v>
      </c>
      <c r="BE62" s="65" t="s">
        <v>16</v>
      </c>
      <c r="BF62" s="60" t="s">
        <v>18</v>
      </c>
      <c r="BG62" s="60" t="s">
        <v>22</v>
      </c>
      <c r="BH62" s="66" t="s">
        <v>20</v>
      </c>
      <c r="BI62" s="60" t="str">
        <f>BH65</f>
        <v>Лена</v>
      </c>
      <c r="BJ62" s="60">
        <f>SUM(M68:BH68)</f>
        <v>1</v>
      </c>
    </row>
    <row r="63" spans="2:62" x14ac:dyDescent="0.25">
      <c r="B63" s="26">
        <v>43707</v>
      </c>
      <c r="C63" s="27" t="str">
        <f t="shared" si="0"/>
        <v>Пт</v>
      </c>
      <c r="D63" s="33">
        <f t="shared" si="1"/>
        <v>60</v>
      </c>
      <c r="E63" s="28" t="s">
        <v>11</v>
      </c>
      <c r="F63" s="30"/>
      <c r="G63" s="31"/>
      <c r="H63" s="32"/>
      <c r="I63" s="31"/>
      <c r="J63" s="31" t="s">
        <v>23</v>
      </c>
      <c r="K63" s="31" t="s">
        <v>16</v>
      </c>
      <c r="L63" s="40"/>
      <c r="M63" s="69">
        <f>COUNTIFS($B$4:$B$100,M59,$E$4:$E$100,M60,$J$4:$J$100,M61,$K$4:$K$100,M62)</f>
        <v>0</v>
      </c>
      <c r="N63" s="70">
        <f>COUNTIFS($B$4:$B$100,N59,$E$4:$E$100,N60,$J$4:$J$100,N61,$K$4:$K$100,N62)</f>
        <v>0</v>
      </c>
      <c r="O63" s="70">
        <f t="shared" ref="O63" si="377">COUNTIFS($B$4:$B$100,O59,$E$4:$E$100,O60,$J$4:$J$100,O61,$K$4:$K$100,O62)</f>
        <v>0</v>
      </c>
      <c r="P63" s="71">
        <f t="shared" ref="P63" si="378">COUNTIFS($B$4:$B$100,P59,$E$4:$E$100,P60,$J$4:$J$100,P61,$K$4:$K$100,P62)</f>
        <v>0</v>
      </c>
      <c r="Q63" s="72">
        <f t="shared" ref="Q63" si="379">COUNTIFS($B$4:$B$100,Q59,$E$4:$E$100,Q60,$J$4:$J$100,Q61,$K$4:$K$100,Q62)</f>
        <v>0</v>
      </c>
      <c r="R63" s="73">
        <f t="shared" ref="R63" si="380">COUNTIFS($B$4:$B$100,R59,$E$4:$E$100,R60,$J$4:$J$100,R61,$K$4:$K$100,R62)</f>
        <v>0</v>
      </c>
      <c r="S63" s="73">
        <f t="shared" ref="S63" si="381">COUNTIFS($B$4:$B$100,S59,$E$4:$E$100,S60,$J$4:$J$100,S61,$K$4:$K$100,S62)</f>
        <v>0</v>
      </c>
      <c r="T63" s="71">
        <f t="shared" ref="T63" si="382">COUNTIFS($B$4:$B$100,T59,$E$4:$E$100,T60,$J$4:$J$100,T61,$K$4:$K$100,T62)</f>
        <v>0</v>
      </c>
      <c r="U63" s="72">
        <f t="shared" ref="U63" si="383">COUNTIFS($B$4:$B$100,U59,$E$4:$E$100,U60,$J$4:$J$100,U61,$K$4:$K$100,U62)</f>
        <v>0</v>
      </c>
      <c r="V63" s="73">
        <f t="shared" ref="V63" si="384">COUNTIFS($B$4:$B$100,V59,$E$4:$E$100,V60,$J$4:$J$100,V61,$K$4:$K$100,V62)</f>
        <v>0</v>
      </c>
      <c r="W63" s="73">
        <f t="shared" ref="W63" si="385">COUNTIFS($B$4:$B$100,W59,$E$4:$E$100,W60,$J$4:$J$100,W61,$K$4:$K$100,W62)</f>
        <v>0</v>
      </c>
      <c r="X63" s="71">
        <f t="shared" ref="X63" si="386">COUNTIFS($B$4:$B$100,X59,$E$4:$E$100,X60,$J$4:$J$100,X61,$K$4:$K$100,X62)</f>
        <v>0</v>
      </c>
      <c r="Y63" s="72">
        <f t="shared" ref="Y63" si="387">COUNTIFS($B$4:$B$100,Y59,$E$4:$E$100,Y60,$J$4:$J$100,Y61,$K$4:$K$100,Y62)</f>
        <v>0</v>
      </c>
      <c r="Z63" s="73">
        <f t="shared" ref="Z63" si="388">COUNTIFS($B$4:$B$100,Z59,$E$4:$E$100,Z60,$J$4:$J$100,Z61,$K$4:$K$100,Z62)</f>
        <v>0</v>
      </c>
      <c r="AA63" s="73">
        <f t="shared" ref="AA63" si="389">COUNTIFS($B$4:$B$100,AA59,$E$4:$E$100,AA60,$J$4:$J$100,AA61,$K$4:$K$100,AA62)</f>
        <v>0</v>
      </c>
      <c r="AB63" s="71">
        <f t="shared" ref="AB63" si="390">COUNTIFS($B$4:$B$100,AB59,$E$4:$E$100,AB60,$J$4:$J$100,AB61,$K$4:$K$100,AB62)</f>
        <v>0</v>
      </c>
      <c r="AC63" s="72">
        <f t="shared" ref="AC63" si="391">COUNTIFS($B$4:$B$100,AC59,$E$4:$E$100,AC60,$J$4:$J$100,AC61,$K$4:$K$100,AC62)</f>
        <v>0</v>
      </c>
      <c r="AD63" s="73">
        <f t="shared" ref="AD63" si="392">COUNTIFS($B$4:$B$100,AD59,$E$4:$E$100,AD60,$J$4:$J$100,AD61,$K$4:$K$100,AD62)</f>
        <v>0</v>
      </c>
      <c r="AE63" s="73">
        <f t="shared" ref="AE63" si="393">COUNTIFS($B$4:$B$100,AE59,$E$4:$E$100,AE60,$J$4:$J$100,AE61,$K$4:$K$100,AE62)</f>
        <v>0</v>
      </c>
      <c r="AF63" s="71">
        <f t="shared" ref="AF63" si="394">COUNTIFS($B$4:$B$100,AF59,$E$4:$E$100,AF60,$J$4:$J$100,AF61,$K$4:$K$100,AF62)</f>
        <v>0</v>
      </c>
      <c r="AG63" s="72">
        <f t="shared" ref="AG63" si="395">COUNTIFS($B$4:$B$100,AG59,$E$4:$E$100,AG60,$J$4:$J$100,AG61,$K$4:$K$100,AG62)</f>
        <v>0</v>
      </c>
      <c r="AH63" s="73">
        <f t="shared" ref="AH63" si="396">COUNTIFS($B$4:$B$100,AH59,$E$4:$E$100,AH60,$J$4:$J$100,AH61,$K$4:$K$100,AH62)</f>
        <v>0</v>
      </c>
      <c r="AI63" s="73">
        <f t="shared" ref="AI63" si="397">COUNTIFS($B$4:$B$100,AI59,$E$4:$E$100,AI60,$J$4:$J$100,AI61,$K$4:$K$100,AI62)</f>
        <v>0</v>
      </c>
      <c r="AJ63" s="71">
        <f t="shared" ref="AJ63" si="398">COUNTIFS($B$4:$B$100,AJ59,$E$4:$E$100,AJ60,$J$4:$J$100,AJ61,$K$4:$K$100,AJ62)</f>
        <v>0</v>
      </c>
      <c r="AK63" s="72">
        <f t="shared" ref="AK63" si="399">COUNTIFS($B$4:$B$100,AK59,$E$4:$E$100,AK60,$J$4:$J$100,AK61,$K$4:$K$100,AK62)</f>
        <v>0</v>
      </c>
      <c r="AL63" s="73">
        <f t="shared" ref="AL63" si="400">COUNTIFS($B$4:$B$100,AL59,$E$4:$E$100,AL60,$J$4:$J$100,AL61,$K$4:$K$100,AL62)</f>
        <v>0</v>
      </c>
      <c r="AM63" s="73">
        <f t="shared" ref="AM63" si="401">COUNTIFS($B$4:$B$100,AM59,$E$4:$E$100,AM60,$J$4:$J$100,AM61,$K$4:$K$100,AM62)</f>
        <v>0</v>
      </c>
      <c r="AN63" s="71">
        <f t="shared" ref="AN63" si="402">COUNTIFS($B$4:$B$100,AN59,$E$4:$E$100,AN60,$J$4:$J$100,AN61,$K$4:$K$100,AN62)</f>
        <v>0</v>
      </c>
      <c r="AO63" s="72">
        <f t="shared" ref="AO63" si="403">COUNTIFS($B$4:$B$100,AO59,$E$4:$E$100,AO60,$J$4:$J$100,AO61,$K$4:$K$100,AO62)</f>
        <v>0</v>
      </c>
      <c r="AP63" s="73">
        <f t="shared" ref="AP63" si="404">COUNTIFS($B$4:$B$100,AP59,$E$4:$E$100,AP60,$J$4:$J$100,AP61,$K$4:$K$100,AP62)</f>
        <v>0</v>
      </c>
      <c r="AQ63" s="73">
        <f t="shared" ref="AQ63" si="405">COUNTIFS($B$4:$B$100,AQ59,$E$4:$E$100,AQ60,$J$4:$J$100,AQ61,$K$4:$K$100,AQ62)</f>
        <v>0</v>
      </c>
      <c r="AR63" s="71">
        <f t="shared" ref="AR63" si="406">COUNTIFS($B$4:$B$100,AR59,$E$4:$E$100,AR60,$J$4:$J$100,AR61,$K$4:$K$100,AR62)</f>
        <v>0</v>
      </c>
      <c r="AS63" s="72">
        <f t="shared" ref="AS63" si="407">COUNTIFS($B$4:$B$100,AS59,$E$4:$E$100,AS60,$J$4:$J$100,AS61,$K$4:$K$100,AS62)</f>
        <v>0</v>
      </c>
      <c r="AT63" s="73">
        <f t="shared" ref="AT63" si="408">COUNTIFS($B$4:$B$100,AT59,$E$4:$E$100,AT60,$J$4:$J$100,AT61,$K$4:$K$100,AT62)</f>
        <v>0</v>
      </c>
      <c r="AU63" s="73">
        <f t="shared" ref="AU63" si="409">COUNTIFS($B$4:$B$100,AU59,$E$4:$E$100,AU60,$J$4:$J$100,AU61,$K$4:$K$100,AU62)</f>
        <v>0</v>
      </c>
      <c r="AV63" s="71">
        <f t="shared" ref="AV63" si="410">COUNTIFS($B$4:$B$100,AV59,$E$4:$E$100,AV60,$J$4:$J$100,AV61,$K$4:$K$100,AV62)</f>
        <v>0</v>
      </c>
      <c r="AW63" s="72">
        <f t="shared" ref="AW63" si="411">COUNTIFS($B$4:$B$100,AW59,$E$4:$E$100,AW60,$J$4:$J$100,AW61,$K$4:$K$100,AW62)</f>
        <v>0</v>
      </c>
      <c r="AX63" s="73">
        <f t="shared" ref="AX63" si="412">COUNTIFS($B$4:$B$100,AX59,$E$4:$E$100,AX60,$J$4:$J$100,AX61,$K$4:$K$100,AX62)</f>
        <v>0</v>
      </c>
      <c r="AY63" s="73">
        <f t="shared" ref="AY63" si="413">COUNTIFS($B$4:$B$100,AY59,$E$4:$E$100,AY60,$J$4:$J$100,AY61,$K$4:$K$100,AY62)</f>
        <v>0</v>
      </c>
      <c r="AZ63" s="71">
        <f t="shared" ref="AZ63" si="414">COUNTIFS($B$4:$B$100,AZ59,$E$4:$E$100,AZ60,$J$4:$J$100,AZ61,$K$4:$K$100,AZ62)</f>
        <v>0</v>
      </c>
      <c r="BA63" s="72">
        <f t="shared" ref="BA63" si="415">COUNTIFS($B$4:$B$100,BA59,$E$4:$E$100,BA60,$J$4:$J$100,BA61,$K$4:$K$100,BA62)</f>
        <v>0</v>
      </c>
      <c r="BB63" s="73">
        <f t="shared" ref="BB63" si="416">COUNTIFS($B$4:$B$100,BB59,$E$4:$E$100,BB60,$J$4:$J$100,BB61,$K$4:$K$100,BB62)</f>
        <v>0</v>
      </c>
      <c r="BC63" s="73">
        <f t="shared" ref="BC63" si="417">COUNTIFS($B$4:$B$100,BC59,$E$4:$E$100,BC60,$J$4:$J$100,BC61,$K$4:$K$100,BC62)</f>
        <v>0</v>
      </c>
      <c r="BD63" s="70">
        <f t="shared" ref="BD63" si="418">COUNTIFS($B$4:$B$100,BD59,$E$4:$E$100,BD60,$J$4:$J$100,BD61,$K$4:$K$100,BD62)</f>
        <v>0</v>
      </c>
      <c r="BE63" s="72">
        <f t="shared" ref="BE63" si="419">COUNTIFS($B$4:$B$100,BE59,$E$4:$E$100,BE60,$J$4:$J$100,BE61,$K$4:$K$100,BE62)</f>
        <v>0</v>
      </c>
      <c r="BF63" s="73">
        <f t="shared" ref="BF63" si="420">COUNTIFS($B$4:$B$100,BF59,$E$4:$E$100,BF60,$J$4:$J$100,BF61,$K$4:$K$100,BF62)</f>
        <v>0</v>
      </c>
      <c r="BG63" s="73">
        <f t="shared" ref="BG63" si="421">COUNTIFS($B$4:$B$100,BG59,$E$4:$E$100,BG60,$J$4:$J$100,BG61,$K$4:$K$100,BG62)</f>
        <v>0</v>
      </c>
      <c r="BH63" s="71">
        <f t="shared" ref="BH63" si="422">COUNTIFS($B$4:$B$100,BH59,$E$4:$E$100,BH60,$J$4:$J$100,BH61,$K$4:$K$100,BH62)</f>
        <v>0</v>
      </c>
      <c r="BI63" s="75" t="s">
        <v>13</v>
      </c>
      <c r="BJ63" s="60">
        <f>SUM(M73:BH73)</f>
        <v>0</v>
      </c>
    </row>
    <row r="64" spans="2:62" x14ac:dyDescent="0.25">
      <c r="B64" s="26">
        <v>43707</v>
      </c>
      <c r="C64" s="27" t="str">
        <f t="shared" si="0"/>
        <v>Пт</v>
      </c>
      <c r="D64" s="33">
        <f t="shared" si="1"/>
        <v>61</v>
      </c>
      <c r="E64" s="28" t="s">
        <v>11</v>
      </c>
      <c r="F64" s="30"/>
      <c r="G64" s="31"/>
      <c r="H64" s="32"/>
      <c r="I64" s="31"/>
      <c r="J64" s="31" t="s">
        <v>23</v>
      </c>
      <c r="K64" s="31" t="s">
        <v>16</v>
      </c>
      <c r="L64" s="40"/>
      <c r="M64" s="62">
        <v>43709</v>
      </c>
      <c r="N64" s="63">
        <v>43709</v>
      </c>
      <c r="O64" s="63">
        <v>43709</v>
      </c>
      <c r="P64" s="64">
        <v>43709</v>
      </c>
      <c r="Q64" s="62">
        <v>43709</v>
      </c>
      <c r="R64" s="63">
        <v>43709</v>
      </c>
      <c r="S64" s="63">
        <v>43709</v>
      </c>
      <c r="T64" s="64">
        <v>43709</v>
      </c>
      <c r="U64" s="62">
        <v>43709</v>
      </c>
      <c r="V64" s="63">
        <v>43709</v>
      </c>
      <c r="W64" s="63">
        <v>43709</v>
      </c>
      <c r="X64" s="64">
        <v>43709</v>
      </c>
      <c r="Y64" s="62">
        <v>43709</v>
      </c>
      <c r="Z64" s="63">
        <v>43709</v>
      </c>
      <c r="AA64" s="63">
        <v>43709</v>
      </c>
      <c r="AB64" s="64">
        <v>43709</v>
      </c>
      <c r="AC64" s="62">
        <v>43709</v>
      </c>
      <c r="AD64" s="63">
        <v>43709</v>
      </c>
      <c r="AE64" s="63">
        <v>43709</v>
      </c>
      <c r="AF64" s="64">
        <v>43709</v>
      </c>
      <c r="AG64" s="62">
        <v>43709</v>
      </c>
      <c r="AH64" s="63">
        <v>43709</v>
      </c>
      <c r="AI64" s="63">
        <v>43709</v>
      </c>
      <c r="AJ64" s="64">
        <v>43709</v>
      </c>
      <c r="AK64" s="62">
        <v>43709</v>
      </c>
      <c r="AL64" s="63">
        <v>43709</v>
      </c>
      <c r="AM64" s="63">
        <v>43709</v>
      </c>
      <c r="AN64" s="64">
        <v>43709</v>
      </c>
      <c r="AO64" s="62">
        <v>43709</v>
      </c>
      <c r="AP64" s="63">
        <v>43709</v>
      </c>
      <c r="AQ64" s="63">
        <v>43709</v>
      </c>
      <c r="AR64" s="64">
        <v>43709</v>
      </c>
      <c r="AS64" s="62">
        <v>43709</v>
      </c>
      <c r="AT64" s="63">
        <v>43709</v>
      </c>
      <c r="AU64" s="63">
        <v>43709</v>
      </c>
      <c r="AV64" s="64">
        <v>43709</v>
      </c>
      <c r="AW64" s="62">
        <v>43709</v>
      </c>
      <c r="AX64" s="63">
        <v>43709</v>
      </c>
      <c r="AY64" s="63">
        <v>43709</v>
      </c>
      <c r="AZ64" s="64">
        <v>43709</v>
      </c>
      <c r="BA64" s="62">
        <v>43709</v>
      </c>
      <c r="BB64" s="63">
        <v>43709</v>
      </c>
      <c r="BC64" s="63">
        <v>43709</v>
      </c>
      <c r="BD64" s="63">
        <v>43709</v>
      </c>
      <c r="BE64" s="62">
        <v>43709</v>
      </c>
      <c r="BF64" s="63">
        <v>43709</v>
      </c>
      <c r="BG64" s="63">
        <v>43709</v>
      </c>
      <c r="BH64" s="64">
        <v>43709</v>
      </c>
      <c r="BI64" s="60" t="s">
        <v>14</v>
      </c>
      <c r="BJ64" s="60">
        <f>SUM(M78:BH78)</f>
        <v>0</v>
      </c>
    </row>
    <row r="65" spans="2:62" x14ac:dyDescent="0.25">
      <c r="B65" s="26">
        <v>43707</v>
      </c>
      <c r="C65" s="27" t="str">
        <f t="shared" si="0"/>
        <v>Пт</v>
      </c>
      <c r="D65" s="33">
        <f t="shared" si="1"/>
        <v>62</v>
      </c>
      <c r="E65" s="28" t="s">
        <v>11</v>
      </c>
      <c r="F65" s="30"/>
      <c r="G65" s="31"/>
      <c r="H65" s="32"/>
      <c r="I65" s="31"/>
      <c r="J65" s="31" t="s">
        <v>23</v>
      </c>
      <c r="K65" s="31" t="s">
        <v>16</v>
      </c>
      <c r="L65" s="40"/>
      <c r="M65" s="65" t="s">
        <v>6</v>
      </c>
      <c r="N65" s="60" t="s">
        <v>6</v>
      </c>
      <c r="O65" s="60" t="s">
        <v>6</v>
      </c>
      <c r="P65" s="66" t="s">
        <v>6</v>
      </c>
      <c r="Q65" s="65" t="s">
        <v>6</v>
      </c>
      <c r="R65" s="60" t="s">
        <v>6</v>
      </c>
      <c r="S65" s="60" t="s">
        <v>6</v>
      </c>
      <c r="T65" s="66" t="s">
        <v>6</v>
      </c>
      <c r="U65" s="65" t="s">
        <v>6</v>
      </c>
      <c r="V65" s="60" t="s">
        <v>6</v>
      </c>
      <c r="W65" s="60" t="s">
        <v>6</v>
      </c>
      <c r="X65" s="66" t="s">
        <v>6</v>
      </c>
      <c r="Y65" s="65" t="s">
        <v>6</v>
      </c>
      <c r="Z65" s="60" t="s">
        <v>6</v>
      </c>
      <c r="AA65" s="60" t="s">
        <v>6</v>
      </c>
      <c r="AB65" s="66" t="s">
        <v>6</v>
      </c>
      <c r="AC65" s="65" t="s">
        <v>6</v>
      </c>
      <c r="AD65" s="60" t="s">
        <v>6</v>
      </c>
      <c r="AE65" s="60" t="s">
        <v>6</v>
      </c>
      <c r="AF65" s="66" t="s">
        <v>6</v>
      </c>
      <c r="AG65" s="65" t="s">
        <v>6</v>
      </c>
      <c r="AH65" s="60" t="s">
        <v>6</v>
      </c>
      <c r="AI65" s="60" t="s">
        <v>6</v>
      </c>
      <c r="AJ65" s="66" t="s">
        <v>6</v>
      </c>
      <c r="AK65" s="65" t="s">
        <v>6</v>
      </c>
      <c r="AL65" s="60" t="s">
        <v>6</v>
      </c>
      <c r="AM65" s="60" t="s">
        <v>6</v>
      </c>
      <c r="AN65" s="66" t="s">
        <v>6</v>
      </c>
      <c r="AO65" s="65" t="s">
        <v>6</v>
      </c>
      <c r="AP65" s="60" t="s">
        <v>6</v>
      </c>
      <c r="AQ65" s="60" t="s">
        <v>6</v>
      </c>
      <c r="AR65" s="66" t="s">
        <v>6</v>
      </c>
      <c r="AS65" s="65" t="s">
        <v>6</v>
      </c>
      <c r="AT65" s="60" t="s">
        <v>6</v>
      </c>
      <c r="AU65" s="60" t="s">
        <v>6</v>
      </c>
      <c r="AV65" s="66" t="s">
        <v>6</v>
      </c>
      <c r="AW65" s="65" t="s">
        <v>6</v>
      </c>
      <c r="AX65" s="60" t="s">
        <v>6</v>
      </c>
      <c r="AY65" s="60" t="s">
        <v>6</v>
      </c>
      <c r="AZ65" s="66" t="s">
        <v>6</v>
      </c>
      <c r="BA65" s="65" t="s">
        <v>6</v>
      </c>
      <c r="BB65" s="60" t="s">
        <v>6</v>
      </c>
      <c r="BC65" s="60" t="s">
        <v>6</v>
      </c>
      <c r="BD65" s="60" t="s">
        <v>6</v>
      </c>
      <c r="BE65" s="65" t="s">
        <v>6</v>
      </c>
      <c r="BF65" s="60" t="s">
        <v>6</v>
      </c>
      <c r="BG65" s="60" t="s">
        <v>6</v>
      </c>
      <c r="BH65" s="66" t="s">
        <v>6</v>
      </c>
      <c r="BJ65" s="34">
        <f>SUM(BJ61:BJ64)</f>
        <v>1</v>
      </c>
    </row>
    <row r="66" spans="2:62" x14ac:dyDescent="0.25">
      <c r="B66" s="26">
        <v>43707</v>
      </c>
      <c r="C66" s="27" t="str">
        <f t="shared" si="0"/>
        <v>Пт</v>
      </c>
      <c r="D66" s="33">
        <f t="shared" si="1"/>
        <v>63</v>
      </c>
      <c r="E66" s="28" t="s">
        <v>11</v>
      </c>
      <c r="F66" s="30"/>
      <c r="G66" s="31"/>
      <c r="H66" s="32"/>
      <c r="I66" s="31"/>
      <c r="J66" s="31" t="s">
        <v>23</v>
      </c>
      <c r="K66" s="31" t="s">
        <v>16</v>
      </c>
      <c r="L66" s="40"/>
      <c r="M66" s="67" t="s">
        <v>21</v>
      </c>
      <c r="N66" s="61" t="s">
        <v>21</v>
      </c>
      <c r="O66" s="61" t="s">
        <v>21</v>
      </c>
      <c r="P66" s="68" t="s">
        <v>21</v>
      </c>
      <c r="Q66" s="67" t="s">
        <v>26</v>
      </c>
      <c r="R66" s="61" t="s">
        <v>26</v>
      </c>
      <c r="S66" s="61" t="s">
        <v>26</v>
      </c>
      <c r="T66" s="68" t="s">
        <v>24</v>
      </c>
      <c r="U66" s="67" t="s">
        <v>24</v>
      </c>
      <c r="V66" s="61" t="s">
        <v>24</v>
      </c>
      <c r="W66" s="61" t="s">
        <v>24</v>
      </c>
      <c r="X66" s="68" t="s">
        <v>24</v>
      </c>
      <c r="Y66" s="31" t="s">
        <v>27</v>
      </c>
      <c r="Z66" s="31" t="s">
        <v>27</v>
      </c>
      <c r="AA66" s="31" t="s">
        <v>27</v>
      </c>
      <c r="AB66" s="31" t="s">
        <v>27</v>
      </c>
      <c r="AC66" t="s">
        <v>28</v>
      </c>
      <c r="AD66" t="s">
        <v>28</v>
      </c>
      <c r="AE66" t="s">
        <v>28</v>
      </c>
      <c r="AF66" t="s">
        <v>28</v>
      </c>
      <c r="AG66" t="s">
        <v>17</v>
      </c>
      <c r="AH66" t="s">
        <v>17</v>
      </c>
      <c r="AI66" t="s">
        <v>17</v>
      </c>
      <c r="AJ66" t="s">
        <v>17</v>
      </c>
      <c r="AK66" t="s">
        <v>15</v>
      </c>
      <c r="AL66" t="s">
        <v>15</v>
      </c>
      <c r="AM66" t="s">
        <v>15</v>
      </c>
      <c r="AN66" t="s">
        <v>15</v>
      </c>
      <c r="AO66" t="s">
        <v>29</v>
      </c>
      <c r="AP66" t="s">
        <v>29</v>
      </c>
      <c r="AQ66" t="s">
        <v>29</v>
      </c>
      <c r="AR66" t="s">
        <v>29</v>
      </c>
      <c r="AS66" t="s">
        <v>19</v>
      </c>
      <c r="AT66" t="s">
        <v>19</v>
      </c>
      <c r="AU66" t="s">
        <v>19</v>
      </c>
      <c r="AV66" t="s">
        <v>19</v>
      </c>
      <c r="AW66" t="s">
        <v>30</v>
      </c>
      <c r="AX66" t="s">
        <v>30</v>
      </c>
      <c r="AY66" t="s">
        <v>30</v>
      </c>
      <c r="AZ66" t="s">
        <v>30</v>
      </c>
      <c r="BA66" t="s">
        <v>23</v>
      </c>
      <c r="BB66" t="s">
        <v>23</v>
      </c>
      <c r="BC66" t="s">
        <v>23</v>
      </c>
      <c r="BD66" t="s">
        <v>23</v>
      </c>
      <c r="BE66" s="65" t="s">
        <v>8</v>
      </c>
      <c r="BF66" s="60" t="s">
        <v>8</v>
      </c>
      <c r="BG66" s="60" t="s">
        <v>8</v>
      </c>
      <c r="BH66" s="66" t="s">
        <v>8</v>
      </c>
      <c r="BI66" s="31"/>
    </row>
    <row r="67" spans="2:62" ht="15.75" thickBot="1" x14ac:dyDescent="0.3">
      <c r="B67" s="53">
        <v>43707</v>
      </c>
      <c r="C67" s="49" t="str">
        <f t="shared" si="0"/>
        <v>Пт</v>
      </c>
      <c r="D67" s="54">
        <f t="shared" si="1"/>
        <v>64</v>
      </c>
      <c r="E67" s="55" t="s">
        <v>11</v>
      </c>
      <c r="F67" s="56"/>
      <c r="G67" s="57"/>
      <c r="H67" s="58"/>
      <c r="I67" s="57"/>
      <c r="J67" s="57" t="s">
        <v>23</v>
      </c>
      <c r="K67" s="57" t="s">
        <v>16</v>
      </c>
      <c r="L67" s="59"/>
      <c r="M67" s="65" t="s">
        <v>16</v>
      </c>
      <c r="N67" s="60" t="s">
        <v>18</v>
      </c>
      <c r="O67" s="60" t="s">
        <v>22</v>
      </c>
      <c r="P67" s="66" t="s">
        <v>20</v>
      </c>
      <c r="Q67" s="65" t="s">
        <v>16</v>
      </c>
      <c r="R67" s="60" t="s">
        <v>18</v>
      </c>
      <c r="S67" s="60" t="s">
        <v>22</v>
      </c>
      <c r="T67" s="66" t="s">
        <v>20</v>
      </c>
      <c r="U67" s="65" t="s">
        <v>16</v>
      </c>
      <c r="V67" s="60" t="s">
        <v>18</v>
      </c>
      <c r="W67" s="60" t="s">
        <v>22</v>
      </c>
      <c r="X67" s="66" t="s">
        <v>20</v>
      </c>
      <c r="Y67" s="65" t="s">
        <v>16</v>
      </c>
      <c r="Z67" s="60" t="s">
        <v>18</v>
      </c>
      <c r="AA67" s="60" t="s">
        <v>22</v>
      </c>
      <c r="AB67" s="66" t="s">
        <v>20</v>
      </c>
      <c r="AC67" s="65" t="s">
        <v>16</v>
      </c>
      <c r="AD67" s="60" t="s">
        <v>18</v>
      </c>
      <c r="AE67" s="60" t="s">
        <v>22</v>
      </c>
      <c r="AF67" s="66" t="s">
        <v>20</v>
      </c>
      <c r="AG67" s="65" t="s">
        <v>16</v>
      </c>
      <c r="AH67" s="60" t="s">
        <v>18</v>
      </c>
      <c r="AI67" s="60" t="s">
        <v>22</v>
      </c>
      <c r="AJ67" s="66" t="s">
        <v>20</v>
      </c>
      <c r="AK67" s="65" t="s">
        <v>16</v>
      </c>
      <c r="AL67" s="60" t="s">
        <v>18</v>
      </c>
      <c r="AM67" s="60" t="s">
        <v>22</v>
      </c>
      <c r="AN67" s="66" t="s">
        <v>20</v>
      </c>
      <c r="AO67" s="65" t="s">
        <v>16</v>
      </c>
      <c r="AP67" s="60" t="s">
        <v>18</v>
      </c>
      <c r="AQ67" s="60" t="s">
        <v>22</v>
      </c>
      <c r="AR67" s="66" t="s">
        <v>20</v>
      </c>
      <c r="AS67" s="65" t="s">
        <v>16</v>
      </c>
      <c r="AT67" s="60" t="s">
        <v>18</v>
      </c>
      <c r="AU67" s="60" t="s">
        <v>22</v>
      </c>
      <c r="AV67" s="66" t="s">
        <v>20</v>
      </c>
      <c r="AW67" s="65" t="s">
        <v>16</v>
      </c>
      <c r="AX67" s="60" t="s">
        <v>18</v>
      </c>
      <c r="AY67" s="60" t="s">
        <v>22</v>
      </c>
      <c r="AZ67" s="66" t="s">
        <v>20</v>
      </c>
      <c r="BA67" s="65" t="s">
        <v>16</v>
      </c>
      <c r="BB67" s="60" t="s">
        <v>18</v>
      </c>
      <c r="BC67" s="60" t="s">
        <v>22</v>
      </c>
      <c r="BD67" s="60" t="s">
        <v>20</v>
      </c>
      <c r="BE67" s="65" t="s">
        <v>16</v>
      </c>
      <c r="BF67" s="60" t="s">
        <v>18</v>
      </c>
      <c r="BG67" s="60" t="s">
        <v>22</v>
      </c>
      <c r="BH67" s="66" t="s">
        <v>20</v>
      </c>
    </row>
    <row r="68" spans="2:62" x14ac:dyDescent="0.25">
      <c r="B68" s="37">
        <v>43708</v>
      </c>
      <c r="C68" s="27" t="str">
        <f t="shared" si="0"/>
        <v>Сб</v>
      </c>
      <c r="D68" s="29">
        <v>1</v>
      </c>
      <c r="E68" s="29" t="s">
        <v>6</v>
      </c>
      <c r="F68" s="38"/>
      <c r="G68" s="34"/>
      <c r="H68" s="27"/>
      <c r="I68" s="34"/>
      <c r="J68" s="34" t="s">
        <v>8</v>
      </c>
      <c r="K68" s="34" t="s">
        <v>16</v>
      </c>
      <c r="L68" s="41"/>
      <c r="M68" s="69">
        <f>COUNTIFS($B$4:$B$100,M64,$E$4:$E$100,M65,$J$4:$J$100,M66,$K$4:$K$100,M67)</f>
        <v>0</v>
      </c>
      <c r="N68" s="70">
        <f>COUNTIFS($B$4:$B$100,N64,$E$4:$E$100,N65,$J$4:$J$100,N66,$K$4:$K$100,N67)</f>
        <v>0</v>
      </c>
      <c r="O68" s="70">
        <f t="shared" ref="O68" si="423">COUNTIFS($B$4:$B$100,O64,$E$4:$E$100,O65,$J$4:$J$100,O66,$K$4:$K$100,O67)</f>
        <v>0</v>
      </c>
      <c r="P68" s="71">
        <f t="shared" ref="P68" si="424">COUNTIFS($B$4:$B$100,P64,$E$4:$E$100,P65,$J$4:$J$100,P66,$K$4:$K$100,P67)</f>
        <v>0</v>
      </c>
      <c r="Q68" s="72">
        <f t="shared" ref="Q68" si="425">COUNTIFS($B$4:$B$100,Q64,$E$4:$E$100,Q65,$J$4:$J$100,Q66,$K$4:$K$100,Q67)</f>
        <v>0</v>
      </c>
      <c r="R68" s="73">
        <f t="shared" ref="R68" si="426">COUNTIFS($B$4:$B$100,R64,$E$4:$E$100,R65,$J$4:$J$100,R66,$K$4:$K$100,R67)</f>
        <v>0</v>
      </c>
      <c r="S68" s="73">
        <f t="shared" ref="S68" si="427">COUNTIFS($B$4:$B$100,S64,$E$4:$E$100,S65,$J$4:$J$100,S66,$K$4:$K$100,S67)</f>
        <v>0</v>
      </c>
      <c r="T68" s="71">
        <f t="shared" ref="T68" si="428">COUNTIFS($B$4:$B$100,T64,$E$4:$E$100,T65,$J$4:$J$100,T66,$K$4:$K$100,T67)</f>
        <v>0</v>
      </c>
      <c r="U68" s="72">
        <f t="shared" ref="U68" si="429">COUNTIFS($B$4:$B$100,U64,$E$4:$E$100,U65,$J$4:$J$100,U66,$K$4:$K$100,U67)</f>
        <v>0</v>
      </c>
      <c r="V68" s="73">
        <f t="shared" ref="V68" si="430">COUNTIFS($B$4:$B$100,V64,$E$4:$E$100,V65,$J$4:$J$100,V66,$K$4:$K$100,V67)</f>
        <v>0</v>
      </c>
      <c r="W68" s="73">
        <f t="shared" ref="W68" si="431">COUNTIFS($B$4:$B$100,W64,$E$4:$E$100,W65,$J$4:$J$100,W66,$K$4:$K$100,W67)</f>
        <v>0</v>
      </c>
      <c r="X68" s="71">
        <f t="shared" ref="X68" si="432">COUNTIFS($B$4:$B$100,X64,$E$4:$E$100,X65,$J$4:$J$100,X66,$K$4:$K$100,X67)</f>
        <v>0</v>
      </c>
      <c r="Y68" s="72">
        <f t="shared" ref="Y68" si="433">COUNTIFS($B$4:$B$100,Y64,$E$4:$E$100,Y65,$J$4:$J$100,Y66,$K$4:$K$100,Y67)</f>
        <v>0</v>
      </c>
      <c r="Z68" s="73">
        <f t="shared" ref="Z68" si="434">COUNTIFS($B$4:$B$100,Z64,$E$4:$E$100,Z65,$J$4:$J$100,Z66,$K$4:$K$100,Z67)</f>
        <v>0</v>
      </c>
      <c r="AA68" s="73">
        <f t="shared" ref="AA68" si="435">COUNTIFS($B$4:$B$100,AA64,$E$4:$E$100,AA65,$J$4:$J$100,AA66,$K$4:$K$100,AA67)</f>
        <v>0</v>
      </c>
      <c r="AB68" s="71">
        <f t="shared" ref="AB68" si="436">COUNTIFS($B$4:$B$100,AB64,$E$4:$E$100,AB65,$J$4:$J$100,AB66,$K$4:$K$100,AB67)</f>
        <v>0</v>
      </c>
      <c r="AC68" s="72">
        <f t="shared" ref="AC68" si="437">COUNTIFS($B$4:$B$100,AC64,$E$4:$E$100,AC65,$J$4:$J$100,AC66,$K$4:$K$100,AC67)</f>
        <v>0</v>
      </c>
      <c r="AD68" s="73">
        <f t="shared" ref="AD68" si="438">COUNTIFS($B$4:$B$100,AD64,$E$4:$E$100,AD65,$J$4:$J$100,AD66,$K$4:$K$100,AD67)</f>
        <v>0</v>
      </c>
      <c r="AE68" s="73">
        <f t="shared" ref="AE68" si="439">COUNTIFS($B$4:$B$100,AE64,$E$4:$E$100,AE65,$J$4:$J$100,AE66,$K$4:$K$100,AE67)</f>
        <v>0</v>
      </c>
      <c r="AF68" s="71">
        <f t="shared" ref="AF68" si="440">COUNTIFS($B$4:$B$100,AF64,$E$4:$E$100,AF65,$J$4:$J$100,AF66,$K$4:$K$100,AF67)</f>
        <v>0</v>
      </c>
      <c r="AG68" s="72">
        <f t="shared" ref="AG68" si="441">COUNTIFS($B$4:$B$100,AG64,$E$4:$E$100,AG65,$J$4:$J$100,AG66,$K$4:$K$100,AG67)</f>
        <v>1</v>
      </c>
      <c r="AH68" s="73">
        <f t="shared" ref="AH68" si="442">COUNTIFS($B$4:$B$100,AH64,$E$4:$E$100,AH65,$J$4:$J$100,AH66,$K$4:$K$100,AH67)</f>
        <v>0</v>
      </c>
      <c r="AI68" s="73">
        <f t="shared" ref="AI68" si="443">COUNTIFS($B$4:$B$100,AI64,$E$4:$E$100,AI65,$J$4:$J$100,AI66,$K$4:$K$100,AI67)</f>
        <v>0</v>
      </c>
      <c r="AJ68" s="71">
        <f t="shared" ref="AJ68" si="444">COUNTIFS($B$4:$B$100,AJ64,$E$4:$E$100,AJ65,$J$4:$J$100,AJ66,$K$4:$K$100,AJ67)</f>
        <v>0</v>
      </c>
      <c r="AK68" s="72">
        <f t="shared" ref="AK68" si="445">COUNTIFS($B$4:$B$100,AK64,$E$4:$E$100,AK65,$J$4:$J$100,AK66,$K$4:$K$100,AK67)</f>
        <v>0</v>
      </c>
      <c r="AL68" s="73">
        <f t="shared" ref="AL68" si="446">COUNTIFS($B$4:$B$100,AL64,$E$4:$E$100,AL65,$J$4:$J$100,AL66,$K$4:$K$100,AL67)</f>
        <v>0</v>
      </c>
      <c r="AM68" s="73">
        <f t="shared" ref="AM68" si="447">COUNTIFS($B$4:$B$100,AM64,$E$4:$E$100,AM65,$J$4:$J$100,AM66,$K$4:$K$100,AM67)</f>
        <v>0</v>
      </c>
      <c r="AN68" s="71">
        <f t="shared" ref="AN68" si="448">COUNTIFS($B$4:$B$100,AN64,$E$4:$E$100,AN65,$J$4:$J$100,AN66,$K$4:$K$100,AN67)</f>
        <v>0</v>
      </c>
      <c r="AO68" s="72">
        <f t="shared" ref="AO68" si="449">COUNTIFS($B$4:$B$100,AO64,$E$4:$E$100,AO65,$J$4:$J$100,AO66,$K$4:$K$100,AO67)</f>
        <v>0</v>
      </c>
      <c r="AP68" s="73">
        <f t="shared" ref="AP68" si="450">COUNTIFS($B$4:$B$100,AP64,$E$4:$E$100,AP65,$J$4:$J$100,AP66,$K$4:$K$100,AP67)</f>
        <v>0</v>
      </c>
      <c r="AQ68" s="73">
        <f t="shared" ref="AQ68" si="451">COUNTIFS($B$4:$B$100,AQ64,$E$4:$E$100,AQ65,$J$4:$J$100,AQ66,$K$4:$K$100,AQ67)</f>
        <v>0</v>
      </c>
      <c r="AR68" s="71">
        <f t="shared" ref="AR68" si="452">COUNTIFS($B$4:$B$100,AR64,$E$4:$E$100,AR65,$J$4:$J$100,AR66,$K$4:$K$100,AR67)</f>
        <v>0</v>
      </c>
      <c r="AS68" s="72">
        <f t="shared" ref="AS68" si="453">COUNTIFS($B$4:$B$100,AS64,$E$4:$E$100,AS65,$J$4:$J$100,AS66,$K$4:$K$100,AS67)</f>
        <v>0</v>
      </c>
      <c r="AT68" s="73">
        <f t="shared" ref="AT68" si="454">COUNTIFS($B$4:$B$100,AT64,$E$4:$E$100,AT65,$J$4:$J$100,AT66,$K$4:$K$100,AT67)</f>
        <v>0</v>
      </c>
      <c r="AU68" s="73">
        <f t="shared" ref="AU68" si="455">COUNTIFS($B$4:$B$100,AU64,$E$4:$E$100,AU65,$J$4:$J$100,AU66,$K$4:$K$100,AU67)</f>
        <v>0</v>
      </c>
      <c r="AV68" s="71">
        <f t="shared" ref="AV68" si="456">COUNTIFS($B$4:$B$100,AV64,$E$4:$E$100,AV65,$J$4:$J$100,AV66,$K$4:$K$100,AV67)</f>
        <v>0</v>
      </c>
      <c r="AW68" s="72">
        <f t="shared" ref="AW68" si="457">COUNTIFS($B$4:$B$100,AW64,$E$4:$E$100,AW65,$J$4:$J$100,AW66,$K$4:$K$100,AW67)</f>
        <v>0</v>
      </c>
      <c r="AX68" s="73">
        <f t="shared" ref="AX68" si="458">COUNTIFS($B$4:$B$100,AX64,$E$4:$E$100,AX65,$J$4:$J$100,AX66,$K$4:$K$100,AX67)</f>
        <v>0</v>
      </c>
      <c r="AY68" s="73">
        <f t="shared" ref="AY68" si="459">COUNTIFS($B$4:$B$100,AY64,$E$4:$E$100,AY65,$J$4:$J$100,AY66,$K$4:$K$100,AY67)</f>
        <v>0</v>
      </c>
      <c r="AZ68" s="71">
        <f t="shared" ref="AZ68" si="460">COUNTIFS($B$4:$B$100,AZ64,$E$4:$E$100,AZ65,$J$4:$J$100,AZ66,$K$4:$K$100,AZ67)</f>
        <v>0</v>
      </c>
      <c r="BA68" s="72">
        <f t="shared" ref="BA68" si="461">COUNTIFS($B$4:$B$100,BA64,$E$4:$E$100,BA65,$J$4:$J$100,BA66,$K$4:$K$100,BA67)</f>
        <v>0</v>
      </c>
      <c r="BB68" s="73">
        <f t="shared" ref="BB68" si="462">COUNTIFS($B$4:$B$100,BB64,$E$4:$E$100,BB65,$J$4:$J$100,BB66,$K$4:$K$100,BB67)</f>
        <v>0</v>
      </c>
      <c r="BC68" s="73">
        <f t="shared" ref="BC68" si="463">COUNTIFS($B$4:$B$100,BC64,$E$4:$E$100,BC65,$J$4:$J$100,BC66,$K$4:$K$100,BC67)</f>
        <v>0</v>
      </c>
      <c r="BD68" s="70">
        <f t="shared" ref="BD68" si="464">COUNTIFS($B$4:$B$100,BD64,$E$4:$E$100,BD65,$J$4:$J$100,BD66,$K$4:$K$100,BD67)</f>
        <v>0</v>
      </c>
      <c r="BE68" s="72">
        <f t="shared" ref="BE68" si="465">COUNTIFS($B$4:$B$100,BE64,$E$4:$E$100,BE65,$J$4:$J$100,BE66,$K$4:$K$100,BE67)</f>
        <v>0</v>
      </c>
      <c r="BF68" s="73">
        <f t="shared" ref="BF68" si="466">COUNTIFS($B$4:$B$100,BF64,$E$4:$E$100,BF65,$J$4:$J$100,BF66,$K$4:$K$100,BF67)</f>
        <v>0</v>
      </c>
      <c r="BG68" s="73">
        <f t="shared" ref="BG68" si="467">COUNTIFS($B$4:$B$100,BG64,$E$4:$E$100,BG65,$J$4:$J$100,BG66,$K$4:$K$100,BG67)</f>
        <v>0</v>
      </c>
      <c r="BH68" s="71">
        <f t="shared" ref="BH68" si="468">COUNTIFS($B$4:$B$100,BH64,$E$4:$E$100,BH65,$J$4:$J$100,BH66,$K$4:$K$100,BH67)</f>
        <v>0</v>
      </c>
      <c r="BI68" s="31"/>
    </row>
    <row r="69" spans="2:62" x14ac:dyDescent="0.25">
      <c r="B69" s="37">
        <v>43708</v>
      </c>
      <c r="C69" s="27" t="str">
        <f t="shared" si="0"/>
        <v>Сб</v>
      </c>
      <c r="D69" s="29">
        <v>2</v>
      </c>
      <c r="E69" s="29" t="s">
        <v>11</v>
      </c>
      <c r="F69" s="29"/>
      <c r="G69" s="34"/>
      <c r="H69" s="27"/>
      <c r="I69" s="34"/>
      <c r="J69" s="34" t="s">
        <v>8</v>
      </c>
      <c r="K69" s="34" t="s">
        <v>18</v>
      </c>
      <c r="L69" s="41"/>
      <c r="M69" s="62">
        <v>43709</v>
      </c>
      <c r="N69" s="63">
        <v>43709</v>
      </c>
      <c r="O69" s="63">
        <v>43709</v>
      </c>
      <c r="P69" s="64">
        <v>43709</v>
      </c>
      <c r="Q69" s="62">
        <v>43709</v>
      </c>
      <c r="R69" s="63">
        <v>43709</v>
      </c>
      <c r="S69" s="63">
        <v>43709</v>
      </c>
      <c r="T69" s="64">
        <v>43709</v>
      </c>
      <c r="U69" s="62">
        <v>43709</v>
      </c>
      <c r="V69" s="63">
        <v>43709</v>
      </c>
      <c r="W69" s="63">
        <v>43709</v>
      </c>
      <c r="X69" s="64">
        <v>43709</v>
      </c>
      <c r="Y69" s="62">
        <v>43709</v>
      </c>
      <c r="Z69" s="63">
        <v>43709</v>
      </c>
      <c r="AA69" s="63">
        <v>43709</v>
      </c>
      <c r="AB69" s="64">
        <v>43709</v>
      </c>
      <c r="AC69" s="62">
        <v>43709</v>
      </c>
      <c r="AD69" s="63">
        <v>43709</v>
      </c>
      <c r="AE69" s="63">
        <v>43709</v>
      </c>
      <c r="AF69" s="64">
        <v>43709</v>
      </c>
      <c r="AG69" s="62">
        <v>43709</v>
      </c>
      <c r="AH69" s="63">
        <v>43709</v>
      </c>
      <c r="AI69" s="63">
        <v>43709</v>
      </c>
      <c r="AJ69" s="64">
        <v>43709</v>
      </c>
      <c r="AK69" s="62">
        <v>43709</v>
      </c>
      <c r="AL69" s="63">
        <v>43709</v>
      </c>
      <c r="AM69" s="63">
        <v>43709</v>
      </c>
      <c r="AN69" s="64">
        <v>43709</v>
      </c>
      <c r="AO69" s="62">
        <v>43709</v>
      </c>
      <c r="AP69" s="63">
        <v>43709</v>
      </c>
      <c r="AQ69" s="63">
        <v>43709</v>
      </c>
      <c r="AR69" s="64">
        <v>43709</v>
      </c>
      <c r="AS69" s="62">
        <v>43709</v>
      </c>
      <c r="AT69" s="63">
        <v>43709</v>
      </c>
      <c r="AU69" s="63">
        <v>43709</v>
      </c>
      <c r="AV69" s="64">
        <v>43709</v>
      </c>
      <c r="AW69" s="62">
        <v>43709</v>
      </c>
      <c r="AX69" s="63">
        <v>43709</v>
      </c>
      <c r="AY69" s="63">
        <v>43709</v>
      </c>
      <c r="AZ69" s="64">
        <v>43709</v>
      </c>
      <c r="BA69" s="62">
        <v>43709</v>
      </c>
      <c r="BB69" s="63">
        <v>43709</v>
      </c>
      <c r="BC69" s="63">
        <v>43709</v>
      </c>
      <c r="BD69" s="63">
        <v>43709</v>
      </c>
      <c r="BE69" s="62">
        <v>43709</v>
      </c>
      <c r="BF69" s="63">
        <v>43709</v>
      </c>
      <c r="BG69" s="63">
        <v>43709</v>
      </c>
      <c r="BH69" s="64">
        <v>43709</v>
      </c>
      <c r="BJ69" s="34"/>
    </row>
    <row r="70" spans="2:62" x14ac:dyDescent="0.25">
      <c r="B70" s="37">
        <v>43708</v>
      </c>
      <c r="C70" s="27" t="str">
        <f t="shared" si="0"/>
        <v>Сб</v>
      </c>
      <c r="D70" s="29">
        <v>3</v>
      </c>
      <c r="E70" s="29" t="s">
        <v>11</v>
      </c>
      <c r="F70" s="29"/>
      <c r="G70" s="34"/>
      <c r="H70" s="27"/>
      <c r="I70" s="34"/>
      <c r="J70" s="34" t="s">
        <v>8</v>
      </c>
      <c r="K70" s="34" t="s">
        <v>22</v>
      </c>
      <c r="L70" s="41"/>
      <c r="M70" s="65" t="s">
        <v>13</v>
      </c>
      <c r="N70" s="60" t="s">
        <v>13</v>
      </c>
      <c r="O70" s="60" t="s">
        <v>13</v>
      </c>
      <c r="P70" s="66" t="s">
        <v>13</v>
      </c>
      <c r="Q70" s="65" t="s">
        <v>13</v>
      </c>
      <c r="R70" s="60" t="s">
        <v>13</v>
      </c>
      <c r="S70" s="60" t="s">
        <v>13</v>
      </c>
      <c r="T70" s="66" t="s">
        <v>13</v>
      </c>
      <c r="U70" s="65" t="s">
        <v>13</v>
      </c>
      <c r="V70" s="60" t="s">
        <v>13</v>
      </c>
      <c r="W70" s="60" t="s">
        <v>13</v>
      </c>
      <c r="X70" s="66" t="s">
        <v>13</v>
      </c>
      <c r="Y70" s="65" t="s">
        <v>13</v>
      </c>
      <c r="Z70" s="60" t="s">
        <v>13</v>
      </c>
      <c r="AA70" s="60" t="s">
        <v>13</v>
      </c>
      <c r="AB70" s="66" t="s">
        <v>13</v>
      </c>
      <c r="AC70" s="65" t="s">
        <v>13</v>
      </c>
      <c r="AD70" s="60" t="s">
        <v>13</v>
      </c>
      <c r="AE70" s="60" t="s">
        <v>13</v>
      </c>
      <c r="AF70" s="66" t="s">
        <v>13</v>
      </c>
      <c r="AG70" s="65" t="s">
        <v>13</v>
      </c>
      <c r="AH70" s="60" t="s">
        <v>13</v>
      </c>
      <c r="AI70" s="60" t="s">
        <v>13</v>
      </c>
      <c r="AJ70" s="66" t="s">
        <v>13</v>
      </c>
      <c r="AK70" s="65" t="s">
        <v>13</v>
      </c>
      <c r="AL70" s="60" t="s">
        <v>13</v>
      </c>
      <c r="AM70" s="60" t="s">
        <v>13</v>
      </c>
      <c r="AN70" s="66" t="s">
        <v>13</v>
      </c>
      <c r="AO70" s="65" t="s">
        <v>13</v>
      </c>
      <c r="AP70" s="60" t="s">
        <v>13</v>
      </c>
      <c r="AQ70" s="60" t="s">
        <v>13</v>
      </c>
      <c r="AR70" s="66" t="s">
        <v>13</v>
      </c>
      <c r="AS70" s="65" t="s">
        <v>13</v>
      </c>
      <c r="AT70" s="60" t="s">
        <v>13</v>
      </c>
      <c r="AU70" s="60" t="s">
        <v>13</v>
      </c>
      <c r="AV70" s="66" t="s">
        <v>13</v>
      </c>
      <c r="AW70" s="65" t="s">
        <v>13</v>
      </c>
      <c r="AX70" s="60" t="s">
        <v>13</v>
      </c>
      <c r="AY70" s="60" t="s">
        <v>13</v>
      </c>
      <c r="AZ70" s="66" t="s">
        <v>13</v>
      </c>
      <c r="BA70" s="65" t="s">
        <v>13</v>
      </c>
      <c r="BB70" s="60" t="s">
        <v>13</v>
      </c>
      <c r="BC70" s="60" t="s">
        <v>13</v>
      </c>
      <c r="BD70" s="60" t="s">
        <v>13</v>
      </c>
      <c r="BE70" s="65" t="s">
        <v>13</v>
      </c>
      <c r="BF70" s="60" t="s">
        <v>13</v>
      </c>
      <c r="BG70" s="60" t="s">
        <v>13</v>
      </c>
      <c r="BH70" s="66" t="s">
        <v>13</v>
      </c>
      <c r="BJ70" s="34"/>
    </row>
    <row r="71" spans="2:62" x14ac:dyDescent="0.25">
      <c r="B71" s="37">
        <v>43708</v>
      </c>
      <c r="C71" s="27" t="str">
        <f t="shared" si="0"/>
        <v>Сб</v>
      </c>
      <c r="D71" s="29">
        <v>4</v>
      </c>
      <c r="E71" s="29" t="s">
        <v>6</v>
      </c>
      <c r="F71" s="29"/>
      <c r="G71" s="34"/>
      <c r="H71" s="27"/>
      <c r="I71" s="34"/>
      <c r="J71" s="34" t="s">
        <v>8</v>
      </c>
      <c r="K71" s="34" t="s">
        <v>22</v>
      </c>
      <c r="L71" s="41"/>
      <c r="M71" s="67" t="s">
        <v>21</v>
      </c>
      <c r="N71" s="61" t="s">
        <v>21</v>
      </c>
      <c r="O71" s="61" t="s">
        <v>21</v>
      </c>
      <c r="P71" s="68" t="s">
        <v>21</v>
      </c>
      <c r="Q71" s="67" t="s">
        <v>26</v>
      </c>
      <c r="R71" s="61" t="s">
        <v>26</v>
      </c>
      <c r="S71" s="61" t="s">
        <v>26</v>
      </c>
      <c r="T71" s="68" t="s">
        <v>24</v>
      </c>
      <c r="U71" s="67" t="s">
        <v>24</v>
      </c>
      <c r="V71" s="61" t="s">
        <v>24</v>
      </c>
      <c r="W71" s="61" t="s">
        <v>24</v>
      </c>
      <c r="X71" s="68" t="s">
        <v>24</v>
      </c>
      <c r="Y71" s="31" t="s">
        <v>27</v>
      </c>
      <c r="Z71" s="31" t="s">
        <v>27</v>
      </c>
      <c r="AA71" s="31" t="s">
        <v>27</v>
      </c>
      <c r="AB71" s="31" t="s">
        <v>27</v>
      </c>
      <c r="AC71" t="s">
        <v>28</v>
      </c>
      <c r="AD71" t="s">
        <v>28</v>
      </c>
      <c r="AE71" t="s">
        <v>28</v>
      </c>
      <c r="AF71" t="s">
        <v>28</v>
      </c>
      <c r="AG71" t="s">
        <v>17</v>
      </c>
      <c r="AH71" t="s">
        <v>17</v>
      </c>
      <c r="AI71" t="s">
        <v>17</v>
      </c>
      <c r="AJ71" t="s">
        <v>17</v>
      </c>
      <c r="AK71" t="s">
        <v>15</v>
      </c>
      <c r="AL71" t="s">
        <v>15</v>
      </c>
      <c r="AM71" t="s">
        <v>15</v>
      </c>
      <c r="AN71" t="s">
        <v>15</v>
      </c>
      <c r="AO71" t="s">
        <v>29</v>
      </c>
      <c r="AP71" t="s">
        <v>29</v>
      </c>
      <c r="AQ71" t="s">
        <v>29</v>
      </c>
      <c r="AR71" t="s">
        <v>29</v>
      </c>
      <c r="AS71" t="s">
        <v>19</v>
      </c>
      <c r="AT71" t="s">
        <v>19</v>
      </c>
      <c r="AU71" t="s">
        <v>19</v>
      </c>
      <c r="AV71" t="s">
        <v>19</v>
      </c>
      <c r="AW71" t="s">
        <v>30</v>
      </c>
      <c r="AX71" t="s">
        <v>30</v>
      </c>
      <c r="AY71" t="s">
        <v>30</v>
      </c>
      <c r="AZ71" t="s">
        <v>30</v>
      </c>
      <c r="BA71" t="s">
        <v>23</v>
      </c>
      <c r="BB71" t="s">
        <v>23</v>
      </c>
      <c r="BC71" t="s">
        <v>23</v>
      </c>
      <c r="BD71" t="s">
        <v>23</v>
      </c>
      <c r="BE71" s="65" t="s">
        <v>8</v>
      </c>
      <c r="BF71" s="60" t="s">
        <v>8</v>
      </c>
      <c r="BG71" s="60" t="s">
        <v>8</v>
      </c>
      <c r="BH71" s="66" t="s">
        <v>8</v>
      </c>
      <c r="BJ71" s="34"/>
    </row>
    <row r="72" spans="2:62" x14ac:dyDescent="0.25">
      <c r="B72" s="37">
        <v>43708</v>
      </c>
      <c r="C72" s="27" t="str">
        <f t="shared" si="0"/>
        <v>Сб</v>
      </c>
      <c r="D72" s="29">
        <v>5</v>
      </c>
      <c r="E72" s="29" t="s">
        <v>11</v>
      </c>
      <c r="F72" s="29"/>
      <c r="G72" s="34"/>
      <c r="H72" s="27"/>
      <c r="I72" s="34"/>
      <c r="J72" s="34" t="s">
        <v>8</v>
      </c>
      <c r="K72" s="34" t="s">
        <v>18</v>
      </c>
      <c r="L72" s="41"/>
      <c r="M72" s="65" t="s">
        <v>16</v>
      </c>
      <c r="N72" s="60" t="s">
        <v>18</v>
      </c>
      <c r="O72" s="60" t="s">
        <v>22</v>
      </c>
      <c r="P72" s="66" t="s">
        <v>20</v>
      </c>
      <c r="Q72" s="65" t="s">
        <v>16</v>
      </c>
      <c r="R72" s="60" t="s">
        <v>18</v>
      </c>
      <c r="S72" s="60" t="s">
        <v>22</v>
      </c>
      <c r="T72" s="66" t="s">
        <v>20</v>
      </c>
      <c r="U72" s="65" t="s">
        <v>16</v>
      </c>
      <c r="V72" s="60" t="s">
        <v>18</v>
      </c>
      <c r="W72" s="60" t="s">
        <v>22</v>
      </c>
      <c r="X72" s="66" t="s">
        <v>20</v>
      </c>
      <c r="Y72" s="65" t="s">
        <v>16</v>
      </c>
      <c r="Z72" s="60" t="s">
        <v>18</v>
      </c>
      <c r="AA72" s="60" t="s">
        <v>22</v>
      </c>
      <c r="AB72" s="66" t="s">
        <v>20</v>
      </c>
      <c r="AC72" s="65" t="s">
        <v>16</v>
      </c>
      <c r="AD72" s="60" t="s">
        <v>18</v>
      </c>
      <c r="AE72" s="60" t="s">
        <v>22</v>
      </c>
      <c r="AF72" s="66" t="s">
        <v>20</v>
      </c>
      <c r="AG72" s="65" t="s">
        <v>16</v>
      </c>
      <c r="AH72" s="60" t="s">
        <v>18</v>
      </c>
      <c r="AI72" s="60" t="s">
        <v>22</v>
      </c>
      <c r="AJ72" s="66" t="s">
        <v>20</v>
      </c>
      <c r="AK72" s="65" t="s">
        <v>16</v>
      </c>
      <c r="AL72" s="60" t="s">
        <v>18</v>
      </c>
      <c r="AM72" s="60" t="s">
        <v>22</v>
      </c>
      <c r="AN72" s="66" t="s">
        <v>20</v>
      </c>
      <c r="AO72" s="65" t="s">
        <v>16</v>
      </c>
      <c r="AP72" s="60" t="s">
        <v>18</v>
      </c>
      <c r="AQ72" s="60" t="s">
        <v>22</v>
      </c>
      <c r="AR72" s="66" t="s">
        <v>20</v>
      </c>
      <c r="AS72" s="65" t="s">
        <v>16</v>
      </c>
      <c r="AT72" s="60" t="s">
        <v>18</v>
      </c>
      <c r="AU72" s="60" t="s">
        <v>22</v>
      </c>
      <c r="AV72" s="66" t="s">
        <v>20</v>
      </c>
      <c r="AW72" s="65" t="s">
        <v>16</v>
      </c>
      <c r="AX72" s="60" t="s">
        <v>18</v>
      </c>
      <c r="AY72" s="60" t="s">
        <v>22</v>
      </c>
      <c r="AZ72" s="66" t="s">
        <v>20</v>
      </c>
      <c r="BA72" s="65" t="s">
        <v>16</v>
      </c>
      <c r="BB72" s="60" t="s">
        <v>18</v>
      </c>
      <c r="BC72" s="60" t="s">
        <v>22</v>
      </c>
      <c r="BD72" s="60" t="s">
        <v>20</v>
      </c>
      <c r="BE72" s="65" t="s">
        <v>16</v>
      </c>
      <c r="BF72" s="60" t="s">
        <v>18</v>
      </c>
      <c r="BG72" s="60" t="s">
        <v>22</v>
      </c>
      <c r="BH72" s="66" t="s">
        <v>20</v>
      </c>
      <c r="BJ72" s="34"/>
    </row>
    <row r="73" spans="2:62" ht="15.75" thickBot="1" x14ac:dyDescent="0.3">
      <c r="B73" s="48">
        <v>43708</v>
      </c>
      <c r="C73" s="49" t="str">
        <f t="shared" si="0"/>
        <v>Сб</v>
      </c>
      <c r="D73" s="50">
        <v>6</v>
      </c>
      <c r="E73" s="50" t="s">
        <v>6</v>
      </c>
      <c r="F73" s="50"/>
      <c r="G73" s="51"/>
      <c r="H73" s="49"/>
      <c r="I73" s="51"/>
      <c r="J73" s="51" t="s">
        <v>8</v>
      </c>
      <c r="K73" s="51" t="s">
        <v>20</v>
      </c>
      <c r="L73" s="52"/>
      <c r="M73" s="69">
        <f>COUNTIFS($B$4:$B$100,M69,$E$4:$E$100,M70,$J$4:$J$100,M71,$K$4:$K$100,M72)</f>
        <v>0</v>
      </c>
      <c r="N73" s="70">
        <f>COUNTIFS($B$4:$B$100,N69,$E$4:$E$100,N70,$J$4:$J$100,N71,$K$4:$K$100,N72)</f>
        <v>0</v>
      </c>
      <c r="O73" s="70">
        <f t="shared" ref="O73" si="469">COUNTIFS($B$4:$B$100,O69,$E$4:$E$100,O70,$J$4:$J$100,O71,$K$4:$K$100,O72)</f>
        <v>0</v>
      </c>
      <c r="P73" s="71">
        <f t="shared" ref="P73" si="470">COUNTIFS($B$4:$B$100,P69,$E$4:$E$100,P70,$J$4:$J$100,P71,$K$4:$K$100,P72)</f>
        <v>0</v>
      </c>
      <c r="Q73" s="72">
        <f t="shared" ref="Q73" si="471">COUNTIFS($B$4:$B$100,Q69,$E$4:$E$100,Q70,$J$4:$J$100,Q71,$K$4:$K$100,Q72)</f>
        <v>0</v>
      </c>
      <c r="R73" s="73">
        <f t="shared" ref="R73" si="472">COUNTIFS($B$4:$B$100,R69,$E$4:$E$100,R70,$J$4:$J$100,R71,$K$4:$K$100,R72)</f>
        <v>0</v>
      </c>
      <c r="S73" s="73">
        <f t="shared" ref="S73" si="473">COUNTIFS($B$4:$B$100,S69,$E$4:$E$100,S70,$J$4:$J$100,S71,$K$4:$K$100,S72)</f>
        <v>0</v>
      </c>
      <c r="T73" s="71">
        <f t="shared" ref="T73" si="474">COUNTIFS($B$4:$B$100,T69,$E$4:$E$100,T70,$J$4:$J$100,T71,$K$4:$K$100,T72)</f>
        <v>0</v>
      </c>
      <c r="U73" s="72">
        <f t="shared" ref="U73" si="475">COUNTIFS($B$4:$B$100,U69,$E$4:$E$100,U70,$J$4:$J$100,U71,$K$4:$K$100,U72)</f>
        <v>0</v>
      </c>
      <c r="V73" s="73">
        <f t="shared" ref="V73" si="476">COUNTIFS($B$4:$B$100,V69,$E$4:$E$100,V70,$J$4:$J$100,V71,$K$4:$K$100,V72)</f>
        <v>0</v>
      </c>
      <c r="W73" s="73">
        <f t="shared" ref="W73" si="477">COUNTIFS($B$4:$B$100,W69,$E$4:$E$100,W70,$J$4:$J$100,W71,$K$4:$K$100,W72)</f>
        <v>0</v>
      </c>
      <c r="X73" s="71">
        <f t="shared" ref="X73" si="478">COUNTIFS($B$4:$B$100,X69,$E$4:$E$100,X70,$J$4:$J$100,X71,$K$4:$K$100,X72)</f>
        <v>0</v>
      </c>
      <c r="Y73" s="72">
        <f t="shared" ref="Y73" si="479">COUNTIFS($B$4:$B$100,Y69,$E$4:$E$100,Y70,$J$4:$J$100,Y71,$K$4:$K$100,Y72)</f>
        <v>0</v>
      </c>
      <c r="Z73" s="73">
        <f t="shared" ref="Z73" si="480">COUNTIFS($B$4:$B$100,Z69,$E$4:$E$100,Z70,$J$4:$J$100,Z71,$K$4:$K$100,Z72)</f>
        <v>0</v>
      </c>
      <c r="AA73" s="73">
        <f t="shared" ref="AA73" si="481">COUNTIFS($B$4:$B$100,AA69,$E$4:$E$100,AA70,$J$4:$J$100,AA71,$K$4:$K$100,AA72)</f>
        <v>0</v>
      </c>
      <c r="AB73" s="71">
        <f t="shared" ref="AB73" si="482">COUNTIFS($B$4:$B$100,AB69,$E$4:$E$100,AB70,$J$4:$J$100,AB71,$K$4:$K$100,AB72)</f>
        <v>0</v>
      </c>
      <c r="AC73" s="72">
        <f t="shared" ref="AC73" si="483">COUNTIFS($B$4:$B$100,AC69,$E$4:$E$100,AC70,$J$4:$J$100,AC71,$K$4:$K$100,AC72)</f>
        <v>0</v>
      </c>
      <c r="AD73" s="73">
        <f t="shared" ref="AD73" si="484">COUNTIFS($B$4:$B$100,AD69,$E$4:$E$100,AD70,$J$4:$J$100,AD71,$K$4:$K$100,AD72)</f>
        <v>0</v>
      </c>
      <c r="AE73" s="73">
        <f t="shared" ref="AE73" si="485">COUNTIFS($B$4:$B$100,AE69,$E$4:$E$100,AE70,$J$4:$J$100,AE71,$K$4:$K$100,AE72)</f>
        <v>0</v>
      </c>
      <c r="AF73" s="71">
        <f t="shared" ref="AF73" si="486">COUNTIFS($B$4:$B$100,AF69,$E$4:$E$100,AF70,$J$4:$J$100,AF71,$K$4:$K$100,AF72)</f>
        <v>0</v>
      </c>
      <c r="AG73" s="72">
        <f t="shared" ref="AG73" si="487">COUNTIFS($B$4:$B$100,AG69,$E$4:$E$100,AG70,$J$4:$J$100,AG71,$K$4:$K$100,AG72)</f>
        <v>0</v>
      </c>
      <c r="AH73" s="73">
        <f t="shared" ref="AH73" si="488">COUNTIFS($B$4:$B$100,AH69,$E$4:$E$100,AH70,$J$4:$J$100,AH71,$K$4:$K$100,AH72)</f>
        <v>0</v>
      </c>
      <c r="AI73" s="73">
        <f t="shared" ref="AI73" si="489">COUNTIFS($B$4:$B$100,AI69,$E$4:$E$100,AI70,$J$4:$J$100,AI71,$K$4:$K$100,AI72)</f>
        <v>0</v>
      </c>
      <c r="AJ73" s="71">
        <f t="shared" ref="AJ73" si="490">COUNTIFS($B$4:$B$100,AJ69,$E$4:$E$100,AJ70,$J$4:$J$100,AJ71,$K$4:$K$100,AJ72)</f>
        <v>0</v>
      </c>
      <c r="AK73" s="72">
        <f t="shared" ref="AK73" si="491">COUNTIFS($B$4:$B$100,AK69,$E$4:$E$100,AK70,$J$4:$J$100,AK71,$K$4:$K$100,AK72)</f>
        <v>0</v>
      </c>
      <c r="AL73" s="73">
        <f t="shared" ref="AL73" si="492">COUNTIFS($B$4:$B$100,AL69,$E$4:$E$100,AL70,$J$4:$J$100,AL71,$K$4:$K$100,AL72)</f>
        <v>0</v>
      </c>
      <c r="AM73" s="73">
        <f t="shared" ref="AM73" si="493">COUNTIFS($B$4:$B$100,AM69,$E$4:$E$100,AM70,$J$4:$J$100,AM71,$K$4:$K$100,AM72)</f>
        <v>0</v>
      </c>
      <c r="AN73" s="71">
        <f t="shared" ref="AN73" si="494">COUNTIFS($B$4:$B$100,AN69,$E$4:$E$100,AN70,$J$4:$J$100,AN71,$K$4:$K$100,AN72)</f>
        <v>0</v>
      </c>
      <c r="AO73" s="72">
        <f t="shared" ref="AO73" si="495">COUNTIFS($B$4:$B$100,AO69,$E$4:$E$100,AO70,$J$4:$J$100,AO71,$K$4:$K$100,AO72)</f>
        <v>0</v>
      </c>
      <c r="AP73" s="73">
        <f t="shared" ref="AP73" si="496">COUNTIFS($B$4:$B$100,AP69,$E$4:$E$100,AP70,$J$4:$J$100,AP71,$K$4:$K$100,AP72)</f>
        <v>0</v>
      </c>
      <c r="AQ73" s="73">
        <f t="shared" ref="AQ73" si="497">COUNTIFS($B$4:$B$100,AQ69,$E$4:$E$100,AQ70,$J$4:$J$100,AQ71,$K$4:$K$100,AQ72)</f>
        <v>0</v>
      </c>
      <c r="AR73" s="71">
        <f t="shared" ref="AR73" si="498">COUNTIFS($B$4:$B$100,AR69,$E$4:$E$100,AR70,$J$4:$J$100,AR71,$K$4:$K$100,AR72)</f>
        <v>0</v>
      </c>
      <c r="AS73" s="72">
        <f t="shared" ref="AS73" si="499">COUNTIFS($B$4:$B$100,AS69,$E$4:$E$100,AS70,$J$4:$J$100,AS71,$K$4:$K$100,AS72)</f>
        <v>0</v>
      </c>
      <c r="AT73" s="73">
        <f t="shared" ref="AT73" si="500">COUNTIFS($B$4:$B$100,AT69,$E$4:$E$100,AT70,$J$4:$J$100,AT71,$K$4:$K$100,AT72)</f>
        <v>0</v>
      </c>
      <c r="AU73" s="73">
        <f t="shared" ref="AU73" si="501">COUNTIFS($B$4:$B$100,AU69,$E$4:$E$100,AU70,$J$4:$J$100,AU71,$K$4:$K$100,AU72)</f>
        <v>0</v>
      </c>
      <c r="AV73" s="71">
        <f t="shared" ref="AV73" si="502">COUNTIFS($B$4:$B$100,AV69,$E$4:$E$100,AV70,$J$4:$J$100,AV71,$K$4:$K$100,AV72)</f>
        <v>0</v>
      </c>
      <c r="AW73" s="72">
        <f t="shared" ref="AW73" si="503">COUNTIFS($B$4:$B$100,AW69,$E$4:$E$100,AW70,$J$4:$J$100,AW71,$K$4:$K$100,AW72)</f>
        <v>0</v>
      </c>
      <c r="AX73" s="73">
        <f t="shared" ref="AX73" si="504">COUNTIFS($B$4:$B$100,AX69,$E$4:$E$100,AX70,$J$4:$J$100,AX71,$K$4:$K$100,AX72)</f>
        <v>0</v>
      </c>
      <c r="AY73" s="73">
        <f t="shared" ref="AY73" si="505">COUNTIFS($B$4:$B$100,AY69,$E$4:$E$100,AY70,$J$4:$J$100,AY71,$K$4:$K$100,AY72)</f>
        <v>0</v>
      </c>
      <c r="AZ73" s="71">
        <f t="shared" ref="AZ73" si="506">COUNTIFS($B$4:$B$100,AZ69,$E$4:$E$100,AZ70,$J$4:$J$100,AZ71,$K$4:$K$100,AZ72)</f>
        <v>0</v>
      </c>
      <c r="BA73" s="72">
        <f t="shared" ref="BA73" si="507">COUNTIFS($B$4:$B$100,BA69,$E$4:$E$100,BA70,$J$4:$J$100,BA71,$K$4:$K$100,BA72)</f>
        <v>0</v>
      </c>
      <c r="BB73" s="73">
        <f t="shared" ref="BB73" si="508">COUNTIFS($B$4:$B$100,BB69,$E$4:$E$100,BB70,$J$4:$J$100,BB71,$K$4:$K$100,BB72)</f>
        <v>0</v>
      </c>
      <c r="BC73" s="73">
        <f t="shared" ref="BC73" si="509">COUNTIFS($B$4:$B$100,BC69,$E$4:$E$100,BC70,$J$4:$J$100,BC71,$K$4:$K$100,BC72)</f>
        <v>0</v>
      </c>
      <c r="BD73" s="70">
        <f t="shared" ref="BD73" si="510">COUNTIFS($B$4:$B$100,BD69,$E$4:$E$100,BD70,$J$4:$J$100,BD71,$K$4:$K$100,BD72)</f>
        <v>0</v>
      </c>
      <c r="BE73" s="72">
        <f t="shared" ref="BE73" si="511">COUNTIFS($B$4:$B$100,BE69,$E$4:$E$100,BE70,$J$4:$J$100,BE71,$K$4:$K$100,BE72)</f>
        <v>0</v>
      </c>
      <c r="BF73" s="73">
        <f t="shared" ref="BF73" si="512">COUNTIFS($B$4:$B$100,BF69,$E$4:$E$100,BF70,$J$4:$J$100,BF71,$K$4:$K$100,BF72)</f>
        <v>0</v>
      </c>
      <c r="BG73" s="73">
        <f t="shared" ref="BG73" si="513">COUNTIFS($B$4:$B$100,BG69,$E$4:$E$100,BG70,$J$4:$J$100,BG71,$K$4:$K$100,BG72)</f>
        <v>0</v>
      </c>
      <c r="BH73" s="71">
        <f t="shared" ref="BH73" si="514">COUNTIFS($B$4:$B$100,BH69,$E$4:$E$100,BH70,$J$4:$J$100,BH71,$K$4:$K$100,BH72)</f>
        <v>0</v>
      </c>
      <c r="BJ73" s="34"/>
    </row>
    <row r="74" spans="2:62" x14ac:dyDescent="0.25">
      <c r="B74" s="37">
        <v>43709</v>
      </c>
      <c r="C74" s="27" t="str">
        <f t="shared" si="0"/>
        <v>Вс</v>
      </c>
      <c r="D74" s="29">
        <v>1</v>
      </c>
      <c r="E74" s="29" t="s">
        <v>6</v>
      </c>
      <c r="F74" s="29"/>
      <c r="G74" s="34"/>
      <c r="H74" s="27"/>
      <c r="I74" s="34"/>
      <c r="J74" s="34" t="s">
        <v>17</v>
      </c>
      <c r="K74" s="34" t="s">
        <v>16</v>
      </c>
      <c r="L74" s="41"/>
      <c r="M74" s="62">
        <v>43709</v>
      </c>
      <c r="N74" s="63">
        <v>43709</v>
      </c>
      <c r="O74" s="63">
        <v>43709</v>
      </c>
      <c r="P74" s="64">
        <v>43709</v>
      </c>
      <c r="Q74" s="62">
        <v>43709</v>
      </c>
      <c r="R74" s="63">
        <v>43709</v>
      </c>
      <c r="S74" s="63">
        <v>43709</v>
      </c>
      <c r="T74" s="64">
        <v>43709</v>
      </c>
      <c r="U74" s="62">
        <v>43709</v>
      </c>
      <c r="V74" s="63">
        <v>43709</v>
      </c>
      <c r="W74" s="63">
        <v>43709</v>
      </c>
      <c r="X74" s="64">
        <v>43709</v>
      </c>
      <c r="Y74" s="62">
        <v>43709</v>
      </c>
      <c r="Z74" s="63">
        <v>43709</v>
      </c>
      <c r="AA74" s="63">
        <v>43709</v>
      </c>
      <c r="AB74" s="64">
        <v>43709</v>
      </c>
      <c r="AC74" s="62">
        <v>43709</v>
      </c>
      <c r="AD74" s="63">
        <v>43709</v>
      </c>
      <c r="AE74" s="63">
        <v>43709</v>
      </c>
      <c r="AF74" s="64">
        <v>43709</v>
      </c>
      <c r="AG74" s="62">
        <v>43709</v>
      </c>
      <c r="AH74" s="63">
        <v>43709</v>
      </c>
      <c r="AI74" s="63">
        <v>43709</v>
      </c>
      <c r="AJ74" s="64">
        <v>43709</v>
      </c>
      <c r="AK74" s="62">
        <v>43709</v>
      </c>
      <c r="AL74" s="63">
        <v>43709</v>
      </c>
      <c r="AM74" s="63">
        <v>43709</v>
      </c>
      <c r="AN74" s="64">
        <v>43709</v>
      </c>
      <c r="AO74" s="62">
        <v>43709</v>
      </c>
      <c r="AP74" s="63">
        <v>43709</v>
      </c>
      <c r="AQ74" s="63">
        <v>43709</v>
      </c>
      <c r="AR74" s="64">
        <v>43709</v>
      </c>
      <c r="AS74" s="62">
        <v>43709</v>
      </c>
      <c r="AT74" s="63">
        <v>43709</v>
      </c>
      <c r="AU74" s="63">
        <v>43709</v>
      </c>
      <c r="AV74" s="64">
        <v>43709</v>
      </c>
      <c r="AW74" s="62">
        <v>43709</v>
      </c>
      <c r="AX74" s="63">
        <v>43709</v>
      </c>
      <c r="AY74" s="63">
        <v>43709</v>
      </c>
      <c r="AZ74" s="64">
        <v>43709</v>
      </c>
      <c r="BA74" s="62">
        <v>43709</v>
      </c>
      <c r="BB74" s="63">
        <v>43709</v>
      </c>
      <c r="BC74" s="63">
        <v>43709</v>
      </c>
      <c r="BD74" s="63">
        <v>43709</v>
      </c>
      <c r="BE74" s="62">
        <v>43709</v>
      </c>
      <c r="BF74" s="63">
        <v>43709</v>
      </c>
      <c r="BG74" s="63">
        <v>43709</v>
      </c>
      <c r="BH74" s="64">
        <v>43709</v>
      </c>
      <c r="BJ74" s="34"/>
    </row>
    <row r="75" spans="2:62" x14ac:dyDescent="0.25">
      <c r="M75" s="65" t="s">
        <v>14</v>
      </c>
      <c r="N75" s="60" t="s">
        <v>14</v>
      </c>
      <c r="O75" s="60" t="s">
        <v>14</v>
      </c>
      <c r="P75" s="66" t="s">
        <v>14</v>
      </c>
      <c r="Q75" s="65" t="s">
        <v>14</v>
      </c>
      <c r="R75" s="60" t="s">
        <v>14</v>
      </c>
      <c r="S75" s="60" t="s">
        <v>14</v>
      </c>
      <c r="T75" s="66" t="s">
        <v>14</v>
      </c>
      <c r="U75" s="65" t="s">
        <v>14</v>
      </c>
      <c r="V75" s="60" t="s">
        <v>14</v>
      </c>
      <c r="W75" s="60" t="s">
        <v>14</v>
      </c>
      <c r="X75" s="66" t="s">
        <v>14</v>
      </c>
      <c r="Y75" s="65" t="s">
        <v>14</v>
      </c>
      <c r="Z75" s="60" t="s">
        <v>14</v>
      </c>
      <c r="AA75" s="60" t="s">
        <v>14</v>
      </c>
      <c r="AB75" s="66" t="s">
        <v>14</v>
      </c>
      <c r="AC75" s="65" t="s">
        <v>14</v>
      </c>
      <c r="AD75" s="60" t="s">
        <v>14</v>
      </c>
      <c r="AE75" s="60" t="s">
        <v>14</v>
      </c>
      <c r="AF75" s="66" t="s">
        <v>14</v>
      </c>
      <c r="AG75" s="65" t="s">
        <v>14</v>
      </c>
      <c r="AH75" s="60" t="s">
        <v>14</v>
      </c>
      <c r="AI75" s="60" t="s">
        <v>14</v>
      </c>
      <c r="AJ75" s="66" t="s">
        <v>14</v>
      </c>
      <c r="AK75" s="65" t="s">
        <v>14</v>
      </c>
      <c r="AL75" s="60" t="s">
        <v>14</v>
      </c>
      <c r="AM75" s="60" t="s">
        <v>14</v>
      </c>
      <c r="AN75" s="66" t="s">
        <v>14</v>
      </c>
      <c r="AO75" s="65" t="s">
        <v>14</v>
      </c>
      <c r="AP75" s="60" t="s">
        <v>14</v>
      </c>
      <c r="AQ75" s="60" t="s">
        <v>14</v>
      </c>
      <c r="AR75" s="66" t="s">
        <v>14</v>
      </c>
      <c r="AS75" s="65" t="s">
        <v>14</v>
      </c>
      <c r="AT75" s="60" t="s">
        <v>14</v>
      </c>
      <c r="AU75" s="60" t="s">
        <v>14</v>
      </c>
      <c r="AV75" s="66" t="s">
        <v>14</v>
      </c>
      <c r="AW75" s="65" t="s">
        <v>14</v>
      </c>
      <c r="AX75" s="60" t="s">
        <v>14</v>
      </c>
      <c r="AY75" s="60" t="s">
        <v>14</v>
      </c>
      <c r="AZ75" s="66" t="s">
        <v>14</v>
      </c>
      <c r="BA75" s="65" t="s">
        <v>14</v>
      </c>
      <c r="BB75" s="60" t="s">
        <v>14</v>
      </c>
      <c r="BC75" s="60" t="s">
        <v>14</v>
      </c>
      <c r="BD75" s="60" t="s">
        <v>14</v>
      </c>
      <c r="BE75" s="65" t="s">
        <v>14</v>
      </c>
      <c r="BF75" s="60" t="s">
        <v>14</v>
      </c>
      <c r="BG75" s="60" t="s">
        <v>14</v>
      </c>
      <c r="BH75" s="66" t="s">
        <v>14</v>
      </c>
      <c r="BJ75" s="34"/>
    </row>
    <row r="76" spans="2:62" x14ac:dyDescent="0.25">
      <c r="M76" s="67" t="s">
        <v>21</v>
      </c>
      <c r="N76" s="61" t="s">
        <v>21</v>
      </c>
      <c r="O76" s="61" t="s">
        <v>21</v>
      </c>
      <c r="P76" s="68" t="s">
        <v>21</v>
      </c>
      <c r="Q76" s="67" t="s">
        <v>26</v>
      </c>
      <c r="R76" s="61" t="s">
        <v>26</v>
      </c>
      <c r="S76" s="61" t="s">
        <v>26</v>
      </c>
      <c r="T76" s="68" t="s">
        <v>24</v>
      </c>
      <c r="U76" s="67" t="s">
        <v>24</v>
      </c>
      <c r="V76" s="61" t="s">
        <v>24</v>
      </c>
      <c r="W76" s="61" t="s">
        <v>24</v>
      </c>
      <c r="X76" s="68" t="s">
        <v>24</v>
      </c>
      <c r="Y76" s="31" t="s">
        <v>27</v>
      </c>
      <c r="Z76" s="31" t="s">
        <v>27</v>
      </c>
      <c r="AA76" s="31" t="s">
        <v>27</v>
      </c>
      <c r="AB76" s="31" t="s">
        <v>27</v>
      </c>
      <c r="AC76" t="s">
        <v>28</v>
      </c>
      <c r="AD76" t="s">
        <v>28</v>
      </c>
      <c r="AE76" t="s">
        <v>28</v>
      </c>
      <c r="AF76" t="s">
        <v>28</v>
      </c>
      <c r="AG76" t="s">
        <v>17</v>
      </c>
      <c r="AH76" t="s">
        <v>17</v>
      </c>
      <c r="AI76" t="s">
        <v>17</v>
      </c>
      <c r="AJ76" t="s">
        <v>17</v>
      </c>
      <c r="AK76" t="s">
        <v>15</v>
      </c>
      <c r="AL76" t="s">
        <v>15</v>
      </c>
      <c r="AM76" t="s">
        <v>15</v>
      </c>
      <c r="AN76" t="s">
        <v>15</v>
      </c>
      <c r="AO76" t="s">
        <v>29</v>
      </c>
      <c r="AP76" t="s">
        <v>29</v>
      </c>
      <c r="AQ76" t="s">
        <v>29</v>
      </c>
      <c r="AR76" t="s">
        <v>29</v>
      </c>
      <c r="AS76" t="s">
        <v>19</v>
      </c>
      <c r="AT76" t="s">
        <v>19</v>
      </c>
      <c r="AU76" t="s">
        <v>19</v>
      </c>
      <c r="AV76" t="s">
        <v>19</v>
      </c>
      <c r="AW76" t="s">
        <v>30</v>
      </c>
      <c r="AX76" t="s">
        <v>30</v>
      </c>
      <c r="AY76" t="s">
        <v>30</v>
      </c>
      <c r="AZ76" t="s">
        <v>30</v>
      </c>
      <c r="BA76" t="s">
        <v>23</v>
      </c>
      <c r="BB76" t="s">
        <v>23</v>
      </c>
      <c r="BC76" t="s">
        <v>23</v>
      </c>
      <c r="BD76" t="s">
        <v>23</v>
      </c>
      <c r="BE76" s="65" t="s">
        <v>8</v>
      </c>
      <c r="BF76" s="60" t="s">
        <v>8</v>
      </c>
      <c r="BG76" s="60" t="s">
        <v>8</v>
      </c>
      <c r="BH76" s="66" t="s">
        <v>8</v>
      </c>
      <c r="BJ76" s="34"/>
    </row>
    <row r="77" spans="2:62" x14ac:dyDescent="0.25">
      <c r="M77" s="65" t="s">
        <v>16</v>
      </c>
      <c r="N77" s="60" t="s">
        <v>18</v>
      </c>
      <c r="O77" s="60" t="s">
        <v>22</v>
      </c>
      <c r="P77" s="66" t="s">
        <v>20</v>
      </c>
      <c r="Q77" s="65" t="s">
        <v>16</v>
      </c>
      <c r="R77" s="60" t="s">
        <v>18</v>
      </c>
      <c r="S77" s="60" t="s">
        <v>22</v>
      </c>
      <c r="T77" s="66" t="s">
        <v>20</v>
      </c>
      <c r="U77" s="65" t="s">
        <v>16</v>
      </c>
      <c r="V77" s="60" t="s">
        <v>18</v>
      </c>
      <c r="W77" s="60" t="s">
        <v>22</v>
      </c>
      <c r="X77" s="66" t="s">
        <v>20</v>
      </c>
      <c r="Y77" s="65" t="s">
        <v>16</v>
      </c>
      <c r="Z77" s="60" t="s">
        <v>18</v>
      </c>
      <c r="AA77" s="60" t="s">
        <v>22</v>
      </c>
      <c r="AB77" s="66" t="s">
        <v>20</v>
      </c>
      <c r="AC77" s="65" t="s">
        <v>16</v>
      </c>
      <c r="AD77" s="60" t="s">
        <v>18</v>
      </c>
      <c r="AE77" s="60" t="s">
        <v>22</v>
      </c>
      <c r="AF77" s="66" t="s">
        <v>20</v>
      </c>
      <c r="AG77" s="65" t="s">
        <v>16</v>
      </c>
      <c r="AH77" s="60" t="s">
        <v>18</v>
      </c>
      <c r="AI77" s="60" t="s">
        <v>22</v>
      </c>
      <c r="AJ77" s="66" t="s">
        <v>20</v>
      </c>
      <c r="AK77" s="65" t="s">
        <v>16</v>
      </c>
      <c r="AL77" s="60" t="s">
        <v>18</v>
      </c>
      <c r="AM77" s="60" t="s">
        <v>22</v>
      </c>
      <c r="AN77" s="66" t="s">
        <v>20</v>
      </c>
      <c r="AO77" s="65" t="s">
        <v>16</v>
      </c>
      <c r="AP77" s="60" t="s">
        <v>18</v>
      </c>
      <c r="AQ77" s="60" t="s">
        <v>22</v>
      </c>
      <c r="AR77" s="66" t="s">
        <v>20</v>
      </c>
      <c r="AS77" s="65" t="s">
        <v>16</v>
      </c>
      <c r="AT77" s="60" t="s">
        <v>18</v>
      </c>
      <c r="AU77" s="60" t="s">
        <v>22</v>
      </c>
      <c r="AV77" s="66" t="s">
        <v>20</v>
      </c>
      <c r="AW77" s="65" t="s">
        <v>16</v>
      </c>
      <c r="AX77" s="60" t="s">
        <v>18</v>
      </c>
      <c r="AY77" s="60" t="s">
        <v>22</v>
      </c>
      <c r="AZ77" s="66" t="s">
        <v>20</v>
      </c>
      <c r="BA77" s="65" t="s">
        <v>16</v>
      </c>
      <c r="BB77" s="60" t="s">
        <v>18</v>
      </c>
      <c r="BC77" s="60" t="s">
        <v>22</v>
      </c>
      <c r="BD77" s="60" t="s">
        <v>20</v>
      </c>
      <c r="BE77" s="65" t="s">
        <v>16</v>
      </c>
      <c r="BF77" s="60" t="s">
        <v>18</v>
      </c>
      <c r="BG77" s="60" t="s">
        <v>22</v>
      </c>
      <c r="BH77" s="66" t="s">
        <v>20</v>
      </c>
      <c r="BJ77" s="34"/>
    </row>
    <row r="78" spans="2:62" x14ac:dyDescent="0.25">
      <c r="M78" s="69">
        <f>COUNTIFS($B$4:$B$100,M74,$E$4:$E$100,M75,$J$4:$J$100,M76,$K$4:$K$100,M77)</f>
        <v>0</v>
      </c>
      <c r="N78" s="70">
        <f>COUNTIFS($B$4:$B$100,N74,$E$4:$E$100,N75,$J$4:$J$100,N76,$K$4:$K$100,N77)</f>
        <v>0</v>
      </c>
      <c r="O78" s="70">
        <f t="shared" ref="O78" si="515">COUNTIFS($B$4:$B$100,O74,$E$4:$E$100,O75,$J$4:$J$100,O76,$K$4:$K$100,O77)</f>
        <v>0</v>
      </c>
      <c r="P78" s="71">
        <f t="shared" ref="P78" si="516">COUNTIFS($B$4:$B$100,P74,$E$4:$E$100,P75,$J$4:$J$100,P76,$K$4:$K$100,P77)</f>
        <v>0</v>
      </c>
      <c r="Q78" s="72">
        <f t="shared" ref="Q78" si="517">COUNTIFS($B$4:$B$100,Q74,$E$4:$E$100,Q75,$J$4:$J$100,Q76,$K$4:$K$100,Q77)</f>
        <v>0</v>
      </c>
      <c r="R78" s="73">
        <f t="shared" ref="R78" si="518">COUNTIFS($B$4:$B$100,R74,$E$4:$E$100,R75,$J$4:$J$100,R76,$K$4:$K$100,R77)</f>
        <v>0</v>
      </c>
      <c r="S78" s="73">
        <f t="shared" ref="S78" si="519">COUNTIFS($B$4:$B$100,S74,$E$4:$E$100,S75,$J$4:$J$100,S76,$K$4:$K$100,S77)</f>
        <v>0</v>
      </c>
      <c r="T78" s="71">
        <f t="shared" ref="T78" si="520">COUNTIFS($B$4:$B$100,T74,$E$4:$E$100,T75,$J$4:$J$100,T76,$K$4:$K$100,T77)</f>
        <v>0</v>
      </c>
      <c r="U78" s="72">
        <f t="shared" ref="U78" si="521">COUNTIFS($B$4:$B$100,U74,$E$4:$E$100,U75,$J$4:$J$100,U76,$K$4:$K$100,U77)</f>
        <v>0</v>
      </c>
      <c r="V78" s="73">
        <f t="shared" ref="V78" si="522">COUNTIFS($B$4:$B$100,V74,$E$4:$E$100,V75,$J$4:$J$100,V76,$K$4:$K$100,V77)</f>
        <v>0</v>
      </c>
      <c r="W78" s="73">
        <f t="shared" ref="W78" si="523">COUNTIFS($B$4:$B$100,W74,$E$4:$E$100,W75,$J$4:$J$100,W76,$K$4:$K$100,W77)</f>
        <v>0</v>
      </c>
      <c r="X78" s="71">
        <f t="shared" ref="X78" si="524">COUNTIFS($B$4:$B$100,X74,$E$4:$E$100,X75,$J$4:$J$100,X76,$K$4:$K$100,X77)</f>
        <v>0</v>
      </c>
      <c r="Y78" s="72">
        <f t="shared" ref="Y78" si="525">COUNTIFS($B$4:$B$100,Y74,$E$4:$E$100,Y75,$J$4:$J$100,Y76,$K$4:$K$100,Y77)</f>
        <v>0</v>
      </c>
      <c r="Z78" s="73">
        <f t="shared" ref="Z78" si="526">COUNTIFS($B$4:$B$100,Z74,$E$4:$E$100,Z75,$J$4:$J$100,Z76,$K$4:$K$100,Z77)</f>
        <v>0</v>
      </c>
      <c r="AA78" s="73">
        <f t="shared" ref="AA78" si="527">COUNTIFS($B$4:$B$100,AA74,$E$4:$E$100,AA75,$J$4:$J$100,AA76,$K$4:$K$100,AA77)</f>
        <v>0</v>
      </c>
      <c r="AB78" s="71">
        <f t="shared" ref="AB78" si="528">COUNTIFS($B$4:$B$100,AB74,$E$4:$E$100,AB75,$J$4:$J$100,AB76,$K$4:$K$100,AB77)</f>
        <v>0</v>
      </c>
      <c r="AC78" s="72">
        <f t="shared" ref="AC78" si="529">COUNTIFS($B$4:$B$100,AC74,$E$4:$E$100,AC75,$J$4:$J$100,AC76,$K$4:$K$100,AC77)</f>
        <v>0</v>
      </c>
      <c r="AD78" s="73">
        <f t="shared" ref="AD78" si="530">COUNTIFS($B$4:$B$100,AD74,$E$4:$E$100,AD75,$J$4:$J$100,AD76,$K$4:$K$100,AD77)</f>
        <v>0</v>
      </c>
      <c r="AE78" s="73">
        <f t="shared" ref="AE78" si="531">COUNTIFS($B$4:$B$100,AE74,$E$4:$E$100,AE75,$J$4:$J$100,AE76,$K$4:$K$100,AE77)</f>
        <v>0</v>
      </c>
      <c r="AF78" s="71">
        <f t="shared" ref="AF78" si="532">COUNTIFS($B$4:$B$100,AF74,$E$4:$E$100,AF75,$J$4:$J$100,AF76,$K$4:$K$100,AF77)</f>
        <v>0</v>
      </c>
      <c r="AG78" s="72">
        <f t="shared" ref="AG78" si="533">COUNTIFS($B$4:$B$100,AG74,$E$4:$E$100,AG75,$J$4:$J$100,AG76,$K$4:$K$100,AG77)</f>
        <v>0</v>
      </c>
      <c r="AH78" s="73">
        <f t="shared" ref="AH78" si="534">COUNTIFS($B$4:$B$100,AH74,$E$4:$E$100,AH75,$J$4:$J$100,AH76,$K$4:$K$100,AH77)</f>
        <v>0</v>
      </c>
      <c r="AI78" s="73">
        <f t="shared" ref="AI78" si="535">COUNTIFS($B$4:$B$100,AI74,$E$4:$E$100,AI75,$J$4:$J$100,AI76,$K$4:$K$100,AI77)</f>
        <v>0</v>
      </c>
      <c r="AJ78" s="71">
        <f t="shared" ref="AJ78" si="536">COUNTIFS($B$4:$B$100,AJ74,$E$4:$E$100,AJ75,$J$4:$J$100,AJ76,$K$4:$K$100,AJ77)</f>
        <v>0</v>
      </c>
      <c r="AK78" s="72">
        <f t="shared" ref="AK78" si="537">COUNTIFS($B$4:$B$100,AK74,$E$4:$E$100,AK75,$J$4:$J$100,AK76,$K$4:$K$100,AK77)</f>
        <v>0</v>
      </c>
      <c r="AL78" s="73">
        <f t="shared" ref="AL78" si="538">COUNTIFS($B$4:$B$100,AL74,$E$4:$E$100,AL75,$J$4:$J$100,AL76,$K$4:$K$100,AL77)</f>
        <v>0</v>
      </c>
      <c r="AM78" s="73">
        <f t="shared" ref="AM78" si="539">COUNTIFS($B$4:$B$100,AM74,$E$4:$E$100,AM75,$J$4:$J$100,AM76,$K$4:$K$100,AM77)</f>
        <v>0</v>
      </c>
      <c r="AN78" s="71">
        <f t="shared" ref="AN78" si="540">COUNTIFS($B$4:$B$100,AN74,$E$4:$E$100,AN75,$J$4:$J$100,AN76,$K$4:$K$100,AN77)</f>
        <v>0</v>
      </c>
      <c r="AO78" s="72">
        <f t="shared" ref="AO78" si="541">COUNTIFS($B$4:$B$100,AO74,$E$4:$E$100,AO75,$J$4:$J$100,AO76,$K$4:$K$100,AO77)</f>
        <v>0</v>
      </c>
      <c r="AP78" s="73">
        <f t="shared" ref="AP78" si="542">COUNTIFS($B$4:$B$100,AP74,$E$4:$E$100,AP75,$J$4:$J$100,AP76,$K$4:$K$100,AP77)</f>
        <v>0</v>
      </c>
      <c r="AQ78" s="73">
        <f t="shared" ref="AQ78" si="543">COUNTIFS($B$4:$B$100,AQ74,$E$4:$E$100,AQ75,$J$4:$J$100,AQ76,$K$4:$K$100,AQ77)</f>
        <v>0</v>
      </c>
      <c r="AR78" s="71">
        <f t="shared" ref="AR78" si="544">COUNTIFS($B$4:$B$100,AR74,$E$4:$E$100,AR75,$J$4:$J$100,AR76,$K$4:$K$100,AR77)</f>
        <v>0</v>
      </c>
      <c r="AS78" s="72">
        <f t="shared" ref="AS78" si="545">COUNTIFS($B$4:$B$100,AS74,$E$4:$E$100,AS75,$J$4:$J$100,AS76,$K$4:$K$100,AS77)</f>
        <v>0</v>
      </c>
      <c r="AT78" s="73">
        <f t="shared" ref="AT78" si="546">COUNTIFS($B$4:$B$100,AT74,$E$4:$E$100,AT75,$J$4:$J$100,AT76,$K$4:$K$100,AT77)</f>
        <v>0</v>
      </c>
      <c r="AU78" s="73">
        <f t="shared" ref="AU78" si="547">COUNTIFS($B$4:$B$100,AU74,$E$4:$E$100,AU75,$J$4:$J$100,AU76,$K$4:$K$100,AU77)</f>
        <v>0</v>
      </c>
      <c r="AV78" s="71">
        <f t="shared" ref="AV78" si="548">COUNTIFS($B$4:$B$100,AV74,$E$4:$E$100,AV75,$J$4:$J$100,AV76,$K$4:$K$100,AV77)</f>
        <v>0</v>
      </c>
      <c r="AW78" s="72">
        <f t="shared" ref="AW78" si="549">COUNTIFS($B$4:$B$100,AW74,$E$4:$E$100,AW75,$J$4:$J$100,AW76,$K$4:$K$100,AW77)</f>
        <v>0</v>
      </c>
      <c r="AX78" s="73">
        <f t="shared" ref="AX78" si="550">COUNTIFS($B$4:$B$100,AX74,$E$4:$E$100,AX75,$J$4:$J$100,AX76,$K$4:$K$100,AX77)</f>
        <v>0</v>
      </c>
      <c r="AY78" s="73">
        <f t="shared" ref="AY78" si="551">COUNTIFS($B$4:$B$100,AY74,$E$4:$E$100,AY75,$J$4:$J$100,AY76,$K$4:$K$100,AY77)</f>
        <v>0</v>
      </c>
      <c r="AZ78" s="71">
        <f t="shared" ref="AZ78" si="552">COUNTIFS($B$4:$B$100,AZ74,$E$4:$E$100,AZ75,$J$4:$J$100,AZ76,$K$4:$K$100,AZ77)</f>
        <v>0</v>
      </c>
      <c r="BA78" s="72">
        <f t="shared" ref="BA78" si="553">COUNTIFS($B$4:$B$100,BA74,$E$4:$E$100,BA75,$J$4:$J$100,BA76,$K$4:$K$100,BA77)</f>
        <v>0</v>
      </c>
      <c r="BB78" s="73">
        <f t="shared" ref="BB78" si="554">COUNTIFS($B$4:$B$100,BB74,$E$4:$E$100,BB75,$J$4:$J$100,BB76,$K$4:$K$100,BB77)</f>
        <v>0</v>
      </c>
      <c r="BC78" s="73">
        <f t="shared" ref="BC78" si="555">COUNTIFS($B$4:$B$100,BC74,$E$4:$E$100,BC75,$J$4:$J$100,BC76,$K$4:$K$100,BC77)</f>
        <v>0</v>
      </c>
      <c r="BD78" s="70">
        <f t="shared" ref="BD78" si="556">COUNTIFS($B$4:$B$100,BD74,$E$4:$E$100,BD75,$J$4:$J$100,BD76,$K$4:$K$100,BD77)</f>
        <v>0</v>
      </c>
      <c r="BE78" s="72">
        <f t="shared" ref="BE78" si="557">COUNTIFS($B$4:$B$100,BE74,$E$4:$E$100,BE75,$J$4:$J$100,BE76,$K$4:$K$100,BE77)</f>
        <v>0</v>
      </c>
      <c r="BF78" s="73">
        <f t="shared" ref="BF78" si="558">COUNTIFS($B$4:$B$100,BF74,$E$4:$E$100,BF75,$J$4:$J$100,BF76,$K$4:$K$100,BF77)</f>
        <v>0</v>
      </c>
      <c r="BG78" s="73">
        <f t="shared" ref="BG78" si="559">COUNTIFS($B$4:$B$100,BG74,$E$4:$E$100,BG75,$J$4:$J$100,BG76,$K$4:$K$100,BG77)</f>
        <v>0</v>
      </c>
      <c r="BH78" s="71">
        <f t="shared" ref="BH78" si="560">COUNTIFS($B$4:$B$100,BH74,$E$4:$E$100,BH75,$J$4:$J$100,BH76,$K$4:$K$100,BH77)</f>
        <v>0</v>
      </c>
      <c r="BJ78" s="34"/>
    </row>
    <row r="79" spans="2:62" x14ac:dyDescent="0.25">
      <c r="BJ79" s="34"/>
    </row>
    <row r="80" spans="2:62" x14ac:dyDescent="0.25">
      <c r="BJ80" s="34"/>
    </row>
    <row r="81" spans="62:62" x14ac:dyDescent="0.25">
      <c r="BJ81" s="34"/>
    </row>
    <row r="82" spans="62:62" x14ac:dyDescent="0.25">
      <c r="BJ82" s="34"/>
    </row>
    <row r="83" spans="62:62" x14ac:dyDescent="0.25">
      <c r="BJ83" s="34"/>
    </row>
    <row r="84" spans="62:62" x14ac:dyDescent="0.25">
      <c r="BJ84" s="34"/>
    </row>
    <row r="85" spans="62:62" x14ac:dyDescent="0.25">
      <c r="BJ85" s="34"/>
    </row>
    <row r="86" spans="62:62" x14ac:dyDescent="0.25">
      <c r="BJ86" s="34"/>
    </row>
    <row r="87" spans="62:62" x14ac:dyDescent="0.25">
      <c r="BJ87" s="34"/>
    </row>
    <row r="88" spans="62:62" x14ac:dyDescent="0.25">
      <c r="BJ88" s="34"/>
    </row>
    <row r="89" spans="62:62" x14ac:dyDescent="0.25">
      <c r="BJ89" s="34"/>
    </row>
    <row r="90" spans="62:62" x14ac:dyDescent="0.25">
      <c r="BJ90" s="34"/>
    </row>
    <row r="91" spans="62:62" x14ac:dyDescent="0.25">
      <c r="BJ91" s="34"/>
    </row>
    <row r="92" spans="62:62" x14ac:dyDescent="0.25">
      <c r="BJ92" s="34"/>
    </row>
    <row r="93" spans="62:62" x14ac:dyDescent="0.25">
      <c r="BJ93" s="34"/>
    </row>
    <row r="94" spans="62:62" x14ac:dyDescent="0.25">
      <c r="BJ94" s="34"/>
    </row>
    <row r="95" spans="62:62" x14ac:dyDescent="0.25">
      <c r="BJ95" s="34"/>
    </row>
    <row r="96" spans="62:62" x14ac:dyDescent="0.25">
      <c r="BJ96" s="34"/>
    </row>
    <row r="97" spans="62:62" x14ac:dyDescent="0.25">
      <c r="BJ97" s="34"/>
    </row>
    <row r="98" spans="62:62" x14ac:dyDescent="0.25">
      <c r="BJ98" s="34"/>
    </row>
    <row r="99" spans="62:62" x14ac:dyDescent="0.25">
      <c r="BJ99" s="34"/>
    </row>
    <row r="100" spans="62:62" x14ac:dyDescent="0.25">
      <c r="BJ100" s="34"/>
    </row>
    <row r="101" spans="62:62" x14ac:dyDescent="0.25">
      <c r="BJ101" s="34"/>
    </row>
    <row r="102" spans="62:62" x14ac:dyDescent="0.25">
      <c r="BJ102" s="34"/>
    </row>
    <row r="103" spans="62:62" x14ac:dyDescent="0.25">
      <c r="BJ103" s="34"/>
    </row>
    <row r="104" spans="62:62" x14ac:dyDescent="0.25">
      <c r="BJ104" s="34"/>
    </row>
    <row r="105" spans="62:62" x14ac:dyDescent="0.25">
      <c r="BJ105" s="34"/>
    </row>
    <row r="106" spans="62:62" x14ac:dyDescent="0.25">
      <c r="BJ106" s="34"/>
    </row>
    <row r="107" spans="62:62" x14ac:dyDescent="0.25">
      <c r="BJ107" s="34"/>
    </row>
    <row r="108" spans="62:62" x14ac:dyDescent="0.25">
      <c r="BJ108" s="34"/>
    </row>
    <row r="109" spans="62:62" x14ac:dyDescent="0.25">
      <c r="BJ109" s="34"/>
    </row>
    <row r="110" spans="62:62" ht="15.75" thickBot="1" x14ac:dyDescent="0.3">
      <c r="BJ110" s="45"/>
    </row>
    <row r="111" spans="62:62" x14ac:dyDescent="0.25">
      <c r="BJ111" s="34"/>
    </row>
    <row r="112" spans="62:62" x14ac:dyDescent="0.25">
      <c r="BJ112" s="34"/>
    </row>
    <row r="113" spans="62:62" x14ac:dyDescent="0.25">
      <c r="BJ113" s="34"/>
    </row>
    <row r="114" spans="62:62" x14ac:dyDescent="0.25">
      <c r="BJ114" s="34"/>
    </row>
    <row r="115" spans="62:62" ht="15.75" thickBot="1" x14ac:dyDescent="0.3">
      <c r="BJ115" s="45"/>
    </row>
    <row r="116" spans="62:62" x14ac:dyDescent="0.25">
      <c r="BJ116" s="34"/>
    </row>
    <row r="117" spans="62:62" ht="15.75" thickBot="1" x14ac:dyDescent="0.3">
      <c r="BJ117" s="45"/>
    </row>
    <row r="118" spans="62:62" x14ac:dyDescent="0.25">
      <c r="BJ118" s="34"/>
    </row>
    <row r="119" spans="62:62" x14ac:dyDescent="0.25">
      <c r="BJ119" s="34"/>
    </row>
    <row r="120" spans="62:62" x14ac:dyDescent="0.25">
      <c r="BJ120" s="34"/>
    </row>
    <row r="121" spans="62:62" x14ac:dyDescent="0.25">
      <c r="BJ121" s="34"/>
    </row>
    <row r="122" spans="62:62" x14ac:dyDescent="0.25">
      <c r="BJ122" s="34"/>
    </row>
    <row r="123" spans="62:62" x14ac:dyDescent="0.25">
      <c r="BJ123" s="34"/>
    </row>
    <row r="124" spans="62:62" x14ac:dyDescent="0.25">
      <c r="BJ124" s="34"/>
    </row>
    <row r="125" spans="62:62" x14ac:dyDescent="0.25">
      <c r="BJ125" s="34"/>
    </row>
    <row r="126" spans="62:62" x14ac:dyDescent="0.25">
      <c r="BJ126" s="34"/>
    </row>
    <row r="127" spans="62:62" x14ac:dyDescent="0.25">
      <c r="BJ127" s="34"/>
    </row>
    <row r="128" spans="62:62" x14ac:dyDescent="0.25">
      <c r="BJ128" s="34"/>
    </row>
    <row r="129" spans="62:62" x14ac:dyDescent="0.25">
      <c r="BJ129" s="34"/>
    </row>
    <row r="130" spans="62:62" x14ac:dyDescent="0.25">
      <c r="BJ130" s="34"/>
    </row>
    <row r="131" spans="62:62" x14ac:dyDescent="0.25">
      <c r="BJ131" s="34"/>
    </row>
    <row r="132" spans="62:62" x14ac:dyDescent="0.25">
      <c r="BJ132" s="34"/>
    </row>
    <row r="133" spans="62:62" x14ac:dyDescent="0.25">
      <c r="BJ133" s="34"/>
    </row>
    <row r="134" spans="62:62" x14ac:dyDescent="0.25">
      <c r="BJ134" s="34"/>
    </row>
    <row r="135" spans="62:62" x14ac:dyDescent="0.25">
      <c r="BJ135" s="34"/>
    </row>
    <row r="136" spans="62:62" x14ac:dyDescent="0.25">
      <c r="BJ136" s="34"/>
    </row>
    <row r="137" spans="62:62" x14ac:dyDescent="0.25">
      <c r="BJ137" s="34"/>
    </row>
    <row r="138" spans="62:62" x14ac:dyDescent="0.25">
      <c r="BJ138" s="34"/>
    </row>
    <row r="139" spans="62:62" x14ac:dyDescent="0.25">
      <c r="BJ139" s="34"/>
    </row>
    <row r="140" spans="62:62" x14ac:dyDescent="0.25">
      <c r="BJ140" s="34"/>
    </row>
    <row r="141" spans="62:62" x14ac:dyDescent="0.25">
      <c r="BJ141" s="34"/>
    </row>
    <row r="142" spans="62:62" x14ac:dyDescent="0.25">
      <c r="BJ142" s="34"/>
    </row>
    <row r="143" spans="62:62" x14ac:dyDescent="0.25">
      <c r="BJ143" s="34"/>
    </row>
    <row r="144" spans="62:62" x14ac:dyDescent="0.25">
      <c r="BJ144" s="34"/>
    </row>
    <row r="145" spans="62:62" x14ac:dyDescent="0.25">
      <c r="BJ145" s="34"/>
    </row>
    <row r="146" spans="62:62" x14ac:dyDescent="0.25">
      <c r="BJ146" s="34"/>
    </row>
    <row r="147" spans="62:62" x14ac:dyDescent="0.25">
      <c r="BJ147" s="34"/>
    </row>
    <row r="148" spans="62:62" x14ac:dyDescent="0.25">
      <c r="BJ148" s="34"/>
    </row>
    <row r="149" spans="62:62" x14ac:dyDescent="0.25">
      <c r="BJ149" s="34"/>
    </row>
    <row r="150" spans="62:62" x14ac:dyDescent="0.25">
      <c r="BJ150" s="34"/>
    </row>
    <row r="151" spans="62:62" x14ac:dyDescent="0.25">
      <c r="BJ151" s="34"/>
    </row>
    <row r="152" spans="62:62" x14ac:dyDescent="0.25">
      <c r="BJ152" s="34"/>
    </row>
    <row r="153" spans="62:62" x14ac:dyDescent="0.25">
      <c r="BJ153" s="34"/>
    </row>
    <row r="154" spans="62:62" x14ac:dyDescent="0.25">
      <c r="BJ154" s="34"/>
    </row>
    <row r="155" spans="62:62" x14ac:dyDescent="0.25">
      <c r="BJ155" s="34"/>
    </row>
    <row r="156" spans="62:62" x14ac:dyDescent="0.25">
      <c r="BJ156" s="34"/>
    </row>
    <row r="157" spans="62:62" x14ac:dyDescent="0.25">
      <c r="BJ157" s="34"/>
    </row>
    <row r="158" spans="62:62" x14ac:dyDescent="0.25">
      <c r="BJ158" s="34"/>
    </row>
    <row r="159" spans="62:62" x14ac:dyDescent="0.25">
      <c r="BJ159" s="34"/>
    </row>
    <row r="160" spans="62:62" x14ac:dyDescent="0.25">
      <c r="BJ160" s="34"/>
    </row>
    <row r="161" spans="62:62" x14ac:dyDescent="0.25">
      <c r="BJ161" s="34"/>
    </row>
    <row r="162" spans="62:62" x14ac:dyDescent="0.25">
      <c r="BJ162" s="34"/>
    </row>
    <row r="163" spans="62:62" ht="15.75" thickBot="1" x14ac:dyDescent="0.3">
      <c r="BJ163" s="45"/>
    </row>
    <row r="164" spans="62:62" x14ac:dyDescent="0.25">
      <c r="BJ164" s="34"/>
    </row>
    <row r="165" spans="62:62" x14ac:dyDescent="0.25">
      <c r="BJ165" s="34"/>
    </row>
    <row r="166" spans="62:62" x14ac:dyDescent="0.25">
      <c r="BJ166" s="34"/>
    </row>
    <row r="167" spans="62:62" x14ac:dyDescent="0.25">
      <c r="BJ167" s="34"/>
    </row>
    <row r="168" spans="62:62" x14ac:dyDescent="0.25">
      <c r="BJ168" s="34"/>
    </row>
    <row r="169" spans="62:62" x14ac:dyDescent="0.25">
      <c r="BJ169" s="34"/>
    </row>
    <row r="170" spans="62:62" x14ac:dyDescent="0.25">
      <c r="BJ170" s="34"/>
    </row>
    <row r="171" spans="62:62" x14ac:dyDescent="0.25">
      <c r="BJ171" s="34"/>
    </row>
    <row r="172" spans="62:62" x14ac:dyDescent="0.25">
      <c r="BJ172" s="34"/>
    </row>
    <row r="173" spans="62:62" x14ac:dyDescent="0.25">
      <c r="BJ173" s="34"/>
    </row>
    <row r="174" spans="62:62" x14ac:dyDescent="0.25">
      <c r="BJ174" s="34"/>
    </row>
    <row r="175" spans="62:62" x14ac:dyDescent="0.25">
      <c r="BJ175" s="34"/>
    </row>
    <row r="176" spans="62:62" x14ac:dyDescent="0.25">
      <c r="BJ176" s="34"/>
    </row>
    <row r="177" spans="62:62" x14ac:dyDescent="0.25">
      <c r="BJ177" s="34"/>
    </row>
    <row r="178" spans="62:62" x14ac:dyDescent="0.25">
      <c r="BJ178" s="34"/>
    </row>
    <row r="179" spans="62:62" x14ac:dyDescent="0.25">
      <c r="BJ179" s="34"/>
    </row>
    <row r="180" spans="62:62" x14ac:dyDescent="0.25">
      <c r="BJ180" s="34"/>
    </row>
    <row r="181" spans="62:62" x14ac:dyDescent="0.25">
      <c r="BJ181" s="34"/>
    </row>
    <row r="182" spans="62:62" x14ac:dyDescent="0.25">
      <c r="BJ182" s="34"/>
    </row>
    <row r="183" spans="62:62" x14ac:dyDescent="0.25">
      <c r="BJ183" s="34"/>
    </row>
    <row r="184" spans="62:62" x14ac:dyDescent="0.25">
      <c r="BJ184" s="34"/>
    </row>
    <row r="185" spans="62:62" x14ac:dyDescent="0.25">
      <c r="BJ185" s="34"/>
    </row>
    <row r="186" spans="62:62" x14ac:dyDescent="0.25">
      <c r="BJ186" s="34"/>
    </row>
    <row r="187" spans="62:62" x14ac:dyDescent="0.25">
      <c r="BJ187" s="34"/>
    </row>
    <row r="188" spans="62:62" x14ac:dyDescent="0.25">
      <c r="BJ188" s="34"/>
    </row>
    <row r="189" spans="62:62" x14ac:dyDescent="0.25">
      <c r="BJ189" s="34"/>
    </row>
    <row r="190" spans="62:62" x14ac:dyDescent="0.25">
      <c r="BJ190" s="34"/>
    </row>
    <row r="191" spans="62:62" x14ac:dyDescent="0.25">
      <c r="BJ191" s="34"/>
    </row>
    <row r="192" spans="62:62" x14ac:dyDescent="0.25">
      <c r="BJ192" s="34"/>
    </row>
    <row r="193" spans="62:62" x14ac:dyDescent="0.25">
      <c r="BJ193" s="34"/>
    </row>
    <row r="194" spans="62:62" x14ac:dyDescent="0.25">
      <c r="BJ194" s="34"/>
    </row>
    <row r="195" spans="62:62" x14ac:dyDescent="0.25">
      <c r="BJ195" s="34"/>
    </row>
    <row r="196" spans="62:62" x14ac:dyDescent="0.25">
      <c r="BJ196" s="34"/>
    </row>
    <row r="197" spans="62:62" x14ac:dyDescent="0.25">
      <c r="BJ197" s="34"/>
    </row>
    <row r="198" spans="62:62" x14ac:dyDescent="0.25">
      <c r="BJ198" s="34"/>
    </row>
    <row r="199" spans="62:62" x14ac:dyDescent="0.25">
      <c r="BJ199" s="34"/>
    </row>
    <row r="200" spans="62:62" x14ac:dyDescent="0.25">
      <c r="BJ200" s="34"/>
    </row>
    <row r="201" spans="62:62" ht="15.75" thickBot="1" x14ac:dyDescent="0.3">
      <c r="BJ201" s="45"/>
    </row>
    <row r="202" spans="62:62" x14ac:dyDescent="0.25">
      <c r="BJ202" s="34"/>
    </row>
    <row r="203" spans="62:62" x14ac:dyDescent="0.25">
      <c r="BJ203" s="34"/>
    </row>
    <row r="204" spans="62:62" x14ac:dyDescent="0.25">
      <c r="BJ204" s="34"/>
    </row>
    <row r="205" spans="62:62" x14ac:dyDescent="0.25">
      <c r="BJ205" s="34"/>
    </row>
    <row r="206" spans="62:62" x14ac:dyDescent="0.25">
      <c r="BJ206" s="34"/>
    </row>
    <row r="207" spans="62:62" x14ac:dyDescent="0.25">
      <c r="BJ207" s="34"/>
    </row>
    <row r="208" spans="62:62" x14ac:dyDescent="0.25">
      <c r="BJ208" s="34"/>
    </row>
    <row r="209" spans="62:62" x14ac:dyDescent="0.25">
      <c r="BJ209" s="34"/>
    </row>
    <row r="210" spans="62:62" x14ac:dyDescent="0.25">
      <c r="BJ210" s="34"/>
    </row>
    <row r="211" spans="62:62" x14ac:dyDescent="0.25">
      <c r="BJ211" s="34"/>
    </row>
    <row r="212" spans="62:62" x14ac:dyDescent="0.25">
      <c r="BJ212" s="34"/>
    </row>
    <row r="213" spans="62:62" x14ac:dyDescent="0.25">
      <c r="BJ213" s="34"/>
    </row>
    <row r="214" spans="62:62" x14ac:dyDescent="0.25">
      <c r="BJ214" s="34"/>
    </row>
    <row r="215" spans="62:62" x14ac:dyDescent="0.25">
      <c r="BJ215" s="34"/>
    </row>
    <row r="216" spans="62:62" x14ac:dyDescent="0.25">
      <c r="BJ216" s="34"/>
    </row>
    <row r="217" spans="62:62" x14ac:dyDescent="0.25">
      <c r="BJ217" s="34"/>
    </row>
    <row r="218" spans="62:62" x14ac:dyDescent="0.25">
      <c r="BJ218" s="34"/>
    </row>
    <row r="219" spans="62:62" x14ac:dyDescent="0.25">
      <c r="BJ219" s="34"/>
    </row>
    <row r="220" spans="62:62" x14ac:dyDescent="0.25">
      <c r="BJ220" s="34"/>
    </row>
    <row r="221" spans="62:62" x14ac:dyDescent="0.25">
      <c r="BJ221" s="34"/>
    </row>
    <row r="222" spans="62:62" x14ac:dyDescent="0.25">
      <c r="BJ222" s="34"/>
    </row>
    <row r="223" spans="62:62" x14ac:dyDescent="0.25">
      <c r="BJ223" s="34"/>
    </row>
    <row r="224" spans="62:62" x14ac:dyDescent="0.25">
      <c r="BJ224" s="34"/>
    </row>
    <row r="225" spans="62:62" x14ac:dyDescent="0.25">
      <c r="BJ225" s="34"/>
    </row>
    <row r="226" spans="62:62" x14ac:dyDescent="0.25">
      <c r="BJ226" s="34"/>
    </row>
    <row r="227" spans="62:62" x14ac:dyDescent="0.25">
      <c r="BJ227" s="34"/>
    </row>
    <row r="228" spans="62:62" x14ac:dyDescent="0.25">
      <c r="BJ228" s="34"/>
    </row>
    <row r="229" spans="62:62" x14ac:dyDescent="0.25">
      <c r="BJ229" s="34"/>
    </row>
    <row r="230" spans="62:62" x14ac:dyDescent="0.25">
      <c r="BJ230" s="34"/>
    </row>
    <row r="231" spans="62:62" x14ac:dyDescent="0.25">
      <c r="BJ231" s="34"/>
    </row>
    <row r="232" spans="62:62" x14ac:dyDescent="0.25">
      <c r="BJ232" s="34"/>
    </row>
    <row r="233" spans="62:62" x14ac:dyDescent="0.25">
      <c r="BJ233" s="34"/>
    </row>
    <row r="234" spans="62:62" x14ac:dyDescent="0.25">
      <c r="BJ234" s="34"/>
    </row>
    <row r="235" spans="62:62" x14ac:dyDescent="0.25">
      <c r="BJ235" s="34"/>
    </row>
    <row r="236" spans="62:62" x14ac:dyDescent="0.25">
      <c r="BJ236" s="34"/>
    </row>
    <row r="237" spans="62:62" x14ac:dyDescent="0.25">
      <c r="BJ237" s="34"/>
    </row>
    <row r="238" spans="62:62" x14ac:dyDescent="0.25">
      <c r="BJ238" s="34"/>
    </row>
    <row r="239" spans="62:62" x14ac:dyDescent="0.25">
      <c r="BJ239" s="34"/>
    </row>
    <row r="240" spans="62:62" x14ac:dyDescent="0.25">
      <c r="BJ240" s="34"/>
    </row>
    <row r="241" spans="62:62" x14ac:dyDescent="0.25">
      <c r="BJ241" s="34"/>
    </row>
    <row r="242" spans="62:62" x14ac:dyDescent="0.25">
      <c r="BJ242" s="34"/>
    </row>
    <row r="243" spans="62:62" x14ac:dyDescent="0.25">
      <c r="BJ243" s="34"/>
    </row>
    <row r="244" spans="62:62" x14ac:dyDescent="0.25">
      <c r="BJ244" s="34"/>
    </row>
    <row r="245" spans="62:62" x14ac:dyDescent="0.25">
      <c r="BJ245" s="34"/>
    </row>
    <row r="246" spans="62:62" x14ac:dyDescent="0.25">
      <c r="BJ246" s="34"/>
    </row>
    <row r="247" spans="62:62" x14ac:dyDescent="0.25">
      <c r="BJ247" s="34"/>
    </row>
    <row r="248" spans="62:62" x14ac:dyDescent="0.25">
      <c r="BJ248" s="34"/>
    </row>
    <row r="249" spans="62:62" x14ac:dyDescent="0.25">
      <c r="BJ249" s="34"/>
    </row>
    <row r="250" spans="62:62" x14ac:dyDescent="0.25">
      <c r="BJ250" s="34"/>
    </row>
    <row r="251" spans="62:62" x14ac:dyDescent="0.25">
      <c r="BJ251" s="34"/>
    </row>
    <row r="252" spans="62:62" x14ac:dyDescent="0.25">
      <c r="BJ252" s="34"/>
    </row>
    <row r="253" spans="62:62" x14ac:dyDescent="0.25">
      <c r="BJ253" s="34"/>
    </row>
    <row r="254" spans="62:62" x14ac:dyDescent="0.25">
      <c r="BJ254" s="34"/>
    </row>
    <row r="255" spans="62:62" x14ac:dyDescent="0.25">
      <c r="BJ255" s="34"/>
    </row>
    <row r="256" spans="62:62" x14ac:dyDescent="0.25">
      <c r="BJ256" s="34"/>
    </row>
    <row r="257" spans="62:62" x14ac:dyDescent="0.25">
      <c r="BJ257" s="34"/>
    </row>
    <row r="258" spans="62:62" x14ac:dyDescent="0.25">
      <c r="BJ258" s="34"/>
    </row>
    <row r="259" spans="62:62" x14ac:dyDescent="0.25">
      <c r="BJ259" s="34"/>
    </row>
    <row r="260" spans="62:62" x14ac:dyDescent="0.25">
      <c r="BJ260" s="34"/>
    </row>
    <row r="261" spans="62:62" x14ac:dyDescent="0.25">
      <c r="BJ261" s="34"/>
    </row>
    <row r="262" spans="62:62" x14ac:dyDescent="0.25">
      <c r="BJ262" s="34"/>
    </row>
    <row r="263" spans="62:62" x14ac:dyDescent="0.25">
      <c r="BJ263" s="34"/>
    </row>
    <row r="264" spans="62:62" x14ac:dyDescent="0.25">
      <c r="BJ264" s="34"/>
    </row>
    <row r="265" spans="62:62" ht="15.75" thickBot="1" x14ac:dyDescent="0.3">
      <c r="BJ265" s="46"/>
    </row>
    <row r="266" spans="62:62" x14ac:dyDescent="0.25">
      <c r="BJ266" s="34"/>
    </row>
    <row r="267" spans="62:62" x14ac:dyDescent="0.25">
      <c r="BJ267" s="34"/>
    </row>
    <row r="268" spans="62:62" x14ac:dyDescent="0.25">
      <c r="BJ268" s="34"/>
    </row>
    <row r="269" spans="62:62" x14ac:dyDescent="0.25">
      <c r="BJ269" s="34"/>
    </row>
    <row r="270" spans="62:62" x14ac:dyDescent="0.25">
      <c r="BJ270" s="34"/>
    </row>
    <row r="271" spans="62:62" x14ac:dyDescent="0.25">
      <c r="BJ271" s="34"/>
    </row>
    <row r="272" spans="62:62" x14ac:dyDescent="0.25">
      <c r="BJ272" s="34"/>
    </row>
    <row r="273" spans="62:62" x14ac:dyDescent="0.25">
      <c r="BJ273" s="34"/>
    </row>
    <row r="274" spans="62:62" x14ac:dyDescent="0.25">
      <c r="BJ274" s="34"/>
    </row>
    <row r="275" spans="62:62" x14ac:dyDescent="0.25">
      <c r="BJ275" s="34"/>
    </row>
    <row r="276" spans="62:62" x14ac:dyDescent="0.25">
      <c r="BJ276" s="34"/>
    </row>
    <row r="277" spans="62:62" x14ac:dyDescent="0.25">
      <c r="BJ277" s="34"/>
    </row>
    <row r="278" spans="62:62" x14ac:dyDescent="0.25">
      <c r="BJ278" s="34"/>
    </row>
    <row r="279" spans="62:62" x14ac:dyDescent="0.25">
      <c r="BJ279" s="34"/>
    </row>
    <row r="280" spans="62:62" x14ac:dyDescent="0.25">
      <c r="BJ280" s="34"/>
    </row>
    <row r="281" spans="62:62" x14ac:dyDescent="0.25">
      <c r="BJ281" s="34"/>
    </row>
    <row r="282" spans="62:62" x14ac:dyDescent="0.25">
      <c r="BJ282" s="34"/>
    </row>
    <row r="283" spans="62:62" x14ac:dyDescent="0.25">
      <c r="BJ283" s="34"/>
    </row>
    <row r="284" spans="62:62" x14ac:dyDescent="0.25">
      <c r="BJ284" s="34"/>
    </row>
    <row r="285" spans="62:62" x14ac:dyDescent="0.25">
      <c r="BJ285" s="34"/>
    </row>
    <row r="286" spans="62:62" x14ac:dyDescent="0.25">
      <c r="BJ286" s="34"/>
    </row>
    <row r="287" spans="62:62" x14ac:dyDescent="0.25">
      <c r="BJ287" s="34"/>
    </row>
    <row r="288" spans="62:62" x14ac:dyDescent="0.25">
      <c r="BJ288" s="34"/>
    </row>
    <row r="289" spans="62:62" x14ac:dyDescent="0.25">
      <c r="BJ289" s="34"/>
    </row>
    <row r="290" spans="62:62" x14ac:dyDescent="0.25">
      <c r="BJ290" s="34"/>
    </row>
    <row r="291" spans="62:62" x14ac:dyDescent="0.25">
      <c r="BJ291" s="34"/>
    </row>
    <row r="292" spans="62:62" x14ac:dyDescent="0.25">
      <c r="BJ292" s="34"/>
    </row>
    <row r="293" spans="62:62" x14ac:dyDescent="0.25">
      <c r="BJ293" s="34"/>
    </row>
    <row r="294" spans="62:62" x14ac:dyDescent="0.25">
      <c r="BJ294" s="34"/>
    </row>
    <row r="295" spans="62:62" x14ac:dyDescent="0.25">
      <c r="BJ295" s="34"/>
    </row>
    <row r="296" spans="62:62" x14ac:dyDescent="0.25">
      <c r="BJ296" s="34"/>
    </row>
    <row r="297" spans="62:62" x14ac:dyDescent="0.25">
      <c r="BJ297" s="34"/>
    </row>
    <row r="298" spans="62:62" x14ac:dyDescent="0.25">
      <c r="BJ298" s="34"/>
    </row>
    <row r="299" spans="62:62" x14ac:dyDescent="0.25">
      <c r="BJ299" s="34"/>
    </row>
    <row r="300" spans="62:62" x14ac:dyDescent="0.25">
      <c r="BJ300" s="34"/>
    </row>
    <row r="301" spans="62:62" x14ac:dyDescent="0.25">
      <c r="BJ301" s="34"/>
    </row>
    <row r="302" spans="62:62" x14ac:dyDescent="0.25">
      <c r="BJ302" s="34"/>
    </row>
    <row r="303" spans="62:62" x14ac:dyDescent="0.25">
      <c r="BJ303" s="34"/>
    </row>
    <row r="304" spans="62:62" x14ac:dyDescent="0.25">
      <c r="BJ304" s="34"/>
    </row>
    <row r="305" spans="62:62" x14ac:dyDescent="0.25">
      <c r="BJ305" s="34"/>
    </row>
    <row r="306" spans="62:62" x14ac:dyDescent="0.25">
      <c r="BJ306" s="34"/>
    </row>
    <row r="307" spans="62:62" x14ac:dyDescent="0.25">
      <c r="BJ307" s="34"/>
    </row>
    <row r="308" spans="62:62" x14ac:dyDescent="0.25">
      <c r="BJ308" s="34"/>
    </row>
    <row r="309" spans="62:62" x14ac:dyDescent="0.25">
      <c r="BJ309" s="34"/>
    </row>
    <row r="310" spans="62:62" x14ac:dyDescent="0.25">
      <c r="BJ310" s="34"/>
    </row>
    <row r="311" spans="62:62" x14ac:dyDescent="0.25">
      <c r="BJ311" s="34"/>
    </row>
    <row r="312" spans="62:62" x14ac:dyDescent="0.25">
      <c r="BJ312" s="34"/>
    </row>
    <row r="313" spans="62:62" x14ac:dyDescent="0.25">
      <c r="BJ313" s="34"/>
    </row>
    <row r="314" spans="62:62" x14ac:dyDescent="0.25">
      <c r="BJ314" s="34"/>
    </row>
    <row r="315" spans="62:62" x14ac:dyDescent="0.25">
      <c r="BJ315" s="34"/>
    </row>
    <row r="316" spans="62:62" x14ac:dyDescent="0.25">
      <c r="BJ316" s="34"/>
    </row>
    <row r="317" spans="62:62" x14ac:dyDescent="0.25">
      <c r="BJ317" s="34"/>
    </row>
    <row r="318" spans="62:62" x14ac:dyDescent="0.25">
      <c r="BJ318" s="34"/>
    </row>
    <row r="319" spans="62:62" x14ac:dyDescent="0.25">
      <c r="BJ319" s="34"/>
    </row>
    <row r="320" spans="62:62" x14ac:dyDescent="0.25">
      <c r="BJ320" s="34"/>
    </row>
    <row r="321" spans="62:62" x14ac:dyDescent="0.25">
      <c r="BJ321" s="34"/>
    </row>
    <row r="322" spans="62:62" x14ac:dyDescent="0.25">
      <c r="BJ322" s="34"/>
    </row>
    <row r="323" spans="62:62" x14ac:dyDescent="0.25">
      <c r="BJ323" s="34"/>
    </row>
    <row r="324" spans="62:62" x14ac:dyDescent="0.25">
      <c r="BJ324" s="34"/>
    </row>
    <row r="325" spans="62:62" x14ac:dyDescent="0.25">
      <c r="BJ325" s="34"/>
    </row>
    <row r="326" spans="62:62" x14ac:dyDescent="0.25">
      <c r="BJ326" s="34"/>
    </row>
    <row r="327" spans="62:62" x14ac:dyDescent="0.25">
      <c r="BJ327" s="34"/>
    </row>
    <row r="328" spans="62:62" x14ac:dyDescent="0.25">
      <c r="BJ328" s="34"/>
    </row>
    <row r="329" spans="62:62" x14ac:dyDescent="0.25">
      <c r="BJ329" s="34"/>
    </row>
    <row r="330" spans="62:62" x14ac:dyDescent="0.25">
      <c r="BJ330" s="34"/>
    </row>
    <row r="331" spans="62:62" x14ac:dyDescent="0.25">
      <c r="BJ331" s="34"/>
    </row>
    <row r="332" spans="62:62" x14ac:dyDescent="0.25">
      <c r="BJ332" s="34"/>
    </row>
    <row r="333" spans="62:62" x14ac:dyDescent="0.25">
      <c r="BJ333" s="34"/>
    </row>
    <row r="334" spans="62:62" x14ac:dyDescent="0.25">
      <c r="BJ334" s="34"/>
    </row>
    <row r="335" spans="62:62" x14ac:dyDescent="0.25">
      <c r="BJ335" s="34"/>
    </row>
    <row r="336" spans="62:62" x14ac:dyDescent="0.25">
      <c r="BJ336" s="34"/>
    </row>
    <row r="337" spans="62:62" x14ac:dyDescent="0.25">
      <c r="BJ337" s="34"/>
    </row>
    <row r="338" spans="62:62" x14ac:dyDescent="0.25">
      <c r="BJ338" s="34"/>
    </row>
    <row r="339" spans="62:62" x14ac:dyDescent="0.25">
      <c r="BJ339" s="34"/>
    </row>
    <row r="340" spans="62:62" x14ac:dyDescent="0.25">
      <c r="BJ340" s="34"/>
    </row>
    <row r="341" spans="62:62" x14ac:dyDescent="0.25">
      <c r="BJ341" s="34"/>
    </row>
    <row r="342" spans="62:62" x14ac:dyDescent="0.25">
      <c r="BJ342" s="34"/>
    </row>
    <row r="343" spans="62:62" x14ac:dyDescent="0.25">
      <c r="BJ343" s="34"/>
    </row>
    <row r="344" spans="62:62" x14ac:dyDescent="0.25">
      <c r="BJ344" s="34"/>
    </row>
    <row r="345" spans="62:62" x14ac:dyDescent="0.25">
      <c r="BJ345" s="34"/>
    </row>
    <row r="346" spans="62:62" x14ac:dyDescent="0.25">
      <c r="BJ346" s="34"/>
    </row>
    <row r="347" spans="62:62" x14ac:dyDescent="0.25">
      <c r="BJ347" s="34"/>
    </row>
    <row r="348" spans="62:62" x14ac:dyDescent="0.25">
      <c r="BJ348" s="34"/>
    </row>
    <row r="349" spans="62:62" x14ac:dyDescent="0.25">
      <c r="BJ349" s="34"/>
    </row>
    <row r="350" spans="62:62" x14ac:dyDescent="0.25">
      <c r="BJ350" s="34"/>
    </row>
    <row r="351" spans="62:62" x14ac:dyDescent="0.25">
      <c r="BJ351" s="34"/>
    </row>
    <row r="352" spans="62:62" x14ac:dyDescent="0.25">
      <c r="BJ352" s="34"/>
    </row>
    <row r="353" spans="62:62" x14ac:dyDescent="0.25">
      <c r="BJ353" s="34"/>
    </row>
    <row r="354" spans="62:62" x14ac:dyDescent="0.25">
      <c r="BJ354" s="34"/>
    </row>
    <row r="355" spans="62:62" x14ac:dyDescent="0.25">
      <c r="BJ355" s="34"/>
    </row>
    <row r="356" spans="62:62" x14ac:dyDescent="0.25">
      <c r="BJ356" s="34"/>
    </row>
    <row r="357" spans="62:62" x14ac:dyDescent="0.25">
      <c r="BJ357" s="34"/>
    </row>
    <row r="358" spans="62:62" x14ac:dyDescent="0.25">
      <c r="BJ358" s="34"/>
    </row>
    <row r="359" spans="62:62" x14ac:dyDescent="0.25">
      <c r="BJ359" s="34"/>
    </row>
    <row r="360" spans="62:62" x14ac:dyDescent="0.25">
      <c r="BJ360" s="34"/>
    </row>
    <row r="361" spans="62:62" x14ac:dyDescent="0.25">
      <c r="BJ361" s="34"/>
    </row>
    <row r="362" spans="62:62" x14ac:dyDescent="0.25">
      <c r="BJ362" s="34"/>
    </row>
    <row r="363" spans="62:62" x14ac:dyDescent="0.25">
      <c r="BJ363" s="34"/>
    </row>
    <row r="364" spans="62:62" x14ac:dyDescent="0.25">
      <c r="BJ364" s="34"/>
    </row>
    <row r="365" spans="62:62" x14ac:dyDescent="0.25">
      <c r="BJ365" s="34"/>
    </row>
    <row r="366" spans="62:62" x14ac:dyDescent="0.25">
      <c r="BJ366" s="34"/>
    </row>
    <row r="367" spans="62:62" x14ac:dyDescent="0.25">
      <c r="BJ367" s="34"/>
    </row>
    <row r="368" spans="62:62" x14ac:dyDescent="0.25">
      <c r="BJ368" s="34"/>
    </row>
    <row r="369" spans="62:62" x14ac:dyDescent="0.25">
      <c r="BJ369" s="34"/>
    </row>
    <row r="370" spans="62:62" x14ac:dyDescent="0.25">
      <c r="BJ370" s="34"/>
    </row>
    <row r="371" spans="62:62" x14ac:dyDescent="0.25">
      <c r="BJ371" s="34"/>
    </row>
    <row r="372" spans="62:62" x14ac:dyDescent="0.25">
      <c r="BJ372" s="34"/>
    </row>
    <row r="373" spans="62:62" x14ac:dyDescent="0.25">
      <c r="BJ373" s="34"/>
    </row>
    <row r="374" spans="62:62" x14ac:dyDescent="0.25">
      <c r="BJ374" s="34"/>
    </row>
    <row r="375" spans="62:62" x14ac:dyDescent="0.25">
      <c r="BJ375" s="34"/>
    </row>
    <row r="376" spans="62:62" x14ac:dyDescent="0.25">
      <c r="BJ376" s="34"/>
    </row>
    <row r="377" spans="62:62" x14ac:dyDescent="0.25">
      <c r="BJ377" s="34"/>
    </row>
    <row r="378" spans="62:62" x14ac:dyDescent="0.25">
      <c r="BJ378" s="34"/>
    </row>
    <row r="379" spans="62:62" x14ac:dyDescent="0.25">
      <c r="BJ379" s="34"/>
    </row>
    <row r="380" spans="62:62" x14ac:dyDescent="0.25">
      <c r="BJ380" s="34"/>
    </row>
    <row r="381" spans="62:62" x14ac:dyDescent="0.25">
      <c r="BJ381" s="34"/>
    </row>
    <row r="382" spans="62:62" x14ac:dyDescent="0.25">
      <c r="BJ382" s="34"/>
    </row>
    <row r="383" spans="62:62" x14ac:dyDescent="0.25">
      <c r="BJ383" s="34"/>
    </row>
    <row r="384" spans="62:62" x14ac:dyDescent="0.25">
      <c r="BJ384" s="34"/>
    </row>
    <row r="385" spans="62:62" x14ac:dyDescent="0.25">
      <c r="BJ385" s="34"/>
    </row>
    <row r="386" spans="62:62" x14ac:dyDescent="0.25">
      <c r="BJ386" s="34"/>
    </row>
    <row r="387" spans="62:62" x14ac:dyDescent="0.25">
      <c r="BJ387" s="34"/>
    </row>
    <row r="388" spans="62:62" x14ac:dyDescent="0.25">
      <c r="BJ388" s="34"/>
    </row>
    <row r="389" spans="62:62" x14ac:dyDescent="0.25">
      <c r="BJ389" s="34"/>
    </row>
    <row r="390" spans="62:62" x14ac:dyDescent="0.25">
      <c r="BJ390" s="34"/>
    </row>
    <row r="391" spans="62:62" x14ac:dyDescent="0.25">
      <c r="BJ391" s="34"/>
    </row>
    <row r="392" spans="62:62" x14ac:dyDescent="0.25">
      <c r="BJ392" s="34"/>
    </row>
    <row r="393" spans="62:62" x14ac:dyDescent="0.25">
      <c r="BJ393" s="34"/>
    </row>
    <row r="394" spans="62:62" x14ac:dyDescent="0.25">
      <c r="BJ394" s="34"/>
    </row>
    <row r="395" spans="62:62" x14ac:dyDescent="0.25">
      <c r="BJ395" s="34"/>
    </row>
    <row r="396" spans="62:62" x14ac:dyDescent="0.25">
      <c r="BJ396" s="34"/>
    </row>
    <row r="397" spans="62:62" x14ac:dyDescent="0.25">
      <c r="BJ397" s="34"/>
    </row>
    <row r="398" spans="62:62" x14ac:dyDescent="0.25">
      <c r="BJ398" s="34"/>
    </row>
    <row r="399" spans="62:62" x14ac:dyDescent="0.25">
      <c r="BJ399" s="34"/>
    </row>
    <row r="400" spans="62:62" x14ac:dyDescent="0.25">
      <c r="BJ400" s="34"/>
    </row>
    <row r="401" spans="62:62" x14ac:dyDescent="0.25">
      <c r="BJ401" s="34"/>
    </row>
    <row r="402" spans="62:62" x14ac:dyDescent="0.25">
      <c r="BJ402" s="34"/>
    </row>
    <row r="403" spans="62:62" x14ac:dyDescent="0.25">
      <c r="BJ403" s="34"/>
    </row>
    <row r="404" spans="62:62" x14ac:dyDescent="0.25">
      <c r="BJ404" s="34"/>
    </row>
    <row r="405" spans="62:62" x14ac:dyDescent="0.25">
      <c r="BJ405" s="34"/>
    </row>
    <row r="406" spans="62:62" x14ac:dyDescent="0.25">
      <c r="BJ406" s="34"/>
    </row>
    <row r="407" spans="62:62" x14ac:dyDescent="0.25">
      <c r="BJ407" s="34"/>
    </row>
    <row r="408" spans="62:62" x14ac:dyDescent="0.25">
      <c r="BJ408" s="34"/>
    </row>
    <row r="409" spans="62:62" x14ac:dyDescent="0.25">
      <c r="BJ409" s="34"/>
    </row>
    <row r="410" spans="62:62" x14ac:dyDescent="0.25">
      <c r="BJ410" s="34"/>
    </row>
    <row r="411" spans="62:62" x14ac:dyDescent="0.25">
      <c r="BJ411" s="34"/>
    </row>
    <row r="412" spans="62:62" x14ac:dyDescent="0.25">
      <c r="BJ412" s="34"/>
    </row>
    <row r="413" spans="62:62" x14ac:dyDescent="0.25">
      <c r="BJ413" s="34"/>
    </row>
    <row r="414" spans="62:62" x14ac:dyDescent="0.25">
      <c r="BJ414" s="34"/>
    </row>
    <row r="415" spans="62:62" x14ac:dyDescent="0.25">
      <c r="BJ415" s="34"/>
    </row>
    <row r="416" spans="62:62" x14ac:dyDescent="0.25">
      <c r="BJ416" s="34"/>
    </row>
    <row r="417" spans="62:62" x14ac:dyDescent="0.25">
      <c r="BJ417" s="34"/>
    </row>
    <row r="418" spans="62:62" x14ac:dyDescent="0.25">
      <c r="BJ418" s="34"/>
    </row>
    <row r="419" spans="62:62" x14ac:dyDescent="0.25">
      <c r="BJ419" s="34"/>
    </row>
    <row r="420" spans="62:62" x14ac:dyDescent="0.25">
      <c r="BJ420" s="34"/>
    </row>
    <row r="421" spans="62:62" x14ac:dyDescent="0.25">
      <c r="BJ421" s="34"/>
    </row>
    <row r="422" spans="62:62" x14ac:dyDescent="0.25">
      <c r="BJ422" s="34"/>
    </row>
    <row r="423" spans="62:62" x14ac:dyDescent="0.25">
      <c r="BJ423" s="34"/>
    </row>
    <row r="424" spans="62:62" x14ac:dyDescent="0.25">
      <c r="BJ424" s="34"/>
    </row>
    <row r="425" spans="62:62" x14ac:dyDescent="0.25">
      <c r="BJ425" s="34"/>
    </row>
    <row r="426" spans="62:62" x14ac:dyDescent="0.25">
      <c r="BJ426" s="34"/>
    </row>
    <row r="427" spans="62:62" x14ac:dyDescent="0.25">
      <c r="BJ427" s="34"/>
    </row>
    <row r="428" spans="62:62" x14ac:dyDescent="0.25">
      <c r="BJ428" s="34"/>
    </row>
    <row r="429" spans="62:62" x14ac:dyDescent="0.25">
      <c r="BJ429" s="34"/>
    </row>
    <row r="430" spans="62:62" x14ac:dyDescent="0.25">
      <c r="BJ430" s="34"/>
    </row>
    <row r="431" spans="62:62" x14ac:dyDescent="0.25">
      <c r="BJ431" s="34"/>
    </row>
    <row r="432" spans="62:62" x14ac:dyDescent="0.25">
      <c r="BJ432" s="34"/>
    </row>
    <row r="433" spans="62:62" x14ac:dyDescent="0.25">
      <c r="BJ433" s="34"/>
    </row>
    <row r="434" spans="62:62" x14ac:dyDescent="0.25">
      <c r="BJ434" s="34"/>
    </row>
    <row r="435" spans="62:62" x14ac:dyDescent="0.25">
      <c r="BJ435" s="34"/>
    </row>
    <row r="436" spans="62:62" x14ac:dyDescent="0.25">
      <c r="BJ436" s="34"/>
    </row>
    <row r="437" spans="62:62" x14ac:dyDescent="0.25">
      <c r="BJ437" s="34"/>
    </row>
    <row r="438" spans="62:62" x14ac:dyDescent="0.25">
      <c r="BJ438" s="34"/>
    </row>
    <row r="439" spans="62:62" x14ac:dyDescent="0.25">
      <c r="BJ439" s="34"/>
    </row>
    <row r="440" spans="62:62" x14ac:dyDescent="0.25">
      <c r="BJ440" s="34"/>
    </row>
    <row r="441" spans="62:62" x14ac:dyDescent="0.25">
      <c r="BJ441" s="34"/>
    </row>
    <row r="442" spans="62:62" x14ac:dyDescent="0.25">
      <c r="BJ442" s="34"/>
    </row>
    <row r="443" spans="62:62" x14ac:dyDescent="0.25">
      <c r="BJ443" s="34"/>
    </row>
    <row r="444" spans="62:62" x14ac:dyDescent="0.25">
      <c r="BJ444" s="34"/>
    </row>
    <row r="445" spans="62:62" x14ac:dyDescent="0.25">
      <c r="BJ445" s="34"/>
    </row>
    <row r="446" spans="62:62" x14ac:dyDescent="0.25">
      <c r="BJ446" s="34"/>
    </row>
    <row r="447" spans="62:62" x14ac:dyDescent="0.25">
      <c r="BJ447" s="34"/>
    </row>
    <row r="448" spans="62:62" x14ac:dyDescent="0.25">
      <c r="BJ448" s="34"/>
    </row>
    <row r="449" spans="62:62" x14ac:dyDescent="0.25">
      <c r="BJ449" s="34"/>
    </row>
    <row r="450" spans="62:62" x14ac:dyDescent="0.25">
      <c r="BJ450" s="34"/>
    </row>
    <row r="451" spans="62:62" x14ac:dyDescent="0.25">
      <c r="BJ451" s="34"/>
    </row>
    <row r="452" spans="62:62" x14ac:dyDescent="0.25">
      <c r="BJ452" s="34"/>
    </row>
    <row r="453" spans="62:62" x14ac:dyDescent="0.25">
      <c r="BJ453" s="34"/>
    </row>
    <row r="454" spans="62:62" x14ac:dyDescent="0.25">
      <c r="BJ454" s="34"/>
    </row>
    <row r="455" spans="62:62" x14ac:dyDescent="0.25">
      <c r="BJ455" s="34"/>
    </row>
    <row r="456" spans="62:62" x14ac:dyDescent="0.25">
      <c r="BJ456" s="34"/>
    </row>
    <row r="457" spans="62:62" x14ac:dyDescent="0.25">
      <c r="BJ457" s="34"/>
    </row>
    <row r="458" spans="62:62" x14ac:dyDescent="0.25">
      <c r="BJ458" s="34"/>
    </row>
    <row r="459" spans="62:62" x14ac:dyDescent="0.25">
      <c r="BJ459" s="34"/>
    </row>
    <row r="460" spans="62:62" x14ac:dyDescent="0.25">
      <c r="BJ460" s="34"/>
    </row>
    <row r="461" spans="62:62" x14ac:dyDescent="0.25">
      <c r="BJ461" s="34"/>
    </row>
    <row r="462" spans="62:62" x14ac:dyDescent="0.25">
      <c r="BJ462" s="34"/>
    </row>
    <row r="463" spans="62:62" x14ac:dyDescent="0.25">
      <c r="BJ463" s="34"/>
    </row>
    <row r="464" spans="62:62" x14ac:dyDescent="0.25">
      <c r="BJ464" s="34"/>
    </row>
    <row r="465" spans="62:62" x14ac:dyDescent="0.25">
      <c r="BJ465" s="34"/>
    </row>
    <row r="466" spans="62:62" x14ac:dyDescent="0.25">
      <c r="BJ466" s="34"/>
    </row>
    <row r="467" spans="62:62" x14ac:dyDescent="0.25">
      <c r="BJ467" s="34"/>
    </row>
    <row r="468" spans="62:62" x14ac:dyDescent="0.25">
      <c r="BJ468" s="34"/>
    </row>
    <row r="469" spans="62:62" x14ac:dyDescent="0.25">
      <c r="BJ469" s="34"/>
    </row>
    <row r="470" spans="62:62" x14ac:dyDescent="0.25">
      <c r="BJ470" s="34"/>
    </row>
    <row r="471" spans="62:62" x14ac:dyDescent="0.25">
      <c r="BJ471" s="34"/>
    </row>
    <row r="472" spans="62:62" x14ac:dyDescent="0.25">
      <c r="BJ472" s="34"/>
    </row>
    <row r="473" spans="62:62" x14ac:dyDescent="0.25">
      <c r="BJ473" s="34"/>
    </row>
    <row r="474" spans="62:62" x14ac:dyDescent="0.25">
      <c r="BJ474" s="34"/>
    </row>
    <row r="475" spans="62:62" x14ac:dyDescent="0.25">
      <c r="BJ475" s="34"/>
    </row>
    <row r="476" spans="62:62" x14ac:dyDescent="0.25">
      <c r="BJ476" s="34"/>
    </row>
    <row r="477" spans="62:62" x14ac:dyDescent="0.25">
      <c r="BJ477" s="34"/>
    </row>
    <row r="478" spans="62:62" x14ac:dyDescent="0.25">
      <c r="BJ478" s="34"/>
    </row>
    <row r="479" spans="62:62" x14ac:dyDescent="0.25">
      <c r="BJ479" s="34"/>
    </row>
    <row r="480" spans="62:62" x14ac:dyDescent="0.25">
      <c r="BJ480" s="34"/>
    </row>
    <row r="481" spans="62:62" x14ac:dyDescent="0.25">
      <c r="BJ481" s="34"/>
    </row>
    <row r="482" spans="62:62" x14ac:dyDescent="0.25">
      <c r="BJ482" s="34"/>
    </row>
    <row r="483" spans="62:62" x14ac:dyDescent="0.25">
      <c r="BJ483" s="34"/>
    </row>
    <row r="484" spans="62:62" x14ac:dyDescent="0.25">
      <c r="BJ484" s="34"/>
    </row>
    <row r="485" spans="62:62" x14ac:dyDescent="0.25">
      <c r="BJ485" s="34"/>
    </row>
    <row r="486" spans="62:62" x14ac:dyDescent="0.25">
      <c r="BJ486" s="34"/>
    </row>
    <row r="487" spans="62:62" x14ac:dyDescent="0.25">
      <c r="BJ487" s="34"/>
    </row>
    <row r="488" spans="62:62" x14ac:dyDescent="0.25">
      <c r="BJ488" s="34"/>
    </row>
    <row r="489" spans="62:62" x14ac:dyDescent="0.25">
      <c r="BJ489" s="34"/>
    </row>
    <row r="490" spans="62:62" x14ac:dyDescent="0.25">
      <c r="BJ490" s="34"/>
    </row>
    <row r="491" spans="62:62" x14ac:dyDescent="0.25">
      <c r="BJ491" s="34"/>
    </row>
    <row r="492" spans="62:62" x14ac:dyDescent="0.25">
      <c r="BJ492" s="34"/>
    </row>
    <row r="493" spans="62:62" x14ac:dyDescent="0.25">
      <c r="BJ493" s="34"/>
    </row>
    <row r="494" spans="62:62" x14ac:dyDescent="0.25">
      <c r="BJ494" s="34"/>
    </row>
    <row r="495" spans="62:62" x14ac:dyDescent="0.25">
      <c r="BJ495" s="34"/>
    </row>
    <row r="496" spans="62:62" x14ac:dyDescent="0.25">
      <c r="BJ496" s="34"/>
    </row>
    <row r="497" spans="62:62" x14ac:dyDescent="0.25">
      <c r="BJ497" s="34"/>
    </row>
    <row r="498" spans="62:62" x14ac:dyDescent="0.25">
      <c r="BJ498" s="34"/>
    </row>
    <row r="499" spans="62:62" x14ac:dyDescent="0.25">
      <c r="BJ499" s="34"/>
    </row>
    <row r="500" spans="62:62" x14ac:dyDescent="0.25">
      <c r="BJ500" s="34"/>
    </row>
    <row r="501" spans="62:62" x14ac:dyDescent="0.25">
      <c r="BJ501" s="34"/>
    </row>
    <row r="502" spans="62:62" x14ac:dyDescent="0.25">
      <c r="BJ502" s="34"/>
    </row>
    <row r="503" spans="62:62" x14ac:dyDescent="0.25">
      <c r="BJ503" s="34"/>
    </row>
    <row r="504" spans="62:62" x14ac:dyDescent="0.25">
      <c r="BJ504" s="34"/>
    </row>
    <row r="505" spans="62:62" x14ac:dyDescent="0.25">
      <c r="BJ505" s="34"/>
    </row>
    <row r="506" spans="62:62" x14ac:dyDescent="0.25">
      <c r="BJ506" s="34"/>
    </row>
    <row r="507" spans="62:62" x14ac:dyDescent="0.25">
      <c r="BJ507" s="34"/>
    </row>
    <row r="508" spans="62:62" x14ac:dyDescent="0.25">
      <c r="BJ508" s="34"/>
    </row>
    <row r="509" spans="62:62" x14ac:dyDescent="0.25">
      <c r="BJ509" s="34"/>
    </row>
    <row r="510" spans="62:62" x14ac:dyDescent="0.25">
      <c r="BJ510" s="34"/>
    </row>
    <row r="511" spans="62:62" x14ac:dyDescent="0.25">
      <c r="BJ511" s="34"/>
    </row>
    <row r="512" spans="62:62" x14ac:dyDescent="0.25">
      <c r="BJ512" s="34"/>
    </row>
    <row r="513" spans="62:62" x14ac:dyDescent="0.25">
      <c r="BJ513" s="34"/>
    </row>
    <row r="514" spans="62:62" x14ac:dyDescent="0.25">
      <c r="BJ514" s="34"/>
    </row>
    <row r="515" spans="62:62" x14ac:dyDescent="0.25">
      <c r="BJ515" s="34"/>
    </row>
    <row r="516" spans="62:62" x14ac:dyDescent="0.25">
      <c r="BJ516" s="34"/>
    </row>
    <row r="517" spans="62:62" x14ac:dyDescent="0.25">
      <c r="BJ517" s="34"/>
    </row>
    <row r="518" spans="62:62" x14ac:dyDescent="0.25">
      <c r="BJ518" s="34"/>
    </row>
    <row r="519" spans="62:62" x14ac:dyDescent="0.25">
      <c r="BJ519" s="34"/>
    </row>
    <row r="520" spans="62:62" x14ac:dyDescent="0.25">
      <c r="BJ520" s="34"/>
    </row>
    <row r="521" spans="62:62" x14ac:dyDescent="0.25">
      <c r="BJ521" s="34"/>
    </row>
    <row r="522" spans="62:62" x14ac:dyDescent="0.25">
      <c r="BJ522" s="34"/>
    </row>
    <row r="523" spans="62:62" x14ac:dyDescent="0.25">
      <c r="BJ523" s="34"/>
    </row>
    <row r="524" spans="62:62" x14ac:dyDescent="0.25">
      <c r="BJ524" s="34"/>
    </row>
    <row r="525" spans="62:62" x14ac:dyDescent="0.25">
      <c r="BJ525" s="34"/>
    </row>
    <row r="526" spans="62:62" x14ac:dyDescent="0.25">
      <c r="BJ526" s="34"/>
    </row>
    <row r="527" spans="62:62" x14ac:dyDescent="0.25">
      <c r="BJ527" s="34"/>
    </row>
    <row r="528" spans="62:62" x14ac:dyDescent="0.25">
      <c r="BJ528" s="34"/>
    </row>
    <row r="529" spans="62:62" x14ac:dyDescent="0.25">
      <c r="BJ529" s="34"/>
    </row>
    <row r="530" spans="62:62" x14ac:dyDescent="0.25">
      <c r="BJ530" s="34"/>
    </row>
    <row r="531" spans="62:62" x14ac:dyDescent="0.25">
      <c r="BJ531" s="34"/>
    </row>
    <row r="532" spans="62:62" x14ac:dyDescent="0.25">
      <c r="BJ532" s="34"/>
    </row>
    <row r="533" spans="62:62" x14ac:dyDescent="0.25">
      <c r="BJ533" s="34"/>
    </row>
    <row r="534" spans="62:62" x14ac:dyDescent="0.25">
      <c r="BJ534" s="34"/>
    </row>
    <row r="535" spans="62:62" x14ac:dyDescent="0.25">
      <c r="BJ535" s="34"/>
    </row>
    <row r="536" spans="62:62" x14ac:dyDescent="0.25">
      <c r="BJ536" s="34"/>
    </row>
    <row r="537" spans="62:62" x14ac:dyDescent="0.25">
      <c r="BJ537" s="34"/>
    </row>
    <row r="538" spans="62:62" x14ac:dyDescent="0.25">
      <c r="BJ538" s="34"/>
    </row>
    <row r="539" spans="62:62" x14ac:dyDescent="0.25">
      <c r="BJ539" s="34"/>
    </row>
    <row r="540" spans="62:62" x14ac:dyDescent="0.25">
      <c r="BJ540" s="34"/>
    </row>
    <row r="541" spans="62:62" x14ac:dyDescent="0.25">
      <c r="BJ541" s="34"/>
    </row>
    <row r="542" spans="62:62" x14ac:dyDescent="0.25">
      <c r="BJ542" s="34"/>
    </row>
    <row r="543" spans="62:62" x14ac:dyDescent="0.25">
      <c r="BJ543" s="34"/>
    </row>
    <row r="544" spans="62:62" x14ac:dyDescent="0.25">
      <c r="BJ544" s="34"/>
    </row>
    <row r="545" spans="62:62" x14ac:dyDescent="0.25">
      <c r="BJ545" s="34"/>
    </row>
    <row r="546" spans="62:62" x14ac:dyDescent="0.25">
      <c r="BJ546" s="34"/>
    </row>
    <row r="547" spans="62:62" x14ac:dyDescent="0.25">
      <c r="BJ547" s="34"/>
    </row>
    <row r="548" spans="62:62" x14ac:dyDescent="0.25">
      <c r="BJ548" s="34"/>
    </row>
    <row r="549" spans="62:62" x14ac:dyDescent="0.25">
      <c r="BJ549" s="34"/>
    </row>
    <row r="550" spans="62:62" x14ac:dyDescent="0.25">
      <c r="BJ550" s="34"/>
    </row>
    <row r="551" spans="62:62" x14ac:dyDescent="0.25">
      <c r="BJ551" s="34"/>
    </row>
    <row r="552" spans="62:62" x14ac:dyDescent="0.25">
      <c r="BJ552" s="34"/>
    </row>
    <row r="553" spans="62:62" x14ac:dyDescent="0.25">
      <c r="BJ553" s="34"/>
    </row>
    <row r="554" spans="62:62" x14ac:dyDescent="0.25">
      <c r="BJ554" s="34"/>
    </row>
    <row r="555" spans="62:62" x14ac:dyDescent="0.25">
      <c r="BJ555" s="34"/>
    </row>
    <row r="556" spans="62:62" x14ac:dyDescent="0.25">
      <c r="BJ556" s="34"/>
    </row>
    <row r="557" spans="62:62" x14ac:dyDescent="0.25">
      <c r="BJ557" s="34"/>
    </row>
    <row r="558" spans="62:62" x14ac:dyDescent="0.25">
      <c r="BJ558" s="34"/>
    </row>
    <row r="559" spans="62:62" x14ac:dyDescent="0.25">
      <c r="BJ559" s="34"/>
    </row>
    <row r="560" spans="62:62" x14ac:dyDescent="0.25">
      <c r="BJ560" s="34"/>
    </row>
    <row r="561" spans="62:62" x14ac:dyDescent="0.25">
      <c r="BJ561" s="34"/>
    </row>
    <row r="562" spans="62:62" x14ac:dyDescent="0.25">
      <c r="BJ562" s="34"/>
    </row>
    <row r="563" spans="62:62" x14ac:dyDescent="0.25">
      <c r="BJ563" s="34"/>
    </row>
    <row r="564" spans="62:62" x14ac:dyDescent="0.25">
      <c r="BJ564" s="34"/>
    </row>
    <row r="565" spans="62:62" x14ac:dyDescent="0.25">
      <c r="BJ565" s="34"/>
    </row>
    <row r="566" spans="62:62" x14ac:dyDescent="0.25">
      <c r="BJ566" s="34"/>
    </row>
    <row r="567" spans="62:62" x14ac:dyDescent="0.25">
      <c r="BJ567" s="34"/>
    </row>
    <row r="568" spans="62:62" x14ac:dyDescent="0.25">
      <c r="BJ568" s="34"/>
    </row>
    <row r="569" spans="62:62" x14ac:dyDescent="0.25">
      <c r="BJ569" s="34"/>
    </row>
    <row r="570" spans="62:62" x14ac:dyDescent="0.25">
      <c r="BJ570" s="34"/>
    </row>
    <row r="571" spans="62:62" x14ac:dyDescent="0.25">
      <c r="BJ571" s="34"/>
    </row>
    <row r="572" spans="62:62" x14ac:dyDescent="0.25">
      <c r="BJ572" s="34"/>
    </row>
    <row r="573" spans="62:62" x14ac:dyDescent="0.25">
      <c r="BJ573" s="34"/>
    </row>
    <row r="574" spans="62:62" x14ac:dyDescent="0.25">
      <c r="BJ574" s="34"/>
    </row>
    <row r="575" spans="62:62" x14ac:dyDescent="0.25">
      <c r="BJ575" s="34"/>
    </row>
    <row r="576" spans="62:62" x14ac:dyDescent="0.25">
      <c r="BJ576" s="34"/>
    </row>
    <row r="577" spans="62:62" x14ac:dyDescent="0.25">
      <c r="BJ577" s="34"/>
    </row>
    <row r="578" spans="62:62" x14ac:dyDescent="0.25">
      <c r="BJ578" s="34"/>
    </row>
    <row r="579" spans="62:62" x14ac:dyDescent="0.25">
      <c r="BJ579" s="34"/>
    </row>
    <row r="580" spans="62:62" x14ac:dyDescent="0.25">
      <c r="BJ580" s="34"/>
    </row>
    <row r="581" spans="62:62" x14ac:dyDescent="0.25">
      <c r="BJ581" s="34"/>
    </row>
    <row r="582" spans="62:62" x14ac:dyDescent="0.25">
      <c r="BJ582" s="34"/>
    </row>
    <row r="583" spans="62:62" x14ac:dyDescent="0.25">
      <c r="BJ583" s="34"/>
    </row>
    <row r="584" spans="62:62" x14ac:dyDescent="0.25">
      <c r="BJ584" s="34"/>
    </row>
    <row r="585" spans="62:62" x14ac:dyDescent="0.25">
      <c r="BJ585" s="34"/>
    </row>
    <row r="586" spans="62:62" x14ac:dyDescent="0.25">
      <c r="BJ586" s="34"/>
    </row>
    <row r="587" spans="62:62" x14ac:dyDescent="0.25">
      <c r="BJ587" s="34"/>
    </row>
    <row r="588" spans="62:62" x14ac:dyDescent="0.25">
      <c r="BJ588" s="34"/>
    </row>
    <row r="589" spans="62:62" x14ac:dyDescent="0.25">
      <c r="BJ589" s="34"/>
    </row>
    <row r="590" spans="62:62" x14ac:dyDescent="0.25">
      <c r="BJ590" s="34"/>
    </row>
    <row r="591" spans="62:62" x14ac:dyDescent="0.25">
      <c r="BJ591" s="34"/>
    </row>
    <row r="592" spans="62:62" x14ac:dyDescent="0.25">
      <c r="BJ592" s="34"/>
    </row>
    <row r="593" spans="62:62" x14ac:dyDescent="0.25">
      <c r="BJ593" s="34"/>
    </row>
    <row r="594" spans="62:62" x14ac:dyDescent="0.25">
      <c r="BJ594" s="34"/>
    </row>
    <row r="595" spans="62:62" x14ac:dyDescent="0.25">
      <c r="BJ595" s="34"/>
    </row>
    <row r="596" spans="62:62" x14ac:dyDescent="0.25">
      <c r="BJ596" s="34"/>
    </row>
    <row r="597" spans="62:62" x14ac:dyDescent="0.25">
      <c r="BJ597" s="34"/>
    </row>
    <row r="598" spans="62:62" x14ac:dyDescent="0.25">
      <c r="BJ598" s="34"/>
    </row>
    <row r="599" spans="62:62" x14ac:dyDescent="0.25">
      <c r="BJ599" s="34"/>
    </row>
    <row r="600" spans="62:62" x14ac:dyDescent="0.25">
      <c r="BJ600" s="34"/>
    </row>
    <row r="601" spans="62:62" x14ac:dyDescent="0.25">
      <c r="BJ601" s="34"/>
    </row>
    <row r="602" spans="62:62" x14ac:dyDescent="0.25">
      <c r="BJ602" s="34"/>
    </row>
    <row r="603" spans="62:62" x14ac:dyDescent="0.25">
      <c r="BJ603" s="34"/>
    </row>
    <row r="604" spans="62:62" x14ac:dyDescent="0.25">
      <c r="BJ604" s="34"/>
    </row>
    <row r="605" spans="62:62" x14ac:dyDescent="0.25">
      <c r="BJ605" s="34"/>
    </row>
    <row r="606" spans="62:62" x14ac:dyDescent="0.25">
      <c r="BJ606" s="34"/>
    </row>
    <row r="607" spans="62:62" x14ac:dyDescent="0.25">
      <c r="BJ607" s="34"/>
    </row>
    <row r="608" spans="62:62" x14ac:dyDescent="0.25">
      <c r="BJ608" s="34"/>
    </row>
    <row r="609" spans="62:62" x14ac:dyDescent="0.25">
      <c r="BJ609" s="34"/>
    </row>
    <row r="610" spans="62:62" x14ac:dyDescent="0.25">
      <c r="BJ610" s="34"/>
    </row>
    <row r="611" spans="62:62" x14ac:dyDescent="0.25">
      <c r="BJ611" s="34"/>
    </row>
    <row r="612" spans="62:62" x14ac:dyDescent="0.25">
      <c r="BJ612" s="34"/>
    </row>
    <row r="613" spans="62:62" x14ac:dyDescent="0.25">
      <c r="BJ613" s="34"/>
    </row>
    <row r="614" spans="62:62" x14ac:dyDescent="0.25">
      <c r="BJ614" s="34"/>
    </row>
    <row r="615" spans="62:62" x14ac:dyDescent="0.25">
      <c r="BJ615" s="34"/>
    </row>
    <row r="616" spans="62:62" x14ac:dyDescent="0.25">
      <c r="BJ616" s="34"/>
    </row>
    <row r="617" spans="62:62" x14ac:dyDescent="0.25">
      <c r="BJ617" s="34"/>
    </row>
    <row r="618" spans="62:62" x14ac:dyDescent="0.25">
      <c r="BJ618" s="34"/>
    </row>
    <row r="619" spans="62:62" x14ac:dyDescent="0.25">
      <c r="BJ619" s="34"/>
    </row>
    <row r="620" spans="62:62" x14ac:dyDescent="0.25">
      <c r="BJ620" s="34"/>
    </row>
    <row r="621" spans="62:62" x14ac:dyDescent="0.25">
      <c r="BJ621" s="34"/>
    </row>
    <row r="622" spans="62:62" x14ac:dyDescent="0.25">
      <c r="BJ622" s="34"/>
    </row>
    <row r="623" spans="62:62" x14ac:dyDescent="0.25">
      <c r="BJ623" s="34"/>
    </row>
    <row r="624" spans="62:62" x14ac:dyDescent="0.25">
      <c r="BJ624" s="34"/>
    </row>
    <row r="625" spans="62:62" x14ac:dyDescent="0.25">
      <c r="BJ625" s="34"/>
    </row>
    <row r="626" spans="62:62" x14ac:dyDescent="0.25">
      <c r="BJ626" s="34"/>
    </row>
    <row r="627" spans="62:62" x14ac:dyDescent="0.25">
      <c r="BJ627" s="34"/>
    </row>
    <row r="628" spans="62:62" x14ac:dyDescent="0.25">
      <c r="BJ628" s="34"/>
    </row>
    <row r="629" spans="62:62" x14ac:dyDescent="0.25">
      <c r="BJ629" s="34"/>
    </row>
    <row r="630" spans="62:62" x14ac:dyDescent="0.25">
      <c r="BJ630" s="34"/>
    </row>
    <row r="631" spans="62:62" x14ac:dyDescent="0.25">
      <c r="BJ631" s="34"/>
    </row>
    <row r="632" spans="62:62" x14ac:dyDescent="0.25">
      <c r="BJ632" s="34"/>
    </row>
    <row r="633" spans="62:62" x14ac:dyDescent="0.25">
      <c r="BJ633" s="34"/>
    </row>
    <row r="634" spans="62:62" x14ac:dyDescent="0.25">
      <c r="BJ634" s="34"/>
    </row>
    <row r="635" spans="62:62" x14ac:dyDescent="0.25">
      <c r="BJ635" s="34"/>
    </row>
    <row r="636" spans="62:62" x14ac:dyDescent="0.25">
      <c r="BJ636" s="34"/>
    </row>
    <row r="637" spans="62:62" x14ac:dyDescent="0.25">
      <c r="BJ637" s="34"/>
    </row>
    <row r="638" spans="62:62" x14ac:dyDescent="0.25">
      <c r="BJ638" s="34"/>
    </row>
    <row r="639" spans="62:62" x14ac:dyDescent="0.25">
      <c r="BJ639" s="34"/>
    </row>
    <row r="640" spans="62:62" x14ac:dyDescent="0.25">
      <c r="BJ640" s="34"/>
    </row>
    <row r="641" spans="62:62" x14ac:dyDescent="0.25">
      <c r="BJ641" s="34"/>
    </row>
    <row r="642" spans="62:62" x14ac:dyDescent="0.25">
      <c r="BJ642" s="34"/>
    </row>
    <row r="643" spans="62:62" x14ac:dyDescent="0.25">
      <c r="BJ643" s="34"/>
    </row>
    <row r="644" spans="62:62" x14ac:dyDescent="0.25">
      <c r="BJ644" s="34"/>
    </row>
    <row r="645" spans="62:62" x14ac:dyDescent="0.25">
      <c r="BJ645" s="34"/>
    </row>
    <row r="646" spans="62:62" x14ac:dyDescent="0.25">
      <c r="BJ646" s="34"/>
    </row>
    <row r="647" spans="62:62" x14ac:dyDescent="0.25">
      <c r="BJ647" s="34"/>
    </row>
    <row r="648" spans="62:62" x14ac:dyDescent="0.25">
      <c r="BJ648" s="34"/>
    </row>
    <row r="649" spans="62:62" x14ac:dyDescent="0.25">
      <c r="BJ649" s="34"/>
    </row>
    <row r="650" spans="62:62" x14ac:dyDescent="0.25">
      <c r="BJ650" s="34"/>
    </row>
    <row r="651" spans="62:62" x14ac:dyDescent="0.25">
      <c r="BJ651" s="34"/>
    </row>
    <row r="652" spans="62:62" x14ac:dyDescent="0.25">
      <c r="BJ652" s="34"/>
    </row>
    <row r="653" spans="62:62" x14ac:dyDescent="0.25">
      <c r="BJ653" s="34"/>
    </row>
    <row r="654" spans="62:62" x14ac:dyDescent="0.25">
      <c r="BJ654" s="34"/>
    </row>
    <row r="655" spans="62:62" x14ac:dyDescent="0.25">
      <c r="BJ655" s="34"/>
    </row>
    <row r="656" spans="62:62" x14ac:dyDescent="0.25">
      <c r="BJ656" s="34"/>
    </row>
    <row r="657" spans="62:62" x14ac:dyDescent="0.25">
      <c r="BJ657" s="34"/>
    </row>
    <row r="658" spans="62:62" x14ac:dyDescent="0.25">
      <c r="BJ658" s="34"/>
    </row>
    <row r="659" spans="62:62" x14ac:dyDescent="0.25">
      <c r="BJ659" s="34"/>
    </row>
    <row r="660" spans="62:62" x14ac:dyDescent="0.25">
      <c r="BJ660" s="34"/>
    </row>
    <row r="661" spans="62:62" x14ac:dyDescent="0.25">
      <c r="BJ661" s="34"/>
    </row>
    <row r="662" spans="62:62" x14ac:dyDescent="0.25">
      <c r="BJ662" s="34"/>
    </row>
    <row r="663" spans="62:62" x14ac:dyDescent="0.25">
      <c r="BJ663" s="34"/>
    </row>
    <row r="664" spans="62:62" x14ac:dyDescent="0.25">
      <c r="BJ664" s="34"/>
    </row>
    <row r="665" spans="62:62" x14ac:dyDescent="0.25">
      <c r="BJ665" s="34"/>
    </row>
    <row r="666" spans="62:62" x14ac:dyDescent="0.25">
      <c r="BJ666" s="34"/>
    </row>
    <row r="667" spans="62:62" x14ac:dyDescent="0.25">
      <c r="BJ667" s="34"/>
    </row>
    <row r="668" spans="62:62" x14ac:dyDescent="0.25">
      <c r="BJ668" s="34"/>
    </row>
    <row r="669" spans="62:62" x14ac:dyDescent="0.25">
      <c r="BJ669" s="34"/>
    </row>
    <row r="670" spans="62:62" x14ac:dyDescent="0.25">
      <c r="BJ670" s="34"/>
    </row>
    <row r="671" spans="62:62" x14ac:dyDescent="0.25">
      <c r="BJ671" s="34"/>
    </row>
    <row r="672" spans="62:62" x14ac:dyDescent="0.25">
      <c r="BJ672" s="34"/>
    </row>
    <row r="673" spans="62:62" x14ac:dyDescent="0.25">
      <c r="BJ673" s="34"/>
    </row>
    <row r="674" spans="62:62" x14ac:dyDescent="0.25">
      <c r="BJ674" s="34"/>
    </row>
    <row r="675" spans="62:62" x14ac:dyDescent="0.25">
      <c r="BJ675" s="34"/>
    </row>
    <row r="676" spans="62:62" x14ac:dyDescent="0.25">
      <c r="BJ676" s="34"/>
    </row>
    <row r="677" spans="62:62" x14ac:dyDescent="0.25">
      <c r="BJ677" s="34"/>
    </row>
    <row r="678" spans="62:62" x14ac:dyDescent="0.25">
      <c r="BJ678" s="34"/>
    </row>
    <row r="679" spans="62:62" x14ac:dyDescent="0.25">
      <c r="BJ679" s="34"/>
    </row>
    <row r="680" spans="62:62" x14ac:dyDescent="0.25">
      <c r="BJ680" s="34"/>
    </row>
    <row r="681" spans="62:62" x14ac:dyDescent="0.25">
      <c r="BJ681" s="34"/>
    </row>
    <row r="682" spans="62:62" x14ac:dyDescent="0.25">
      <c r="BJ682" s="34"/>
    </row>
    <row r="683" spans="62:62" x14ac:dyDescent="0.25">
      <c r="BJ683" s="34"/>
    </row>
    <row r="684" spans="62:62" x14ac:dyDescent="0.25">
      <c r="BJ684" s="34"/>
    </row>
    <row r="685" spans="62:62" x14ac:dyDescent="0.25">
      <c r="BJ685" s="34"/>
    </row>
    <row r="686" spans="62:62" x14ac:dyDescent="0.25">
      <c r="BJ686" s="34"/>
    </row>
    <row r="687" spans="62:62" x14ac:dyDescent="0.25">
      <c r="BJ687" s="34"/>
    </row>
    <row r="688" spans="62:62" x14ac:dyDescent="0.25">
      <c r="BJ688" s="34"/>
    </row>
    <row r="689" spans="62:62" x14ac:dyDescent="0.25">
      <c r="BJ689" s="34"/>
    </row>
    <row r="690" spans="62:62" x14ac:dyDescent="0.25">
      <c r="BJ690" s="34"/>
    </row>
    <row r="691" spans="62:62" x14ac:dyDescent="0.25">
      <c r="BJ691" s="34"/>
    </row>
    <row r="692" spans="62:62" x14ac:dyDescent="0.25">
      <c r="BJ692" s="34"/>
    </row>
    <row r="693" spans="62:62" x14ac:dyDescent="0.25">
      <c r="BJ693" s="34"/>
    </row>
    <row r="694" spans="62:62" x14ac:dyDescent="0.25">
      <c r="BJ694" s="34"/>
    </row>
    <row r="695" spans="62:62" x14ac:dyDescent="0.25">
      <c r="BJ695" s="34"/>
    </row>
    <row r="696" spans="62:62" x14ac:dyDescent="0.25">
      <c r="BJ696" s="34"/>
    </row>
    <row r="697" spans="62:62" x14ac:dyDescent="0.25">
      <c r="BJ697" s="34"/>
    </row>
    <row r="698" spans="62:62" x14ac:dyDescent="0.25">
      <c r="BJ698" s="34"/>
    </row>
    <row r="699" spans="62:62" x14ac:dyDescent="0.25">
      <c r="BJ699" s="34"/>
    </row>
    <row r="700" spans="62:62" x14ac:dyDescent="0.25">
      <c r="BJ700" s="34"/>
    </row>
    <row r="701" spans="62:62" x14ac:dyDescent="0.25">
      <c r="BJ701" s="34"/>
    </row>
    <row r="702" spans="62:62" x14ac:dyDescent="0.25">
      <c r="BJ702" s="34"/>
    </row>
    <row r="703" spans="62:62" x14ac:dyDescent="0.25">
      <c r="BJ703" s="34"/>
    </row>
    <row r="704" spans="62:62" x14ac:dyDescent="0.25">
      <c r="BJ704" s="34"/>
    </row>
    <row r="705" spans="62:62" x14ac:dyDescent="0.25">
      <c r="BJ705" s="34"/>
    </row>
    <row r="706" spans="62:62" x14ac:dyDescent="0.25">
      <c r="BJ706" s="34"/>
    </row>
    <row r="707" spans="62:62" x14ac:dyDescent="0.25">
      <c r="BJ707" s="34"/>
    </row>
    <row r="708" spans="62:62" x14ac:dyDescent="0.25">
      <c r="BJ708" s="34"/>
    </row>
    <row r="709" spans="62:62" x14ac:dyDescent="0.25">
      <c r="BJ709" s="34"/>
    </row>
    <row r="710" spans="62:62" x14ac:dyDescent="0.25">
      <c r="BJ710" s="34"/>
    </row>
    <row r="711" spans="62:62" x14ac:dyDescent="0.25">
      <c r="BJ711" s="34"/>
    </row>
    <row r="712" spans="62:62" x14ac:dyDescent="0.25">
      <c r="BJ712" s="34"/>
    </row>
    <row r="713" spans="62:62" x14ac:dyDescent="0.25">
      <c r="BJ713" s="34"/>
    </row>
    <row r="714" spans="62:62" x14ac:dyDescent="0.25">
      <c r="BJ714" s="34"/>
    </row>
    <row r="715" spans="62:62" x14ac:dyDescent="0.25">
      <c r="BJ715" s="34"/>
    </row>
    <row r="716" spans="62:62" x14ac:dyDescent="0.25">
      <c r="BJ716" s="34"/>
    </row>
    <row r="717" spans="62:62" x14ac:dyDescent="0.25">
      <c r="BJ717" s="34"/>
    </row>
    <row r="718" spans="62:62" x14ac:dyDescent="0.25">
      <c r="BJ718" s="34"/>
    </row>
    <row r="719" spans="62:62" x14ac:dyDescent="0.25">
      <c r="BJ719" s="34"/>
    </row>
    <row r="720" spans="62:62" x14ac:dyDescent="0.25">
      <c r="BJ720" s="34"/>
    </row>
    <row r="721" spans="62:62" x14ac:dyDescent="0.25">
      <c r="BJ721" s="34"/>
    </row>
    <row r="722" spans="62:62" x14ac:dyDescent="0.25">
      <c r="BJ722" s="34"/>
    </row>
    <row r="723" spans="62:62" x14ac:dyDescent="0.25">
      <c r="BJ723" s="34"/>
    </row>
    <row r="724" spans="62:62" x14ac:dyDescent="0.25">
      <c r="BJ724" s="34"/>
    </row>
    <row r="725" spans="62:62" x14ac:dyDescent="0.25">
      <c r="BJ725" s="34"/>
    </row>
    <row r="726" spans="62:62" x14ac:dyDescent="0.25">
      <c r="BJ726" s="34"/>
    </row>
    <row r="727" spans="62:62" x14ac:dyDescent="0.25">
      <c r="BJ727" s="34"/>
    </row>
    <row r="728" spans="62:62" x14ac:dyDescent="0.25">
      <c r="BJ728" s="34"/>
    </row>
    <row r="729" spans="62:62" x14ac:dyDescent="0.25">
      <c r="BJ729" s="34"/>
    </row>
    <row r="730" spans="62:62" x14ac:dyDescent="0.25">
      <c r="BJ730" s="34"/>
    </row>
    <row r="731" spans="62:62" x14ac:dyDescent="0.25">
      <c r="BJ731" s="34"/>
    </row>
    <row r="732" spans="62:62" x14ac:dyDescent="0.25">
      <c r="BJ732" s="34"/>
    </row>
    <row r="733" spans="62:62" x14ac:dyDescent="0.25">
      <c r="BJ733" s="34"/>
    </row>
    <row r="734" spans="62:62" x14ac:dyDescent="0.25">
      <c r="BJ734" s="34"/>
    </row>
    <row r="735" spans="62:62" x14ac:dyDescent="0.25">
      <c r="BJ735" s="34"/>
    </row>
    <row r="736" spans="62:62" x14ac:dyDescent="0.25">
      <c r="BJ736" s="34"/>
    </row>
    <row r="737" spans="62:62" x14ac:dyDescent="0.25">
      <c r="BJ737" s="34"/>
    </row>
    <row r="738" spans="62:62" x14ac:dyDescent="0.25">
      <c r="BJ738" s="34"/>
    </row>
    <row r="739" spans="62:62" x14ac:dyDescent="0.25">
      <c r="BJ739" s="34"/>
    </row>
    <row r="740" spans="62:62" x14ac:dyDescent="0.25">
      <c r="BJ740" s="34"/>
    </row>
    <row r="741" spans="62:62" x14ac:dyDescent="0.25">
      <c r="BJ741" s="34"/>
    </row>
    <row r="742" spans="62:62" x14ac:dyDescent="0.25">
      <c r="BJ742" s="34"/>
    </row>
    <row r="743" spans="62:62" x14ac:dyDescent="0.25">
      <c r="BJ743" s="34"/>
    </row>
    <row r="744" spans="62:62" x14ac:dyDescent="0.25">
      <c r="BJ744" s="34"/>
    </row>
    <row r="745" spans="62:62" x14ac:dyDescent="0.25">
      <c r="BJ745" s="34"/>
    </row>
    <row r="746" spans="62:62" x14ac:dyDescent="0.25">
      <c r="BJ746" s="34"/>
    </row>
    <row r="747" spans="62:62" x14ac:dyDescent="0.25">
      <c r="BJ747" s="34"/>
    </row>
    <row r="748" spans="62:62" x14ac:dyDescent="0.25">
      <c r="BJ748" s="34"/>
    </row>
    <row r="749" spans="62:62" x14ac:dyDescent="0.25">
      <c r="BJ749" s="34"/>
    </row>
    <row r="750" spans="62:62" x14ac:dyDescent="0.25">
      <c r="BJ750" s="34"/>
    </row>
    <row r="751" spans="62:62" x14ac:dyDescent="0.25">
      <c r="BJ751" s="34"/>
    </row>
    <row r="752" spans="62:62" x14ac:dyDescent="0.25">
      <c r="BJ752" s="34"/>
    </row>
    <row r="753" spans="62:62" x14ac:dyDescent="0.25">
      <c r="BJ753" s="34"/>
    </row>
    <row r="754" spans="62:62" x14ac:dyDescent="0.25">
      <c r="BJ754" s="34"/>
    </row>
    <row r="755" spans="62:62" x14ac:dyDescent="0.25">
      <c r="BJ755" s="34"/>
    </row>
    <row r="756" spans="62:62" x14ac:dyDescent="0.25">
      <c r="BJ756" s="34"/>
    </row>
    <row r="757" spans="62:62" x14ac:dyDescent="0.25">
      <c r="BJ757" s="34"/>
    </row>
    <row r="758" spans="62:62" x14ac:dyDescent="0.25">
      <c r="BJ758" s="34"/>
    </row>
    <row r="759" spans="62:62" x14ac:dyDescent="0.25">
      <c r="BJ759" s="34"/>
    </row>
    <row r="760" spans="62:62" x14ac:dyDescent="0.25">
      <c r="BJ760" s="34"/>
    </row>
    <row r="761" spans="62:62" x14ac:dyDescent="0.25">
      <c r="BJ761" s="34"/>
    </row>
    <row r="762" spans="62:62" x14ac:dyDescent="0.25">
      <c r="BJ762" s="34"/>
    </row>
    <row r="763" spans="62:62" x14ac:dyDescent="0.25">
      <c r="BJ763" s="34"/>
    </row>
    <row r="764" spans="62:62" x14ac:dyDescent="0.25">
      <c r="BJ764" s="34"/>
    </row>
    <row r="765" spans="62:62" x14ac:dyDescent="0.25">
      <c r="BJ765" s="34"/>
    </row>
    <row r="766" spans="62:62" x14ac:dyDescent="0.25">
      <c r="BJ766" s="34"/>
    </row>
    <row r="767" spans="62:62" x14ac:dyDescent="0.25">
      <c r="BJ767" s="34"/>
    </row>
    <row r="768" spans="62:62" x14ac:dyDescent="0.25">
      <c r="BJ768" s="34"/>
    </row>
    <row r="769" spans="62:62" x14ac:dyDescent="0.25">
      <c r="BJ769" s="34"/>
    </row>
    <row r="770" spans="62:62" x14ac:dyDescent="0.25">
      <c r="BJ770" s="34"/>
    </row>
    <row r="771" spans="62:62" x14ac:dyDescent="0.25">
      <c r="BJ771" s="34"/>
    </row>
    <row r="772" spans="62:62" x14ac:dyDescent="0.25">
      <c r="BJ772" s="34"/>
    </row>
    <row r="773" spans="62:62" x14ac:dyDescent="0.25">
      <c r="BJ773" s="34"/>
    </row>
    <row r="774" spans="62:62" x14ac:dyDescent="0.25">
      <c r="BJ774" s="34"/>
    </row>
    <row r="775" spans="62:62" x14ac:dyDescent="0.25">
      <c r="BJ775" s="34"/>
    </row>
    <row r="776" spans="62:62" x14ac:dyDescent="0.25">
      <c r="BJ776" s="34"/>
    </row>
    <row r="777" spans="62:62" x14ac:dyDescent="0.25">
      <c r="BJ777" s="34"/>
    </row>
    <row r="778" spans="62:62" x14ac:dyDescent="0.25">
      <c r="BJ778" s="34"/>
    </row>
    <row r="779" spans="62:62" x14ac:dyDescent="0.25">
      <c r="BJ779" s="34"/>
    </row>
    <row r="780" spans="62:62" x14ac:dyDescent="0.25">
      <c r="BJ780" s="34"/>
    </row>
    <row r="781" spans="62:62" x14ac:dyDescent="0.25">
      <c r="BJ781" s="34"/>
    </row>
    <row r="782" spans="62:62" x14ac:dyDescent="0.25">
      <c r="BJ782" s="34"/>
    </row>
    <row r="783" spans="62:62" x14ac:dyDescent="0.25">
      <c r="BJ783" s="34"/>
    </row>
    <row r="784" spans="62:62" x14ac:dyDescent="0.25">
      <c r="BJ784" s="34"/>
    </row>
    <row r="785" spans="62:62" x14ac:dyDescent="0.25">
      <c r="BJ785" s="34"/>
    </row>
    <row r="786" spans="62:62" x14ac:dyDescent="0.25">
      <c r="BJ786" s="34"/>
    </row>
    <row r="787" spans="62:62" x14ac:dyDescent="0.25">
      <c r="BJ787" s="34"/>
    </row>
    <row r="788" spans="62:62" x14ac:dyDescent="0.25">
      <c r="BJ788" s="34"/>
    </row>
    <row r="789" spans="62:62" x14ac:dyDescent="0.25">
      <c r="BJ789" s="34"/>
    </row>
    <row r="790" spans="62:62" x14ac:dyDescent="0.25">
      <c r="BJ790" s="34"/>
    </row>
    <row r="791" spans="62:62" x14ac:dyDescent="0.25">
      <c r="BJ791" s="34"/>
    </row>
    <row r="792" spans="62:62" x14ac:dyDescent="0.25">
      <c r="BJ792" s="34"/>
    </row>
    <row r="793" spans="62:62" x14ac:dyDescent="0.25">
      <c r="BJ793" s="34"/>
    </row>
    <row r="794" spans="62:62" x14ac:dyDescent="0.25">
      <c r="BJ794" s="34"/>
    </row>
    <row r="795" spans="62:62" x14ac:dyDescent="0.25">
      <c r="BJ795" s="34"/>
    </row>
    <row r="796" spans="62:62" x14ac:dyDescent="0.25">
      <c r="BJ796" s="34"/>
    </row>
    <row r="797" spans="62:62" x14ac:dyDescent="0.25">
      <c r="BJ797" s="34"/>
    </row>
    <row r="798" spans="62:62" x14ac:dyDescent="0.25">
      <c r="BJ798" s="34"/>
    </row>
    <row r="799" spans="62:62" x14ac:dyDescent="0.25">
      <c r="BJ799" s="34"/>
    </row>
    <row r="800" spans="62:62" x14ac:dyDescent="0.25">
      <c r="BJ800" s="34"/>
    </row>
    <row r="801" spans="62:62" x14ac:dyDescent="0.25">
      <c r="BJ801" s="34"/>
    </row>
    <row r="802" spans="62:62" x14ac:dyDescent="0.25">
      <c r="BJ802" s="34"/>
    </row>
    <row r="803" spans="62:62" x14ac:dyDescent="0.25">
      <c r="BJ803" s="34"/>
    </row>
    <row r="804" spans="62:62" x14ac:dyDescent="0.25">
      <c r="BJ804" s="34"/>
    </row>
    <row r="805" spans="62:62" x14ac:dyDescent="0.25">
      <c r="BJ805" s="34"/>
    </row>
    <row r="806" spans="62:62" x14ac:dyDescent="0.25">
      <c r="BJ806" s="34"/>
    </row>
    <row r="807" spans="62:62" x14ac:dyDescent="0.25">
      <c r="BJ807" s="34"/>
    </row>
    <row r="808" spans="62:62" x14ac:dyDescent="0.25">
      <c r="BJ808" s="34"/>
    </row>
    <row r="809" spans="62:62" x14ac:dyDescent="0.25">
      <c r="BJ809" s="34"/>
    </row>
    <row r="810" spans="62:62" x14ac:dyDescent="0.25">
      <c r="BJ810" s="34"/>
    </row>
    <row r="811" spans="62:62" x14ac:dyDescent="0.25">
      <c r="BJ811" s="34"/>
    </row>
    <row r="812" spans="62:62" x14ac:dyDescent="0.25">
      <c r="BJ812" s="34"/>
    </row>
    <row r="813" spans="62:62" x14ac:dyDescent="0.25">
      <c r="BJ813" s="34"/>
    </row>
    <row r="814" spans="62:62" x14ac:dyDescent="0.25">
      <c r="BJ814" s="34"/>
    </row>
    <row r="815" spans="62:62" x14ac:dyDescent="0.25">
      <c r="BJ815" s="34"/>
    </row>
    <row r="816" spans="62:62" x14ac:dyDescent="0.25">
      <c r="BJ816" s="34"/>
    </row>
    <row r="817" spans="62:62" x14ac:dyDescent="0.25">
      <c r="BJ817" s="34"/>
    </row>
    <row r="818" spans="62:62" x14ac:dyDescent="0.25">
      <c r="BJ818" s="34"/>
    </row>
    <row r="819" spans="62:62" x14ac:dyDescent="0.25">
      <c r="BJ819" s="34"/>
    </row>
    <row r="820" spans="62:62" x14ac:dyDescent="0.25">
      <c r="BJ820" s="34"/>
    </row>
    <row r="821" spans="62:62" x14ac:dyDescent="0.25">
      <c r="BJ821" s="34"/>
    </row>
    <row r="822" spans="62:62" x14ac:dyDescent="0.25">
      <c r="BJ822" s="34"/>
    </row>
    <row r="823" spans="62:62" x14ac:dyDescent="0.25">
      <c r="BJ823" s="34"/>
    </row>
    <row r="824" spans="62:62" x14ac:dyDescent="0.25">
      <c r="BJ824" s="34"/>
    </row>
    <row r="825" spans="62:62" x14ac:dyDescent="0.25">
      <c r="BJ825" s="34"/>
    </row>
    <row r="826" spans="62:62" x14ac:dyDescent="0.25">
      <c r="BJ826" s="34"/>
    </row>
    <row r="827" spans="62:62" x14ac:dyDescent="0.25">
      <c r="BJ827" s="34"/>
    </row>
    <row r="828" spans="62:62" x14ac:dyDescent="0.25">
      <c r="BJ828" s="34"/>
    </row>
    <row r="829" spans="62:62" x14ac:dyDescent="0.25">
      <c r="BJ829" s="34"/>
    </row>
    <row r="830" spans="62:62" x14ac:dyDescent="0.25">
      <c r="BJ830" s="34"/>
    </row>
    <row r="831" spans="62:62" x14ac:dyDescent="0.25">
      <c r="BJ831" s="34"/>
    </row>
    <row r="832" spans="62:62" x14ac:dyDescent="0.25">
      <c r="BJ832" s="34"/>
    </row>
    <row r="833" spans="62:62" x14ac:dyDescent="0.25">
      <c r="BJ833" s="34"/>
    </row>
    <row r="834" spans="62:62" x14ac:dyDescent="0.25">
      <c r="BJ834" s="34"/>
    </row>
    <row r="835" spans="62:62" x14ac:dyDescent="0.25">
      <c r="BJ835" s="34"/>
    </row>
    <row r="836" spans="62:62" x14ac:dyDescent="0.25">
      <c r="BJ836" s="34"/>
    </row>
    <row r="837" spans="62:62" x14ac:dyDescent="0.25">
      <c r="BJ837" s="34"/>
    </row>
    <row r="838" spans="62:62" x14ac:dyDescent="0.25">
      <c r="BJ838" s="34"/>
    </row>
    <row r="839" spans="62:62" x14ac:dyDescent="0.25">
      <c r="BJ839" s="34"/>
    </row>
    <row r="840" spans="62:62" x14ac:dyDescent="0.25">
      <c r="BJ840" s="34"/>
    </row>
    <row r="841" spans="62:62" x14ac:dyDescent="0.25">
      <c r="BJ841" s="34"/>
    </row>
    <row r="842" spans="62:62" x14ac:dyDescent="0.25">
      <c r="BJ842" s="34"/>
    </row>
    <row r="843" spans="62:62" x14ac:dyDescent="0.25">
      <c r="BJ843" s="34"/>
    </row>
    <row r="844" spans="62:62" x14ac:dyDescent="0.25">
      <c r="BJ844" s="34"/>
    </row>
    <row r="845" spans="62:62" x14ac:dyDescent="0.25">
      <c r="BJ845" s="34"/>
    </row>
    <row r="846" spans="62:62" x14ac:dyDescent="0.25">
      <c r="BJ846" s="34"/>
    </row>
    <row r="847" spans="62:62" x14ac:dyDescent="0.25">
      <c r="BJ847" s="34"/>
    </row>
    <row r="848" spans="62:62" x14ac:dyDescent="0.25">
      <c r="BJ848" s="34"/>
    </row>
    <row r="849" spans="62:62" x14ac:dyDescent="0.25">
      <c r="BJ849" s="34"/>
    </row>
    <row r="850" spans="62:62" x14ac:dyDescent="0.25">
      <c r="BJ850" s="34"/>
    </row>
    <row r="851" spans="62:62" x14ac:dyDescent="0.25">
      <c r="BJ851" s="34"/>
    </row>
    <row r="852" spans="62:62" x14ac:dyDescent="0.25">
      <c r="BJ852" s="34"/>
    </row>
    <row r="853" spans="62:62" x14ac:dyDescent="0.25">
      <c r="BJ853" s="34"/>
    </row>
    <row r="854" spans="62:62" x14ac:dyDescent="0.25">
      <c r="BJ854" s="34"/>
    </row>
    <row r="855" spans="62:62" x14ac:dyDescent="0.25">
      <c r="BJ855" s="34"/>
    </row>
    <row r="856" spans="62:62" x14ac:dyDescent="0.25">
      <c r="BJ856" s="34"/>
    </row>
    <row r="857" spans="62:62" x14ac:dyDescent="0.25">
      <c r="BJ857" s="34"/>
    </row>
    <row r="858" spans="62:62" x14ac:dyDescent="0.25">
      <c r="BJ858" s="34"/>
    </row>
    <row r="859" spans="62:62" x14ac:dyDescent="0.25">
      <c r="BJ859" s="34"/>
    </row>
    <row r="860" spans="62:62" x14ac:dyDescent="0.25">
      <c r="BJ860" s="34"/>
    </row>
    <row r="861" spans="62:62" x14ac:dyDescent="0.25">
      <c r="BJ861" s="34"/>
    </row>
    <row r="862" spans="62:62" x14ac:dyDescent="0.25">
      <c r="BJ862" s="34"/>
    </row>
    <row r="863" spans="62:62" x14ac:dyDescent="0.25">
      <c r="BJ863" s="34"/>
    </row>
    <row r="864" spans="62:62" x14ac:dyDescent="0.25">
      <c r="BJ864" s="34"/>
    </row>
    <row r="865" spans="62:62" x14ac:dyDescent="0.25">
      <c r="BJ865" s="34"/>
    </row>
    <row r="866" spans="62:62" x14ac:dyDescent="0.25">
      <c r="BJ866" s="34"/>
    </row>
    <row r="867" spans="62:62" x14ac:dyDescent="0.25">
      <c r="BJ867" s="34"/>
    </row>
    <row r="868" spans="62:62" x14ac:dyDescent="0.25">
      <c r="BJ868" s="34"/>
    </row>
    <row r="869" spans="62:62" x14ac:dyDescent="0.25">
      <c r="BJ869" s="34"/>
    </row>
    <row r="870" spans="62:62" x14ac:dyDescent="0.25">
      <c r="BJ870" s="34"/>
    </row>
    <row r="871" spans="62:62" x14ac:dyDescent="0.25">
      <c r="BJ871" s="34"/>
    </row>
    <row r="872" spans="62:62" x14ac:dyDescent="0.25">
      <c r="BJ872" s="34"/>
    </row>
    <row r="873" spans="62:62" x14ac:dyDescent="0.25">
      <c r="BJ873" s="34"/>
    </row>
    <row r="874" spans="62:62" x14ac:dyDescent="0.25">
      <c r="BJ874" s="34"/>
    </row>
    <row r="875" spans="62:62" x14ac:dyDescent="0.25">
      <c r="BJ875" s="34"/>
    </row>
    <row r="876" spans="62:62" x14ac:dyDescent="0.25">
      <c r="BJ876" s="34"/>
    </row>
    <row r="877" spans="62:62" x14ac:dyDescent="0.25">
      <c r="BJ877" s="34"/>
    </row>
    <row r="878" spans="62:62" x14ac:dyDescent="0.25">
      <c r="BJ878" s="34"/>
    </row>
    <row r="879" spans="62:62" x14ac:dyDescent="0.25">
      <c r="BJ879" s="34"/>
    </row>
    <row r="880" spans="62:62" x14ac:dyDescent="0.25">
      <c r="BJ880" s="34"/>
    </row>
    <row r="881" spans="62:62" x14ac:dyDescent="0.25">
      <c r="BJ881" s="34"/>
    </row>
    <row r="882" spans="62:62" x14ac:dyDescent="0.25">
      <c r="BJ882" s="34"/>
    </row>
    <row r="883" spans="62:62" x14ac:dyDescent="0.25">
      <c r="BJ883" s="34"/>
    </row>
    <row r="884" spans="62:62" x14ac:dyDescent="0.25">
      <c r="BJ884" s="34"/>
    </row>
    <row r="885" spans="62:62" x14ac:dyDescent="0.25">
      <c r="BJ885" s="34"/>
    </row>
    <row r="886" spans="62:62" x14ac:dyDescent="0.25">
      <c r="BJ886" s="34"/>
    </row>
    <row r="887" spans="62:62" x14ac:dyDescent="0.25">
      <c r="BJ887" s="34"/>
    </row>
    <row r="888" spans="62:62" x14ac:dyDescent="0.25">
      <c r="BJ888" s="34"/>
    </row>
    <row r="889" spans="62:62" x14ac:dyDescent="0.25">
      <c r="BJ889" s="34"/>
    </row>
    <row r="890" spans="62:62" x14ac:dyDescent="0.25">
      <c r="BJ890" s="34"/>
    </row>
    <row r="891" spans="62:62" x14ac:dyDescent="0.25">
      <c r="BJ891" s="34"/>
    </row>
    <row r="892" spans="62:62" x14ac:dyDescent="0.25">
      <c r="BJ892" s="34"/>
    </row>
    <row r="893" spans="62:62" x14ac:dyDescent="0.25">
      <c r="BJ893" s="34"/>
    </row>
    <row r="894" spans="62:62" x14ac:dyDescent="0.25">
      <c r="BJ894" s="34"/>
    </row>
    <row r="895" spans="62:62" x14ac:dyDescent="0.25">
      <c r="BJ895" s="34"/>
    </row>
    <row r="896" spans="62:62" x14ac:dyDescent="0.25">
      <c r="BJ896" s="34"/>
    </row>
    <row r="897" spans="62:62" x14ac:dyDescent="0.25">
      <c r="BJ897" s="34"/>
    </row>
    <row r="898" spans="62:62" x14ac:dyDescent="0.25">
      <c r="BJ898" s="34"/>
    </row>
    <row r="899" spans="62:62" x14ac:dyDescent="0.25">
      <c r="BJ899" s="34"/>
    </row>
    <row r="900" spans="62:62" x14ac:dyDescent="0.25">
      <c r="BJ900" s="34"/>
    </row>
    <row r="901" spans="62:62" x14ac:dyDescent="0.25">
      <c r="BJ901" s="34"/>
    </row>
    <row r="902" spans="62:62" x14ac:dyDescent="0.25">
      <c r="BJ902" s="34"/>
    </row>
    <row r="903" spans="62:62" x14ac:dyDescent="0.25">
      <c r="BJ903" s="34"/>
    </row>
    <row r="904" spans="62:62" x14ac:dyDescent="0.25">
      <c r="BJ904" s="34"/>
    </row>
    <row r="905" spans="62:62" x14ac:dyDescent="0.25">
      <c r="BJ905" s="34"/>
    </row>
    <row r="906" spans="62:62" x14ac:dyDescent="0.25">
      <c r="BJ906" s="34"/>
    </row>
    <row r="907" spans="62:62" x14ac:dyDescent="0.25">
      <c r="BJ907" s="34"/>
    </row>
    <row r="908" spans="62:62" x14ac:dyDescent="0.25">
      <c r="BJ908" s="34"/>
    </row>
    <row r="909" spans="62:62" x14ac:dyDescent="0.25">
      <c r="BJ909" s="34"/>
    </row>
    <row r="910" spans="62:62" x14ac:dyDescent="0.25">
      <c r="BJ910" s="34"/>
    </row>
    <row r="911" spans="62:62" x14ac:dyDescent="0.25">
      <c r="BJ911" s="34"/>
    </row>
    <row r="912" spans="62:62" x14ac:dyDescent="0.25">
      <c r="BJ912" s="34"/>
    </row>
    <row r="913" spans="62:62" x14ac:dyDescent="0.25">
      <c r="BJ913" s="34"/>
    </row>
    <row r="914" spans="62:62" x14ac:dyDescent="0.25">
      <c r="BJ914" s="34"/>
    </row>
    <row r="915" spans="62:62" x14ac:dyDescent="0.25">
      <c r="BJ915" s="34"/>
    </row>
    <row r="916" spans="62:62" x14ac:dyDescent="0.25">
      <c r="BJ916" s="34"/>
    </row>
    <row r="917" spans="62:62" x14ac:dyDescent="0.25">
      <c r="BJ917" s="34"/>
    </row>
    <row r="918" spans="62:62" x14ac:dyDescent="0.25">
      <c r="BJ918" s="34"/>
    </row>
    <row r="919" spans="62:62" x14ac:dyDescent="0.25">
      <c r="BJ919" s="34"/>
    </row>
    <row r="920" spans="62:62" x14ac:dyDescent="0.25">
      <c r="BJ920" s="34"/>
    </row>
    <row r="921" spans="62:62" x14ac:dyDescent="0.25">
      <c r="BJ921" s="34"/>
    </row>
    <row r="922" spans="62:62" x14ac:dyDescent="0.25">
      <c r="BJ922" s="34"/>
    </row>
    <row r="923" spans="62:62" x14ac:dyDescent="0.25">
      <c r="BJ923" s="34"/>
    </row>
    <row r="924" spans="62:62" x14ac:dyDescent="0.25">
      <c r="BJ924" s="34"/>
    </row>
    <row r="925" spans="62:62" x14ac:dyDescent="0.25">
      <c r="BJ925" s="34"/>
    </row>
    <row r="926" spans="62:62" x14ac:dyDescent="0.25">
      <c r="BJ926" s="34"/>
    </row>
    <row r="927" spans="62:62" x14ac:dyDescent="0.25">
      <c r="BJ927" s="34"/>
    </row>
    <row r="928" spans="62:62" x14ac:dyDescent="0.25">
      <c r="BJ928" s="34"/>
    </row>
    <row r="929" spans="62:62" x14ac:dyDescent="0.25">
      <c r="BJ929" s="34"/>
    </row>
    <row r="930" spans="62:62" x14ac:dyDescent="0.25">
      <c r="BJ930" s="34"/>
    </row>
    <row r="931" spans="62:62" x14ac:dyDescent="0.25">
      <c r="BJ931" s="34"/>
    </row>
    <row r="932" spans="62:62" x14ac:dyDescent="0.25">
      <c r="BJ932" s="34"/>
    </row>
    <row r="933" spans="62:62" x14ac:dyDescent="0.25">
      <c r="BJ933" s="34"/>
    </row>
    <row r="934" spans="62:62" x14ac:dyDescent="0.25">
      <c r="BJ934" s="34"/>
    </row>
    <row r="935" spans="62:62" x14ac:dyDescent="0.25">
      <c r="BJ935" s="34"/>
    </row>
    <row r="936" spans="62:62" x14ac:dyDescent="0.25">
      <c r="BJ936" s="34"/>
    </row>
    <row r="937" spans="62:62" x14ac:dyDescent="0.25">
      <c r="BJ937" s="34"/>
    </row>
    <row r="938" spans="62:62" x14ac:dyDescent="0.25">
      <c r="BJ938" s="34"/>
    </row>
    <row r="939" spans="62:62" x14ac:dyDescent="0.25">
      <c r="BJ939" s="34"/>
    </row>
    <row r="940" spans="62:62" x14ac:dyDescent="0.25">
      <c r="BJ940" s="34"/>
    </row>
    <row r="941" spans="62:62" x14ac:dyDescent="0.25">
      <c r="BJ941" s="34"/>
    </row>
    <row r="942" spans="62:62" x14ac:dyDescent="0.25">
      <c r="BJ942" s="34"/>
    </row>
    <row r="943" spans="62:62" x14ac:dyDescent="0.25">
      <c r="BJ943" s="34"/>
    </row>
    <row r="944" spans="62:62" x14ac:dyDescent="0.25">
      <c r="BJ944" s="34"/>
    </row>
    <row r="945" spans="62:62" x14ac:dyDescent="0.25">
      <c r="BJ945" s="34"/>
    </row>
    <row r="946" spans="62:62" x14ac:dyDescent="0.25">
      <c r="BJ946" s="34"/>
    </row>
    <row r="947" spans="62:62" x14ac:dyDescent="0.25">
      <c r="BJ947" s="34"/>
    </row>
    <row r="948" spans="62:62" x14ac:dyDescent="0.25">
      <c r="BJ948" s="34"/>
    </row>
    <row r="949" spans="62:62" x14ac:dyDescent="0.25">
      <c r="BJ949" s="34"/>
    </row>
    <row r="950" spans="62:62" x14ac:dyDescent="0.25">
      <c r="BJ950" s="34"/>
    </row>
    <row r="951" spans="62:62" x14ac:dyDescent="0.25">
      <c r="BJ951" s="34"/>
    </row>
    <row r="952" spans="62:62" x14ac:dyDescent="0.25">
      <c r="BJ952" s="34"/>
    </row>
    <row r="953" spans="62:62" x14ac:dyDescent="0.25">
      <c r="BJ953" s="34"/>
    </row>
    <row r="954" spans="62:62" x14ac:dyDescent="0.25">
      <c r="BJ954" s="34"/>
    </row>
    <row r="955" spans="62:62" x14ac:dyDescent="0.25">
      <c r="BJ955" s="34"/>
    </row>
    <row r="956" spans="62:62" x14ac:dyDescent="0.25">
      <c r="BJ956" s="34"/>
    </row>
    <row r="957" spans="62:62" x14ac:dyDescent="0.25">
      <c r="BJ957" s="34"/>
    </row>
    <row r="958" spans="62:62" x14ac:dyDescent="0.25">
      <c r="BJ958" s="34"/>
    </row>
    <row r="959" spans="62:62" x14ac:dyDescent="0.25">
      <c r="BJ959" s="34"/>
    </row>
    <row r="960" spans="62:62" x14ac:dyDescent="0.25">
      <c r="BJ960" s="34"/>
    </row>
    <row r="961" spans="62:62" x14ac:dyDescent="0.25">
      <c r="BJ961" s="34"/>
    </row>
    <row r="962" spans="62:62" x14ac:dyDescent="0.25">
      <c r="BJ962" s="34"/>
    </row>
    <row r="963" spans="62:62" x14ac:dyDescent="0.25">
      <c r="BJ963" s="34"/>
    </row>
    <row r="964" spans="62:62" x14ac:dyDescent="0.25">
      <c r="BJ964" s="34"/>
    </row>
    <row r="965" spans="62:62" x14ac:dyDescent="0.25">
      <c r="BJ965" s="34"/>
    </row>
    <row r="966" spans="62:62" x14ac:dyDescent="0.25">
      <c r="BJ966" s="34"/>
    </row>
    <row r="967" spans="62:62" x14ac:dyDescent="0.25">
      <c r="BJ967" s="34"/>
    </row>
    <row r="968" spans="62:62" x14ac:dyDescent="0.25">
      <c r="BJ968" s="34"/>
    </row>
    <row r="969" spans="62:62" x14ac:dyDescent="0.25">
      <c r="BJ969" s="34"/>
    </row>
    <row r="970" spans="62:62" x14ac:dyDescent="0.25">
      <c r="BJ970" s="34"/>
    </row>
    <row r="971" spans="62:62" x14ac:dyDescent="0.25">
      <c r="BJ971" s="34"/>
    </row>
    <row r="972" spans="62:62" x14ac:dyDescent="0.25">
      <c r="BJ972" s="34"/>
    </row>
    <row r="973" spans="62:62" x14ac:dyDescent="0.25">
      <c r="BJ973" s="34"/>
    </row>
    <row r="974" spans="62:62" x14ac:dyDescent="0.25">
      <c r="BJ974" s="34"/>
    </row>
    <row r="975" spans="62:62" x14ac:dyDescent="0.25">
      <c r="BJ975" s="34"/>
    </row>
    <row r="976" spans="62:62" x14ac:dyDescent="0.25">
      <c r="BJ976" s="34"/>
    </row>
    <row r="977" spans="62:62" x14ac:dyDescent="0.25">
      <c r="BJ977" s="34"/>
    </row>
    <row r="978" spans="62:62" x14ac:dyDescent="0.25">
      <c r="BJ978" s="34"/>
    </row>
    <row r="979" spans="62:62" x14ac:dyDescent="0.25">
      <c r="BJ979" s="34"/>
    </row>
    <row r="980" spans="62:62" x14ac:dyDescent="0.25">
      <c r="BJ980" s="34"/>
    </row>
    <row r="981" spans="62:62" x14ac:dyDescent="0.25">
      <c r="BJ981" s="34"/>
    </row>
    <row r="982" spans="62:62" x14ac:dyDescent="0.25">
      <c r="BJ982" s="34"/>
    </row>
    <row r="983" spans="62:62" x14ac:dyDescent="0.25">
      <c r="BJ983" s="34"/>
    </row>
    <row r="984" spans="62:62" x14ac:dyDescent="0.25">
      <c r="BJ984" s="34"/>
    </row>
    <row r="985" spans="62:62" x14ac:dyDescent="0.25">
      <c r="BJ985" s="34"/>
    </row>
    <row r="986" spans="62:62" x14ac:dyDescent="0.25">
      <c r="BJ986" s="34"/>
    </row>
    <row r="987" spans="62:62" x14ac:dyDescent="0.25">
      <c r="BJ987" s="34"/>
    </row>
    <row r="988" spans="62:62" x14ac:dyDescent="0.25">
      <c r="BJ988" s="34"/>
    </row>
    <row r="989" spans="62:62" x14ac:dyDescent="0.25">
      <c r="BJ989" s="34"/>
    </row>
    <row r="990" spans="62:62" x14ac:dyDescent="0.25">
      <c r="BJ990" s="34"/>
    </row>
    <row r="991" spans="62:62" x14ac:dyDescent="0.25">
      <c r="BJ991" s="34"/>
    </row>
    <row r="992" spans="62:62" x14ac:dyDescent="0.25">
      <c r="BJ992" s="34"/>
    </row>
    <row r="993" spans="62:62" x14ac:dyDescent="0.25">
      <c r="BJ993" s="34"/>
    </row>
    <row r="994" spans="62:62" x14ac:dyDescent="0.25">
      <c r="BJ994" s="34"/>
    </row>
    <row r="995" spans="62:62" x14ac:dyDescent="0.25">
      <c r="BJ995" s="34"/>
    </row>
    <row r="996" spans="62:62" x14ac:dyDescent="0.25">
      <c r="BJ996" s="34"/>
    </row>
    <row r="997" spans="62:62" x14ac:dyDescent="0.25">
      <c r="BJ997" s="34"/>
    </row>
    <row r="998" spans="62:62" x14ac:dyDescent="0.25">
      <c r="BJ998" s="34"/>
    </row>
    <row r="999" spans="62:62" x14ac:dyDescent="0.25">
      <c r="BJ999" s="34"/>
    </row>
    <row r="1000" spans="62:62" x14ac:dyDescent="0.25">
      <c r="BJ1000" s="34"/>
    </row>
    <row r="1001" spans="62:62" x14ac:dyDescent="0.25">
      <c r="BJ1001" s="34"/>
    </row>
    <row r="1002" spans="62:62" x14ac:dyDescent="0.25">
      <c r="BJ1002" s="34"/>
    </row>
    <row r="1003" spans="62:62" x14ac:dyDescent="0.25">
      <c r="BJ1003" s="34"/>
    </row>
  </sheetData>
  <conditionalFormatting sqref="B4:B74">
    <cfRule type="expression" dxfId="93" priority="97">
      <formula>AND(K4&lt;&gt;0,B4=0)</formula>
    </cfRule>
  </conditionalFormatting>
  <conditionalFormatting sqref="D4:D74">
    <cfRule type="expression" dxfId="92" priority="98">
      <formula>AND(K4&lt;&gt;0,D4=0)</formula>
    </cfRule>
  </conditionalFormatting>
  <conditionalFormatting sqref="J4:J74">
    <cfRule type="expression" dxfId="91" priority="104">
      <formula>AND(K4&lt;&gt;0,J4=0)</formula>
    </cfRule>
  </conditionalFormatting>
  <conditionalFormatting sqref="N10">
    <cfRule type="expression" dxfId="90" priority="90">
      <formula>AND(O10&lt;&gt;0,N10=0)</formula>
    </cfRule>
  </conditionalFormatting>
  <conditionalFormatting sqref="O10">
    <cfRule type="expression" dxfId="89" priority="89">
      <formula>AND(P10&lt;&gt;0,O10=0)</formula>
    </cfRule>
  </conditionalFormatting>
  <conditionalFormatting sqref="P10">
    <cfRule type="expression" dxfId="88" priority="88">
      <formula>AND(Q10&lt;&gt;0,P10=0)</formula>
    </cfRule>
  </conditionalFormatting>
  <conditionalFormatting sqref="Q10">
    <cfRule type="expression" dxfId="87" priority="87">
      <formula>AND(R10&lt;&gt;0,Q10=0)</formula>
    </cfRule>
  </conditionalFormatting>
  <conditionalFormatting sqref="M21">
    <cfRule type="expression" dxfId="86" priority="86">
      <formula>AND(N21&lt;&gt;0,M21=0)</formula>
    </cfRule>
  </conditionalFormatting>
  <conditionalFormatting sqref="N21">
    <cfRule type="expression" dxfId="85" priority="85">
      <formula>AND(O21&lt;&gt;0,N21=0)</formula>
    </cfRule>
  </conditionalFormatting>
  <conditionalFormatting sqref="O21:P21">
    <cfRule type="expression" dxfId="84" priority="84">
      <formula>AND(P21&lt;&gt;0,O21=0)</formula>
    </cfRule>
  </conditionalFormatting>
  <conditionalFormatting sqref="BK26">
    <cfRule type="expression" dxfId="83" priority="54">
      <formula>AND(BL26&lt;&gt;0,BK26=0)</formula>
    </cfRule>
  </conditionalFormatting>
  <conditionalFormatting sqref="BL26">
    <cfRule type="expression" dxfId="82" priority="53">
      <formula>AND(BM26&lt;&gt;0,BL26=0)</formula>
    </cfRule>
  </conditionalFormatting>
  <conditionalFormatting sqref="Q21:S21">
    <cfRule type="expression" dxfId="81" priority="80">
      <formula>AND(R21&lt;&gt;0,Q21=0)</formula>
    </cfRule>
  </conditionalFormatting>
  <conditionalFormatting sqref="T21:X21">
    <cfRule type="expression" dxfId="80" priority="78">
      <formula>AND(U21&lt;&gt;0,T21=0)</formula>
    </cfRule>
  </conditionalFormatting>
  <conditionalFormatting sqref="Y21:AB21">
    <cfRule type="expression" dxfId="79" priority="76">
      <formula>AND(Z21&lt;&gt;0,Y21=0)</formula>
    </cfRule>
  </conditionalFormatting>
  <conditionalFormatting sqref="M26">
    <cfRule type="expression" dxfId="78" priority="74">
      <formula>AND(N26&lt;&gt;0,M26=0)</formula>
    </cfRule>
  </conditionalFormatting>
  <conditionalFormatting sqref="N26">
    <cfRule type="expression" dxfId="77" priority="73">
      <formula>AND(O26&lt;&gt;0,N26=0)</formula>
    </cfRule>
  </conditionalFormatting>
  <conditionalFormatting sqref="O26:P26">
    <cfRule type="expression" dxfId="76" priority="72">
      <formula>AND(P26&lt;&gt;0,O26=0)</formula>
    </cfRule>
  </conditionalFormatting>
  <conditionalFormatting sqref="Q26:S26">
    <cfRule type="expression" dxfId="75" priority="71">
      <formula>AND(R26&lt;&gt;0,Q26=0)</formula>
    </cfRule>
  </conditionalFormatting>
  <conditionalFormatting sqref="T26:X26">
    <cfRule type="expression" dxfId="74" priority="70">
      <formula>AND(U26&lt;&gt;0,T26=0)</formula>
    </cfRule>
  </conditionalFormatting>
  <conditionalFormatting sqref="Y26:AB26">
    <cfRule type="expression" dxfId="73" priority="69">
      <formula>AND(Z26&lt;&gt;0,Y26=0)</formula>
    </cfRule>
  </conditionalFormatting>
  <conditionalFormatting sqref="M31">
    <cfRule type="expression" dxfId="72" priority="68">
      <formula>AND(N31&lt;&gt;0,M31=0)</formula>
    </cfRule>
  </conditionalFormatting>
  <conditionalFormatting sqref="N31">
    <cfRule type="expression" dxfId="71" priority="67">
      <formula>AND(O31&lt;&gt;0,N31=0)</formula>
    </cfRule>
  </conditionalFormatting>
  <conditionalFormatting sqref="O31:P31">
    <cfRule type="expression" dxfId="70" priority="66">
      <formula>AND(P31&lt;&gt;0,O31=0)</formula>
    </cfRule>
  </conditionalFormatting>
  <conditionalFormatting sqref="Q31:S31">
    <cfRule type="expression" dxfId="69" priority="65">
      <formula>AND(R31&lt;&gt;0,Q31=0)</formula>
    </cfRule>
  </conditionalFormatting>
  <conditionalFormatting sqref="T31:X31">
    <cfRule type="expression" dxfId="68" priority="64">
      <formula>AND(U31&lt;&gt;0,T31=0)</formula>
    </cfRule>
  </conditionalFormatting>
  <conditionalFormatting sqref="Y31:AB31">
    <cfRule type="expression" dxfId="67" priority="63">
      <formula>AND(Z31&lt;&gt;0,Y31=0)</formula>
    </cfRule>
  </conditionalFormatting>
  <conditionalFormatting sqref="M36">
    <cfRule type="expression" dxfId="66" priority="62">
      <formula>AND(N36&lt;&gt;0,M36=0)</formula>
    </cfRule>
  </conditionalFormatting>
  <conditionalFormatting sqref="N36">
    <cfRule type="expression" dxfId="65" priority="61">
      <formula>AND(O36&lt;&gt;0,N36=0)</formula>
    </cfRule>
  </conditionalFormatting>
  <conditionalFormatting sqref="O36:P36">
    <cfRule type="expression" dxfId="64" priority="60">
      <formula>AND(P36&lt;&gt;0,O36=0)</formula>
    </cfRule>
  </conditionalFormatting>
  <conditionalFormatting sqref="Q36:S36">
    <cfRule type="expression" dxfId="63" priority="59">
      <formula>AND(R36&lt;&gt;0,Q36=0)</formula>
    </cfRule>
  </conditionalFormatting>
  <conditionalFormatting sqref="T36:X36">
    <cfRule type="expression" dxfId="62" priority="58">
      <formula>AND(U36&lt;&gt;0,T36=0)</formula>
    </cfRule>
  </conditionalFormatting>
  <conditionalFormatting sqref="Y36:AB36">
    <cfRule type="expression" dxfId="61" priority="57">
      <formula>AND(Z36&lt;&gt;0,Y36=0)</formula>
    </cfRule>
  </conditionalFormatting>
  <conditionalFormatting sqref="BI28">
    <cfRule type="expression" dxfId="60" priority="55">
      <formula>AND(BK26&lt;&gt;0,BI28=0)</formula>
    </cfRule>
  </conditionalFormatting>
  <conditionalFormatting sqref="BI26">
    <cfRule type="expression" dxfId="59" priority="105">
      <formula>AND(BI28&lt;&gt;0,BI26=0)</formula>
    </cfRule>
  </conditionalFormatting>
  <conditionalFormatting sqref="M41">
    <cfRule type="expression" dxfId="58" priority="51">
      <formula>AND(N41&lt;&gt;0,M41=0)</formula>
    </cfRule>
  </conditionalFormatting>
  <conditionalFormatting sqref="N41">
    <cfRule type="expression" dxfId="57" priority="50">
      <formula>AND(O41&lt;&gt;0,N41=0)</formula>
    </cfRule>
  </conditionalFormatting>
  <conditionalFormatting sqref="O41:P41">
    <cfRule type="expression" dxfId="56" priority="49">
      <formula>AND(P41&lt;&gt;0,O41=0)</formula>
    </cfRule>
  </conditionalFormatting>
  <conditionalFormatting sqref="Q41:S41">
    <cfRule type="expression" dxfId="55" priority="48">
      <formula>AND(R41&lt;&gt;0,Q41=0)</formula>
    </cfRule>
  </conditionalFormatting>
  <conditionalFormatting sqref="T41:X41">
    <cfRule type="expression" dxfId="54" priority="47">
      <formula>AND(U41&lt;&gt;0,T41=0)</formula>
    </cfRule>
  </conditionalFormatting>
  <conditionalFormatting sqref="Y41:AB41">
    <cfRule type="expression" dxfId="53" priority="46">
      <formula>AND(Z41&lt;&gt;0,Y41=0)</formula>
    </cfRule>
  </conditionalFormatting>
  <conditionalFormatting sqref="M46">
    <cfRule type="expression" dxfId="52" priority="45">
      <formula>AND(N46&lt;&gt;0,M46=0)</formula>
    </cfRule>
  </conditionalFormatting>
  <conditionalFormatting sqref="N46">
    <cfRule type="expression" dxfId="51" priority="44">
      <formula>AND(O46&lt;&gt;0,N46=0)</formula>
    </cfRule>
  </conditionalFormatting>
  <conditionalFormatting sqref="O46:P46">
    <cfRule type="expression" dxfId="50" priority="43">
      <formula>AND(P46&lt;&gt;0,O46=0)</formula>
    </cfRule>
  </conditionalFormatting>
  <conditionalFormatting sqref="Q46:S46">
    <cfRule type="expression" dxfId="49" priority="42">
      <formula>AND(R46&lt;&gt;0,Q46=0)</formula>
    </cfRule>
  </conditionalFormatting>
  <conditionalFormatting sqref="T46:X46">
    <cfRule type="expression" dxfId="48" priority="41">
      <formula>AND(U46&lt;&gt;0,T46=0)</formula>
    </cfRule>
  </conditionalFormatting>
  <conditionalFormatting sqref="Y46:AB46">
    <cfRule type="expression" dxfId="47" priority="40">
      <formula>AND(Z46&lt;&gt;0,Y46=0)</formula>
    </cfRule>
  </conditionalFormatting>
  <conditionalFormatting sqref="M51">
    <cfRule type="expression" dxfId="46" priority="39">
      <formula>AND(N51&lt;&gt;0,M51=0)</formula>
    </cfRule>
  </conditionalFormatting>
  <conditionalFormatting sqref="N51">
    <cfRule type="expression" dxfId="45" priority="38">
      <formula>AND(O51&lt;&gt;0,N51=0)</formula>
    </cfRule>
  </conditionalFormatting>
  <conditionalFormatting sqref="O51:P51">
    <cfRule type="expression" dxfId="44" priority="37">
      <formula>AND(P51&lt;&gt;0,O51=0)</formula>
    </cfRule>
  </conditionalFormatting>
  <conditionalFormatting sqref="Q51:S51">
    <cfRule type="expression" dxfId="43" priority="36">
      <formula>AND(R51&lt;&gt;0,Q51=0)</formula>
    </cfRule>
  </conditionalFormatting>
  <conditionalFormatting sqref="T51:X51">
    <cfRule type="expression" dxfId="42" priority="35">
      <formula>AND(U51&lt;&gt;0,T51=0)</formula>
    </cfRule>
  </conditionalFormatting>
  <conditionalFormatting sqref="Y51:AB51">
    <cfRule type="expression" dxfId="41" priority="34">
      <formula>AND(Z51&lt;&gt;0,Y51=0)</formula>
    </cfRule>
  </conditionalFormatting>
  <conditionalFormatting sqref="M56">
    <cfRule type="expression" dxfId="40" priority="33">
      <formula>AND(N56&lt;&gt;0,M56=0)</formula>
    </cfRule>
  </conditionalFormatting>
  <conditionalFormatting sqref="N56">
    <cfRule type="expression" dxfId="39" priority="32">
      <formula>AND(O56&lt;&gt;0,N56=0)</formula>
    </cfRule>
  </conditionalFormatting>
  <conditionalFormatting sqref="O56:P56">
    <cfRule type="expression" dxfId="38" priority="31">
      <formula>AND(P56&lt;&gt;0,O56=0)</formula>
    </cfRule>
  </conditionalFormatting>
  <conditionalFormatting sqref="Q56:S56">
    <cfRule type="expression" dxfId="37" priority="30">
      <formula>AND(R56&lt;&gt;0,Q56=0)</formula>
    </cfRule>
  </conditionalFormatting>
  <conditionalFormatting sqref="T56:X56">
    <cfRule type="expression" dxfId="36" priority="29">
      <formula>AND(U56&lt;&gt;0,T56=0)</formula>
    </cfRule>
  </conditionalFormatting>
  <conditionalFormatting sqref="Y56:AB56">
    <cfRule type="expression" dxfId="35" priority="28">
      <formula>AND(Z56&lt;&gt;0,Y56=0)</formula>
    </cfRule>
  </conditionalFormatting>
  <conditionalFormatting sqref="BI48">
    <cfRule type="expression" dxfId="34" priority="27">
      <formula>AND(BK46&lt;&gt;0,BI48=0)</formula>
    </cfRule>
  </conditionalFormatting>
  <conditionalFormatting sqref="BI46">
    <cfRule type="expression" dxfId="33" priority="52">
      <formula>AND(BI48&lt;&gt;0,BI46=0)</formula>
    </cfRule>
  </conditionalFormatting>
  <conditionalFormatting sqref="M61">
    <cfRule type="expression" dxfId="32" priority="25">
      <formula>AND(N61&lt;&gt;0,M61=0)</formula>
    </cfRule>
  </conditionalFormatting>
  <conditionalFormatting sqref="N61">
    <cfRule type="expression" dxfId="31" priority="24">
      <formula>AND(O61&lt;&gt;0,N61=0)</formula>
    </cfRule>
  </conditionalFormatting>
  <conditionalFormatting sqref="O61:P61">
    <cfRule type="expression" dxfId="30" priority="23">
      <formula>AND(P61&lt;&gt;0,O61=0)</formula>
    </cfRule>
  </conditionalFormatting>
  <conditionalFormatting sqref="Q61:S61">
    <cfRule type="expression" dxfId="29" priority="22">
      <formula>AND(R61&lt;&gt;0,Q61=0)</formula>
    </cfRule>
  </conditionalFormatting>
  <conditionalFormatting sqref="T61:X61">
    <cfRule type="expression" dxfId="28" priority="21">
      <formula>AND(U61&lt;&gt;0,T61=0)</formula>
    </cfRule>
  </conditionalFormatting>
  <conditionalFormatting sqref="Y61:AB61">
    <cfRule type="expression" dxfId="27" priority="20">
      <formula>AND(Z61&lt;&gt;0,Y61=0)</formula>
    </cfRule>
  </conditionalFormatting>
  <conditionalFormatting sqref="M66">
    <cfRule type="expression" dxfId="26" priority="19">
      <formula>AND(N66&lt;&gt;0,M66=0)</formula>
    </cfRule>
  </conditionalFormatting>
  <conditionalFormatting sqref="N66">
    <cfRule type="expression" dxfId="25" priority="18">
      <formula>AND(O66&lt;&gt;0,N66=0)</formula>
    </cfRule>
  </conditionalFormatting>
  <conditionalFormatting sqref="O66:P66">
    <cfRule type="expression" dxfId="24" priority="17">
      <formula>AND(P66&lt;&gt;0,O66=0)</formula>
    </cfRule>
  </conditionalFormatting>
  <conditionalFormatting sqref="Q66:S66">
    <cfRule type="expression" dxfId="23" priority="16">
      <formula>AND(R66&lt;&gt;0,Q66=0)</formula>
    </cfRule>
  </conditionalFormatting>
  <conditionalFormatting sqref="T66:X66">
    <cfRule type="expression" dxfId="22" priority="15">
      <formula>AND(U66&lt;&gt;0,T66=0)</formula>
    </cfRule>
  </conditionalFormatting>
  <conditionalFormatting sqref="Y66:AB66">
    <cfRule type="expression" dxfId="21" priority="14">
      <formula>AND(Z66&lt;&gt;0,Y66=0)</formula>
    </cfRule>
  </conditionalFormatting>
  <conditionalFormatting sqref="M71">
    <cfRule type="expression" dxfId="20" priority="13">
      <formula>AND(N71&lt;&gt;0,M71=0)</formula>
    </cfRule>
  </conditionalFormatting>
  <conditionalFormatting sqref="N71">
    <cfRule type="expression" dxfId="19" priority="12">
      <formula>AND(O71&lt;&gt;0,N71=0)</formula>
    </cfRule>
  </conditionalFormatting>
  <conditionalFormatting sqref="O71:P71">
    <cfRule type="expression" dxfId="18" priority="11">
      <formula>AND(P71&lt;&gt;0,O71=0)</formula>
    </cfRule>
  </conditionalFormatting>
  <conditionalFormatting sqref="Q71:S71">
    <cfRule type="expression" dxfId="17" priority="10">
      <formula>AND(R71&lt;&gt;0,Q71=0)</formula>
    </cfRule>
  </conditionalFormatting>
  <conditionalFormatting sqref="T71:X71">
    <cfRule type="expression" dxfId="16" priority="9">
      <formula>AND(U71&lt;&gt;0,T71=0)</formula>
    </cfRule>
  </conditionalFormatting>
  <conditionalFormatting sqref="Y71:AB71">
    <cfRule type="expression" dxfId="15" priority="8">
      <formula>AND(Z71&lt;&gt;0,Y71=0)</formula>
    </cfRule>
  </conditionalFormatting>
  <conditionalFormatting sqref="M76">
    <cfRule type="expression" dxfId="14" priority="7">
      <formula>AND(N76&lt;&gt;0,M76=0)</formula>
    </cfRule>
  </conditionalFormatting>
  <conditionalFormatting sqref="N76">
    <cfRule type="expression" dxfId="13" priority="6">
      <formula>AND(O76&lt;&gt;0,N76=0)</formula>
    </cfRule>
  </conditionalFormatting>
  <conditionalFormatting sqref="O76:P76">
    <cfRule type="expression" dxfId="12" priority="5">
      <formula>AND(P76&lt;&gt;0,O76=0)</formula>
    </cfRule>
  </conditionalFormatting>
  <conditionalFormatting sqref="Q76:S76">
    <cfRule type="expression" dxfId="11" priority="4">
      <formula>AND(R76&lt;&gt;0,Q76=0)</formula>
    </cfRule>
  </conditionalFormatting>
  <conditionalFormatting sqref="T76:X76">
    <cfRule type="expression" dxfId="10" priority="3">
      <formula>AND(U76&lt;&gt;0,T76=0)</formula>
    </cfRule>
  </conditionalFormatting>
  <conditionalFormatting sqref="Y76:AB76">
    <cfRule type="expression" dxfId="9" priority="2">
      <formula>AND(Z76&lt;&gt;0,Y76=0)</formula>
    </cfRule>
  </conditionalFormatting>
  <conditionalFormatting sqref="BI68">
    <cfRule type="expression" dxfId="8" priority="1">
      <formula>AND(BK66&lt;&gt;0,BI68=0)</formula>
    </cfRule>
  </conditionalFormatting>
  <conditionalFormatting sqref="BI66">
    <cfRule type="expression" dxfId="7" priority="26">
      <formula>AND(BI68&lt;&gt;0,BI66=0)</formula>
    </cfRule>
  </conditionalFormatting>
  <dataValidations count="4">
    <dataValidation type="list" allowBlank="1" showErrorMessage="1" sqref="L4:L74" xr:uid="{1820AD07-DD8E-4F14-BFC8-A06DC2C9E56C}">
      <formula1>$BM$4:$BM$12</formula1>
    </dataValidation>
    <dataValidation type="list" allowBlank="1" showErrorMessage="1" sqref="J4:J74 BI68 BI66 M76:AB76 M71:AB71 M66:AB66 M61:AB61 BI48 BI46 M56:AB56 M51:AB51 M46:AB46 M41:AB41 BK26:BL26 BI28 BI26 M36:AB36 M31:AB31 M26:AB26 M21:AB21 N10:Q10" xr:uid="{C6C63CE5-F051-4AAB-9B22-440BF45182DE}">
      <formula1>$BI$4:$BI$15</formula1>
    </dataValidation>
    <dataValidation type="list" allowBlank="1" showErrorMessage="1" sqref="E4:E74" xr:uid="{00A72489-B9E4-4676-A937-D69617C0650E}">
      <formula1>$BH$4:$BH$7</formula1>
    </dataValidation>
    <dataValidation type="list" allowBlank="1" showErrorMessage="1" sqref="K4:K74" xr:uid="{559CE285-7EA2-4891-A046-BE522163C42E}">
      <formula1>$BJ$4:$BJ$7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DF6F-8B94-48AD-9408-85476A7846A2}">
  <dimension ref="A1:AA19"/>
  <sheetViews>
    <sheetView tabSelected="1" workbookViewId="0">
      <selection activeCell="K8" sqref="K8"/>
    </sheetView>
  </sheetViews>
  <sheetFormatPr defaultRowHeight="15" x14ac:dyDescent="0.25"/>
  <cols>
    <col min="2" max="2" width="5.5703125" customWidth="1"/>
    <col min="4" max="4" width="11" customWidth="1"/>
    <col min="5" max="5" width="4.85546875" customWidth="1"/>
    <col min="6" max="6" width="11.140625" customWidth="1"/>
    <col min="7" max="7" width="3.5703125" customWidth="1"/>
    <col min="8" max="8" width="4" customWidth="1"/>
    <col min="10" max="10" width="8" customWidth="1"/>
    <col min="11" max="11" width="6.140625" customWidth="1"/>
    <col min="12" max="12" width="12.5703125" customWidth="1"/>
    <col min="13" max="13" width="14.85546875" customWidth="1"/>
    <col min="14" max="14" width="12.85546875" customWidth="1"/>
    <col min="15" max="15" width="3.140625" customWidth="1"/>
    <col min="25" max="25" width="10.5703125" customWidth="1"/>
    <col min="26" max="27" width="7.5703125" customWidth="1"/>
  </cols>
  <sheetData>
    <row r="1" spans="1:27" x14ac:dyDescent="0.25">
      <c r="A1" s="1" t="s">
        <v>0</v>
      </c>
      <c r="B1" s="2"/>
      <c r="C1" s="2"/>
      <c r="D1" s="2"/>
      <c r="E1" s="2"/>
      <c r="F1" s="2"/>
      <c r="G1" s="3"/>
      <c r="H1" s="1" t="s">
        <v>1</v>
      </c>
      <c r="I1" s="2"/>
      <c r="J1" s="2"/>
      <c r="K1" s="2"/>
      <c r="L1" s="2"/>
      <c r="M1" s="2"/>
      <c r="N1" s="2"/>
      <c r="O1" s="3"/>
      <c r="Y1" s="24"/>
      <c r="Z1" s="24"/>
      <c r="AA1" s="24"/>
    </row>
    <row r="2" spans="1:27" ht="3.95" customHeight="1" x14ac:dyDescent="0.25">
      <c r="A2" s="4"/>
      <c r="B2" s="5"/>
      <c r="C2" s="5"/>
      <c r="D2" s="5"/>
      <c r="E2" s="5"/>
      <c r="F2" s="5"/>
      <c r="G2" s="6"/>
      <c r="H2" s="4"/>
      <c r="I2" s="5"/>
      <c r="J2" s="7"/>
      <c r="K2" s="5"/>
      <c r="L2" s="5"/>
      <c r="M2" s="5"/>
      <c r="N2" s="5"/>
      <c r="O2" s="6"/>
      <c r="Y2" s="24"/>
      <c r="Z2" s="24"/>
      <c r="AA2" s="24"/>
    </row>
    <row r="3" spans="1:27" ht="15.75" x14ac:dyDescent="0.25">
      <c r="A3" s="8" t="s">
        <v>2</v>
      </c>
      <c r="B3" s="9" t="b">
        <v>0</v>
      </c>
      <c r="C3" s="10" t="s">
        <v>3</v>
      </c>
      <c r="D3" s="11">
        <v>43707</v>
      </c>
      <c r="E3" s="12" t="s">
        <v>4</v>
      </c>
      <c r="F3" s="11">
        <v>43707</v>
      </c>
      <c r="G3" s="13"/>
      <c r="H3" s="14"/>
      <c r="I3" s="15" t="s">
        <v>5</v>
      </c>
      <c r="J3" s="16" t="s">
        <v>11</v>
      </c>
      <c r="K3" s="17"/>
      <c r="L3" s="18" t="s">
        <v>7</v>
      </c>
      <c r="M3" s="19" t="s">
        <v>23</v>
      </c>
      <c r="N3" s="19"/>
      <c r="O3" s="13"/>
      <c r="Y3" s="24"/>
      <c r="Z3" s="24"/>
      <c r="AA3" s="24"/>
    </row>
    <row r="4" spans="1:27" ht="3.95" customHeight="1" x14ac:dyDescent="0.25">
      <c r="A4" s="20"/>
      <c r="B4" s="21"/>
      <c r="C4" s="21"/>
      <c r="D4" s="21"/>
      <c r="E4" s="21"/>
      <c r="F4" s="21"/>
      <c r="G4" s="22"/>
      <c r="H4" s="20"/>
      <c r="I4" s="21"/>
      <c r="J4" s="23"/>
      <c r="K4" s="21"/>
      <c r="L4" s="21"/>
      <c r="M4" s="21"/>
      <c r="N4" s="21"/>
      <c r="O4" s="22"/>
    </row>
    <row r="5" spans="1:27" x14ac:dyDescent="0.25">
      <c r="Y5" s="25" t="s">
        <v>9</v>
      </c>
      <c r="Z5" s="25" t="s">
        <v>10</v>
      </c>
    </row>
    <row r="6" spans="1:27" x14ac:dyDescent="0.25">
      <c r="A6" t="s">
        <v>34</v>
      </c>
      <c r="D6">
        <f ca="1">IF(AND(B3=TRUE,J3&lt;&gt;Y10,M3&lt;&gt;Z6),COUNTIFS(Ежедневник!B4:B1000,TODAY(),Ежедневник!E4:E1000,J3,Ежедневник!J4:J1000,M3),IF(AND(D3=F3,J3&lt;&gt;Y10,M3&lt;&gt;Z6),COUNTIFS(Ежедневник!B4:B1000,D3,Ежедневник!E4:E1000,J3,Ежедневник!J4:J1000,M3),IF(AND(B3=FALSE,D3&lt;&gt;F3,J3&lt;&gt;Y10,M3&lt;&gt;Z6),COUNTIFS(Ежедневник!B4:B1000,"&gt;="&amp;D3,Ежедневник!E4:E1000,J3,Ежедневник!J4:J1000,M3)-COUNTIFS(Ежедневник!B4:B1000,"&gt;"&amp;F3,Ежедневник!E4:E1000,J3,Ежедневник!J4:J1000,M3),IF(AND(B3=TRUE,M3&lt;&gt;Z6,J3=Y10),COUNTIFS(Ежедневник!B4:B1000,TODAY(),Ежедневник!J4:J1000,M3),IF(AND(D3=F3,M3&lt;&gt;Z6,J3=Y10),COUNTIFS(Ежедневник!B4:B1000,D3,Ежедневник!J4:J1000,M3),IF(AND(B3=FALSE,D3&lt;&gt;F3,M3&lt;&gt;Z6,J3=Y10),COUNTIFS(Ежедневник!B4:B1000,"&gt;="&amp;D3,Ежедневник!J4:J1000,M3)-COUNTIFS(Ежедневник!B4:B1000,"&gt;"&amp;F3,Ежедневник!J4:J1000,M3),IF(AND(B3=TRUE,J3=Y10,M3=Z6),COUNTIFS(Ежедневник!B4:B1000,TODAY()),IF(AND(D3=F3,J3=Y10,M3=Z6),COUNTIFS(Ежедневник!B4:B1000,D3),IF(AND(B3=FALSE,D3&lt;&gt;F3,J3=Y10,M3=Z6),COUNTIFS(Ежедневник!B4:B1000,"&gt;="&amp;D3)-COUNTIFS(Ежедневник!B4:B1000,"&gt;"&amp;F3),IF(AND(B3=TRUE,J3&lt;&gt;Y10,M3=Z6),COUNTIFS(Ежедневник!B4:B1000,TODAY(),Ежедневник!E4:E1000,J3),IF(AND(D3=F3,J3&lt;&gt;Y10,M3=Z6),COUNTIFS(Ежедневник!B4:B1000,D3,Ежедневник!E4:E1000,J3),IF(AND(B3=FALSE,D3&lt;&gt;F3,J3&lt;&gt;Y10,M3=Z6),COUNTIFS(Ежедневник!B4:B1000,"&gt;="&amp;D3,Ежедневник!E4:E1000,J3)-COUNTIFS(Ежедневник!B4:B1000,"&gt;"&amp;F3,Ежедневник!E4:E1000,J3),"Картошка"))))))))))))</f>
        <v>9</v>
      </c>
      <c r="Y6" s="25" t="s">
        <v>11</v>
      </c>
      <c r="Z6" s="25" t="s">
        <v>12</v>
      </c>
    </row>
    <row r="7" spans="1:27" x14ac:dyDescent="0.25">
      <c r="A7" t="s">
        <v>35</v>
      </c>
      <c r="M7" s="78"/>
      <c r="Y7" s="25" t="s">
        <v>6</v>
      </c>
      <c r="Z7" t="str">
        <f>[1]Ежедневник!BH4</f>
        <v>Продажник (Раббер)</v>
      </c>
    </row>
    <row r="8" spans="1:27" x14ac:dyDescent="0.25">
      <c r="Y8" s="25" t="s">
        <v>13</v>
      </c>
      <c r="Z8" t="str">
        <f>[1]Ежедневник!BH5</f>
        <v>Продажник (ЦМК)</v>
      </c>
    </row>
    <row r="9" spans="1:27" x14ac:dyDescent="0.25">
      <c r="Y9" s="25" t="s">
        <v>14</v>
      </c>
      <c r="Z9" t="str">
        <f>[1]Ежедневник!BH6</f>
        <v>Продажник (НХП)</v>
      </c>
    </row>
    <row r="10" spans="1:27" x14ac:dyDescent="0.25">
      <c r="Y10" s="25" t="s">
        <v>12</v>
      </c>
      <c r="Z10" t="str">
        <f>[1]Ежедневник!BH7</f>
        <v>Менеджер по закупкам</v>
      </c>
    </row>
    <row r="11" spans="1:27" x14ac:dyDescent="0.25">
      <c r="Z11" t="str">
        <f>[1]Ежедневник!BH8</f>
        <v>Менеджер по просчётам</v>
      </c>
    </row>
    <row r="12" spans="1:27" x14ac:dyDescent="0.25">
      <c r="Z12" t="str">
        <f>[1]Ежедневник!BH9</f>
        <v>Оператор 1С на склад</v>
      </c>
    </row>
    <row r="13" spans="1:27" x14ac:dyDescent="0.25">
      <c r="Z13" t="str">
        <f>[1]Ежедневник!BH10</f>
        <v>Грузчик</v>
      </c>
    </row>
    <row r="14" spans="1:27" x14ac:dyDescent="0.25">
      <c r="Z14" t="str">
        <f>[1]Ежедневник!BH11</f>
        <v>Бухгалтер на первичку</v>
      </c>
    </row>
    <row r="15" spans="1:27" x14ac:dyDescent="0.25">
      <c r="Z15" t="str">
        <f>[1]Ежедневник!BH12</f>
        <v>Менеджер по обучению</v>
      </c>
    </row>
    <row r="16" spans="1:27" x14ac:dyDescent="0.25">
      <c r="Z16" t="str">
        <f>[1]Ежедневник!BH13</f>
        <v>Проектировщик</v>
      </c>
    </row>
    <row r="17" spans="26:26" x14ac:dyDescent="0.25">
      <c r="Z17" t="str">
        <f>[1]Ежедневник!BH14</f>
        <v>Кладовщик</v>
      </c>
    </row>
    <row r="18" spans="26:26" x14ac:dyDescent="0.25">
      <c r="Z18" t="str">
        <f>[1]Ежедневник!BH15</f>
        <v>Руководитель отд. продаж</v>
      </c>
    </row>
    <row r="19" spans="26:26" x14ac:dyDescent="0.25">
      <c r="Z19" s="25"/>
    </row>
  </sheetData>
  <mergeCells count="3">
    <mergeCell ref="A1:G1"/>
    <mergeCell ref="H1:O1"/>
    <mergeCell ref="M3:N3"/>
  </mergeCells>
  <conditionalFormatting sqref="D3">
    <cfRule type="expression" dxfId="6" priority="4">
      <formula>AND($D$3&lt;&gt;0,$B$3=TRUE)</formula>
    </cfRule>
    <cfRule type="expression" dxfId="5" priority="7">
      <formula>AND($B$3=FALSE,$D$3=0)</formula>
    </cfRule>
  </conditionalFormatting>
  <conditionalFormatting sqref="F3">
    <cfRule type="expression" dxfId="4" priority="1">
      <formula>AND($F$3&lt;&gt;0,$B$3=TRUE)</formula>
    </cfRule>
    <cfRule type="expression" dxfId="3" priority="5">
      <formula>AND($D$3&gt;$F$3,$F$3&lt;&gt;0)</formula>
    </cfRule>
    <cfRule type="expression" dxfId="2" priority="6">
      <formula>AND($B$3=FALSE,$F$3=0)</formula>
    </cfRule>
  </conditionalFormatting>
  <conditionalFormatting sqref="J3">
    <cfRule type="expression" dxfId="1" priority="3">
      <formula>$J$3=0</formula>
    </cfRule>
  </conditionalFormatting>
  <conditionalFormatting sqref="M3:N3">
    <cfRule type="expression" dxfId="0" priority="2">
      <formula>$M$3=0</formula>
    </cfRule>
  </conditionalFormatting>
  <dataValidations count="2">
    <dataValidation type="list" allowBlank="1" showInputMessage="1" showErrorMessage="1" sqref="M3" xr:uid="{033E0136-B151-468D-A0FB-32D1D267E0DA}">
      <formula1>$Z$6:$Z$18</formula1>
    </dataValidation>
    <dataValidation type="list" allowBlank="1" showInputMessage="1" showErrorMessage="1" sqref="J3" xr:uid="{65C06535-B811-4D63-BE3B-180BAA3902E2}">
      <formula1>$Y$6:$Y$10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1</xdr:row>
                    <xdr:rowOff>180975</xdr:rowOff>
                  </from>
                  <to>
                    <xdr:col>1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Ежедневник</vt:lpstr>
      <vt:lpstr>Статистика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dcterms:created xsi:type="dcterms:W3CDTF">2019-08-31T10:50:22Z</dcterms:created>
  <dcterms:modified xsi:type="dcterms:W3CDTF">2019-08-31T12:02:07Z</dcterms:modified>
</cp:coreProperties>
</file>