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Professional\Desktop\"/>
    </mc:Choice>
  </mc:AlternateContent>
  <xr:revisionPtr revIDLastSave="0" documentId="13_ncr:1_{C416C1B8-92AD-44BD-9629-594122811CE7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iterate="1" iterateCount="2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" i="1" l="1"/>
  <c r="G7" i="1"/>
  <c r="G8" i="1"/>
  <c r="G9" i="1"/>
  <c r="G10" i="1"/>
  <c r="G11" i="1"/>
  <c r="G12" i="1"/>
  <c r="G3" i="1"/>
  <c r="G4" i="1"/>
  <c r="G5" i="1"/>
  <c r="G6" i="1"/>
  <c r="G13" i="1"/>
  <c r="G14" i="1"/>
  <c r="G15" i="1"/>
  <c r="G16" i="1"/>
  <c r="H2" i="1" l="1"/>
  <c r="H5" i="1"/>
  <c r="H3" i="1"/>
  <c r="H6" i="1"/>
  <c r="H16" i="1"/>
  <c r="H15" i="1"/>
  <c r="H14" i="1"/>
  <c r="H13" i="1"/>
  <c r="H4" i="1"/>
  <c r="H8" i="1"/>
  <c r="H11" i="1"/>
  <c r="H10" i="1"/>
  <c r="H7" i="1"/>
  <c r="H9" i="1"/>
  <c r="H12" i="1"/>
</calcChain>
</file>

<file path=xl/sharedStrings.xml><?xml version="1.0" encoding="utf-8"?>
<sst xmlns="http://schemas.openxmlformats.org/spreadsheetml/2006/main" count="10" uniqueCount="10">
  <si>
    <t>Артикул</t>
  </si>
  <si>
    <t>План продаж</t>
  </si>
  <si>
    <t>Остаток на складе</t>
  </si>
  <si>
    <t>Размер</t>
  </si>
  <si>
    <t>В производстве ед.</t>
  </si>
  <si>
    <t>Переместить на склад</t>
  </si>
  <si>
    <t>В пути на склад</t>
  </si>
  <si>
    <t>Обор. = Средний товарный запас * 30 / План продаж</t>
  </si>
  <si>
    <t>Обор. с учетом завоза (на цвет)</t>
  </si>
  <si>
    <t>Примерно что должно получиться в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</si>
</sst>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center"/>
    </xf>
    <xf numFmtId="1" fontId="1" fillId="5" borderId="1" xfId="0" applyNumberFormat="1" applyFont="1" applyFill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 vertical="top"/>
    </xf>
    <xf numFmtId="0" fontId="0" fillId="3" borderId="1" xfId="0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4" borderId="1" xfId="0" applyNumberFormat="1" applyFill="1" applyBorder="1" applyAlignment="1">
      <alignment horizontal="center" vertical="top"/>
    </xf>
    <xf numFmtId="0" fontId="0" fillId="4" borderId="1" xfId="0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"/>
  <sheetViews>
    <sheetView tabSelected="1" zoomScale="90" zoomScaleNormal="90" workbookViewId="0">
      <selection activeCell="I23" sqref="I23"/>
    </sheetView>
  </sheetViews>
  <sheetFormatPr defaultRowHeight="15" x14ac:dyDescent="0.25"/>
  <cols>
    <col min="3" max="3" width="9.7109375" customWidth="1"/>
    <col min="6" max="6" width="10" customWidth="1"/>
    <col min="7" max="7" width="13.140625" customWidth="1"/>
    <col min="8" max="8" width="18.5703125" customWidth="1"/>
    <col min="9" max="9" width="31" customWidth="1"/>
  </cols>
  <sheetData>
    <row r="1" spans="1:9" s="1" customFormat="1" ht="38.25" x14ac:dyDescent="0.25">
      <c r="A1" s="2" t="s">
        <v>0</v>
      </c>
      <c r="B1" s="2" t="s">
        <v>3</v>
      </c>
      <c r="C1" s="2" t="s">
        <v>4</v>
      </c>
      <c r="D1" s="2" t="s">
        <v>1</v>
      </c>
      <c r="E1" s="2" t="s">
        <v>2</v>
      </c>
      <c r="F1" s="2" t="s">
        <v>6</v>
      </c>
      <c r="G1" s="2" t="s">
        <v>5</v>
      </c>
      <c r="H1" s="2" t="s">
        <v>8</v>
      </c>
      <c r="I1" s="2" t="s">
        <v>9</v>
      </c>
    </row>
    <row r="2" spans="1:9" x14ac:dyDescent="0.25">
      <c r="A2" s="3">
        <v>1001</v>
      </c>
      <c r="B2" s="3">
        <v>42</v>
      </c>
      <c r="C2" s="3">
        <v>16</v>
      </c>
      <c r="D2" s="4">
        <v>1</v>
      </c>
      <c r="E2" s="4">
        <v>5</v>
      </c>
      <c r="F2" s="4">
        <v>0</v>
      </c>
      <c r="G2" s="5">
        <f>IF(D2&lt;E2,0,IF((D2-E2)&gt;C2,C2,D2-E2))</f>
        <v>0</v>
      </c>
      <c r="H2" s="5">
        <f>((SUMIF(A:A,A2,E:E)*2+SUMIF(A:A,A2,F:F)+SUMIF(A:A,A2,G:G)-SUMIF(A:A,A2,D:D))*0.5)*30/SUMIF(A:A,A2,D:D)</f>
        <v>27</v>
      </c>
      <c r="I2" s="3">
        <v>14</v>
      </c>
    </row>
    <row r="3" spans="1:9" x14ac:dyDescent="0.25">
      <c r="A3" s="3">
        <v>1001</v>
      </c>
      <c r="B3" s="3">
        <v>44</v>
      </c>
      <c r="C3" s="3">
        <v>4</v>
      </c>
      <c r="D3" s="4">
        <v>3</v>
      </c>
      <c r="E3" s="4">
        <v>1</v>
      </c>
      <c r="F3" s="4">
        <v>2</v>
      </c>
      <c r="G3" s="5">
        <f t="shared" ref="G2:G15" si="0">IF(D3&lt;E3,0,IF((D3-E3)&gt;C3,C3,D3-E3))</f>
        <v>2</v>
      </c>
      <c r="H3" s="5">
        <f>((SUMIF(A:A,A3,E:E)*2+SUMIF(A:A,A3,F:F)+SUMIF(A:A,A3,G:G)-SUMIF(A:A,A3,D:D))*0.5)*30/SUMIF(A:A,A3,D:D)</f>
        <v>27</v>
      </c>
      <c r="I3" s="3">
        <v>4</v>
      </c>
    </row>
    <row r="4" spans="1:9" x14ac:dyDescent="0.25">
      <c r="A4" s="3">
        <v>1001</v>
      </c>
      <c r="B4" s="3">
        <v>46</v>
      </c>
      <c r="C4" s="3">
        <v>12</v>
      </c>
      <c r="D4" s="4">
        <v>2</v>
      </c>
      <c r="E4" s="4">
        <v>0</v>
      </c>
      <c r="F4" s="4">
        <v>2</v>
      </c>
      <c r="G4" s="5">
        <f t="shared" si="0"/>
        <v>2</v>
      </c>
      <c r="H4" s="5">
        <f>((SUMIF(A:A,A4,E:E)*2+SUMIF(A:A,A4,F:F)+SUMIF(A:A,A4,G:G)-SUMIF(A:A,A4,D:D))*0.5)*30/SUMIF(A:A,A4,D:D)</f>
        <v>27</v>
      </c>
      <c r="I4" s="3">
        <v>12</v>
      </c>
    </row>
    <row r="5" spans="1:9" x14ac:dyDescent="0.25">
      <c r="A5" s="3">
        <v>1001</v>
      </c>
      <c r="B5" s="3">
        <v>48</v>
      </c>
      <c r="C5" s="3">
        <v>10</v>
      </c>
      <c r="D5" s="4">
        <v>3</v>
      </c>
      <c r="E5" s="4">
        <v>3</v>
      </c>
      <c r="F5" s="4">
        <v>0</v>
      </c>
      <c r="G5" s="5">
        <f t="shared" si="0"/>
        <v>0</v>
      </c>
      <c r="H5" s="5">
        <f>((SUMIF(A:A,A5,E:E)*2+SUMIF(A:A,A5,F:F)+SUMIF(A:A,A5,G:G)-SUMIF(A:A,A5,D:D))*0.5)*30/SUMIF(A:A,A5,D:D)</f>
        <v>27</v>
      </c>
      <c r="I5" s="3">
        <v>10</v>
      </c>
    </row>
    <row r="6" spans="1:9" x14ac:dyDescent="0.25">
      <c r="A6" s="3">
        <v>1001</v>
      </c>
      <c r="B6" s="3">
        <v>50</v>
      </c>
      <c r="C6" s="3">
        <v>16</v>
      </c>
      <c r="D6" s="4">
        <v>1</v>
      </c>
      <c r="E6" s="4">
        <v>0</v>
      </c>
      <c r="F6" s="4">
        <v>1</v>
      </c>
      <c r="G6" s="5">
        <f t="shared" si="0"/>
        <v>1</v>
      </c>
      <c r="H6" s="5">
        <f>((SUMIF(A:A,A6,E:E)*2+SUMIF(A:A,A6,F:F)+SUMIF(A:A,A6,G:G)-SUMIF(A:A,A6,D:D))*0.5)*30/SUMIF(A:A,A6,D:D)</f>
        <v>27</v>
      </c>
      <c r="I6" s="3">
        <v>13</v>
      </c>
    </row>
    <row r="7" spans="1:9" x14ac:dyDescent="0.25">
      <c r="A7" s="6">
        <v>1002</v>
      </c>
      <c r="B7" s="6">
        <v>42</v>
      </c>
      <c r="C7" s="6">
        <v>6</v>
      </c>
      <c r="D7" s="7">
        <v>1</v>
      </c>
      <c r="E7" s="7">
        <v>0</v>
      </c>
      <c r="F7" s="7">
        <v>0</v>
      </c>
      <c r="G7" s="8">
        <f t="shared" si="0"/>
        <v>1</v>
      </c>
      <c r="H7" s="8">
        <f>((SUMIF(A:A,A7,E:E)*2+SUMIF(A:A,A7,F:F)+SUMIF(A:A,A7,G:G)-SUMIF(A:A,A7,D:D))*0.5)*30/SUMIF(A:A,A7,D:D)</f>
        <v>13.636363636363637</v>
      </c>
      <c r="I7" s="6">
        <v>6</v>
      </c>
    </row>
    <row r="8" spans="1:9" x14ac:dyDescent="0.25">
      <c r="A8" s="6">
        <v>1002</v>
      </c>
      <c r="B8" s="6">
        <v>44</v>
      </c>
      <c r="C8" s="6">
        <v>28</v>
      </c>
      <c r="D8" s="7">
        <v>3</v>
      </c>
      <c r="E8" s="7">
        <v>0</v>
      </c>
      <c r="F8" s="7">
        <v>3</v>
      </c>
      <c r="G8" s="8">
        <f t="shared" si="0"/>
        <v>3</v>
      </c>
      <c r="H8" s="8">
        <f>((SUMIF(A:A,A8,E:E)*2+SUMIF(A:A,A8,F:F)+SUMIF(A:A,A8,G:G)-SUMIF(A:A,A8,D:D))*0.5)*30/SUMIF(A:A,A8,D:D)</f>
        <v>13.636363636363637</v>
      </c>
      <c r="I8" s="6">
        <v>22</v>
      </c>
    </row>
    <row r="9" spans="1:9" x14ac:dyDescent="0.25">
      <c r="A9" s="6">
        <v>1002</v>
      </c>
      <c r="B9" s="6">
        <v>46</v>
      </c>
      <c r="C9" s="6">
        <v>12</v>
      </c>
      <c r="D9" s="7">
        <v>2</v>
      </c>
      <c r="E9" s="7">
        <v>0</v>
      </c>
      <c r="F9" s="7">
        <v>1</v>
      </c>
      <c r="G9" s="8">
        <f t="shared" si="0"/>
        <v>2</v>
      </c>
      <c r="H9" s="8">
        <f>((SUMIF(A:A,A9,E:E)*2+SUMIF(A:A,A9,F:F)+SUMIF(A:A,A9,G:G)-SUMIF(A:A,A9,D:D))*0.5)*30/SUMIF(A:A,A9,D:D)</f>
        <v>13.636363636363637</v>
      </c>
      <c r="I9" s="6">
        <v>12</v>
      </c>
    </row>
    <row r="10" spans="1:9" x14ac:dyDescent="0.25">
      <c r="A10" s="6">
        <v>1002</v>
      </c>
      <c r="B10" s="6">
        <v>48</v>
      </c>
      <c r="C10" s="6">
        <v>40</v>
      </c>
      <c r="D10" s="7">
        <v>2</v>
      </c>
      <c r="E10" s="7">
        <v>1</v>
      </c>
      <c r="F10" s="7">
        <v>1</v>
      </c>
      <c r="G10" s="8">
        <f t="shared" si="0"/>
        <v>1</v>
      </c>
      <c r="H10" s="8">
        <f>((SUMIF(A:A,A10,E:E)*2+SUMIF(A:A,A10,F:F)+SUMIF(A:A,A10,G:G)-SUMIF(A:A,A10,D:D))*0.5)*30/SUMIF(A:A,A10,D:D)</f>
        <v>13.636363636363637</v>
      </c>
      <c r="I10" s="6">
        <v>12</v>
      </c>
    </row>
    <row r="11" spans="1:9" x14ac:dyDescent="0.25">
      <c r="A11" s="6">
        <v>1002</v>
      </c>
      <c r="B11" s="6">
        <v>50</v>
      </c>
      <c r="C11" s="6">
        <v>22</v>
      </c>
      <c r="D11" s="7">
        <v>1</v>
      </c>
      <c r="E11" s="7">
        <v>2</v>
      </c>
      <c r="F11" s="7">
        <v>0</v>
      </c>
      <c r="G11" s="8">
        <f t="shared" si="0"/>
        <v>0</v>
      </c>
      <c r="H11" s="8">
        <f>((SUMIF(A:A,A11,E:E)*2+SUMIF(A:A,A11,F:F)+SUMIF(A:A,A11,G:G)-SUMIF(A:A,A11,D:D))*0.5)*30/SUMIF(A:A,A11,D:D)</f>
        <v>13.636363636363637</v>
      </c>
      <c r="I11" s="6">
        <v>6</v>
      </c>
    </row>
    <row r="12" spans="1:9" x14ac:dyDescent="0.25">
      <c r="A12" s="6">
        <v>1002</v>
      </c>
      <c r="B12" s="6">
        <v>52</v>
      </c>
      <c r="C12" s="6">
        <v>22</v>
      </c>
      <c r="D12" s="7">
        <v>2</v>
      </c>
      <c r="E12" s="7">
        <v>1</v>
      </c>
      <c r="F12" s="7">
        <v>0</v>
      </c>
      <c r="G12" s="8">
        <f t="shared" si="0"/>
        <v>1</v>
      </c>
      <c r="H12" s="8">
        <f>((SUMIF(A:A,A12,E:E)*2+SUMIF(A:A,A12,F:F)+SUMIF(A:A,A12,G:G)-SUMIF(A:A,A12,D:D))*0.5)*30/SUMIF(A:A,A12,D:D)</f>
        <v>13.636363636363637</v>
      </c>
      <c r="I12" s="6">
        <v>12</v>
      </c>
    </row>
    <row r="13" spans="1:9" x14ac:dyDescent="0.25">
      <c r="A13" s="9">
        <v>1003</v>
      </c>
      <c r="B13" s="9">
        <v>42</v>
      </c>
      <c r="C13" s="9">
        <v>33</v>
      </c>
      <c r="D13" s="10">
        <v>2</v>
      </c>
      <c r="E13" s="10">
        <v>6</v>
      </c>
      <c r="F13" s="10">
        <v>0</v>
      </c>
      <c r="G13" s="11">
        <f t="shared" si="0"/>
        <v>0</v>
      </c>
      <c r="H13" s="11">
        <f>((SUMIF(A:A,A13,E:E)*2+SUMIF(A:A,A13,F:F)+SUMIF(A:A,A13,G:G)-SUMIF(A:A,A13,D:D))*0.5)*30/SUMIF(A:A,A13,D:D)</f>
        <v>21.25</v>
      </c>
      <c r="I13" s="10">
        <v>14</v>
      </c>
    </row>
    <row r="14" spans="1:9" x14ac:dyDescent="0.25">
      <c r="A14" s="9">
        <v>1003</v>
      </c>
      <c r="B14" s="9">
        <v>44</v>
      </c>
      <c r="C14" s="9">
        <v>21</v>
      </c>
      <c r="D14" s="10">
        <v>3</v>
      </c>
      <c r="E14" s="10">
        <v>3</v>
      </c>
      <c r="F14" s="10">
        <v>0</v>
      </c>
      <c r="G14" s="11">
        <f t="shared" si="0"/>
        <v>0</v>
      </c>
      <c r="H14" s="11">
        <f>((SUMIF(A:A,A14,E:E)*2+SUMIF(A:A,A14,F:F)+SUMIF(A:A,A14,G:G)-SUMIF(A:A,A14,D:D))*0.5)*30/SUMIF(A:A,A14,D:D)</f>
        <v>21.25</v>
      </c>
      <c r="I14" s="10">
        <v>17</v>
      </c>
    </row>
    <row r="15" spans="1:9" x14ac:dyDescent="0.25">
      <c r="A15" s="9">
        <v>1003</v>
      </c>
      <c r="B15" s="9">
        <v>46</v>
      </c>
      <c r="C15" s="9">
        <v>12</v>
      </c>
      <c r="D15" s="10">
        <v>3</v>
      </c>
      <c r="E15" s="10">
        <v>2</v>
      </c>
      <c r="F15" s="10">
        <v>0</v>
      </c>
      <c r="G15" s="11">
        <f t="shared" si="0"/>
        <v>1</v>
      </c>
      <c r="H15" s="11">
        <f>((SUMIF(A:A,A15,E:E)*2+SUMIF(A:A,A15,F:F)+SUMIF(A:A,A15,G:G)-SUMIF(A:A,A15,D:D))*0.5)*30/SUMIF(A:A,A15,D:D)</f>
        <v>21.25</v>
      </c>
      <c r="I15" s="10">
        <v>12</v>
      </c>
    </row>
    <row r="16" spans="1:9" x14ac:dyDescent="0.25">
      <c r="A16" s="9">
        <v>1003</v>
      </c>
      <c r="B16" s="9">
        <v>48</v>
      </c>
      <c r="C16" s="9">
        <v>24</v>
      </c>
      <c r="D16" s="10">
        <v>4</v>
      </c>
      <c r="E16" s="10">
        <v>0</v>
      </c>
      <c r="F16" s="10">
        <v>2</v>
      </c>
      <c r="G16" s="11">
        <f>IF(D16&lt;E16,0,IF((D16-E16)&gt;C16,C16,D16-E16))</f>
        <v>4</v>
      </c>
      <c r="H16" s="11">
        <f>((SUMIF(A:A,A16,E:E)*2+SUMIF(A:A,A16,F:F)+SUMIF(A:A,A16,G:G)-SUMIF(A:A,A16,D:D))*0.5)*30/SUMIF(A:A,A16,D:D)</f>
        <v>21.25</v>
      </c>
      <c r="I16" s="10">
        <v>24</v>
      </c>
    </row>
    <row r="18" spans="8:8" ht="15.75" x14ac:dyDescent="0.25">
      <c r="H18" s="12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Professional</dc:creator>
  <cp:lastModifiedBy>Алексей</cp:lastModifiedBy>
  <dcterms:created xsi:type="dcterms:W3CDTF">2015-06-05T18:19:34Z</dcterms:created>
  <dcterms:modified xsi:type="dcterms:W3CDTF">2019-09-04T08:57:17Z</dcterms:modified>
</cp:coreProperties>
</file>