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ергей\Documents\"/>
    </mc:Choice>
  </mc:AlternateContent>
  <xr:revisionPtr revIDLastSave="0" documentId="13_ncr:1_{085E1AF2-E70B-4E0E-81F7-22AB25775595}" xr6:coauthVersionLast="44" xr6:coauthVersionMax="44" xr10:uidLastSave="{00000000-0000-0000-0000-000000000000}"/>
  <bookViews>
    <workbookView xWindow="-120" yWindow="-120" windowWidth="29040" windowHeight="15840" xr2:uid="{03F30557-E32B-448A-B535-E8785CC4713D}"/>
  </bookViews>
  <sheets>
    <sheet name="Лист1" sheetId="1" r:id="rId1"/>
    <sheet name="ESRI_MAPINFO_SHEET" sheetId="2" state="very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2" i="1"/>
  <c r="C3" i="1"/>
  <c r="C4" i="1"/>
  <c r="C5" i="1"/>
  <c r="C6" i="1"/>
  <c r="C7" i="1"/>
  <c r="C8" i="1"/>
  <c r="C9" i="1"/>
  <c r="C2" i="1"/>
  <c r="E9" i="1" l="1"/>
  <c r="B2" i="1"/>
  <c r="E2" i="1"/>
  <c r="E3" i="1"/>
  <c r="B9" i="1"/>
  <c r="B8" i="1"/>
  <c r="E4" i="1"/>
  <c r="B7" i="1"/>
  <c r="E5" i="1"/>
  <c r="B6" i="1"/>
  <c r="E6" i="1"/>
  <c r="B5" i="1"/>
  <c r="E7" i="1"/>
  <c r="E8" i="1"/>
  <c r="B4" i="1"/>
  <c r="B3" i="1"/>
</calcChain>
</file>

<file path=xl/sharedStrings.xml><?xml version="1.0" encoding="utf-8"?>
<sst xmlns="http://schemas.openxmlformats.org/spreadsheetml/2006/main" count="425" uniqueCount="17">
  <si>
    <t>Маршрут</t>
  </si>
  <si>
    <t>0121</t>
  </si>
  <si>
    <t>0208</t>
  </si>
  <si>
    <t>0054-0051</t>
  </si>
  <si>
    <t>0155</t>
  </si>
  <si>
    <t>0115</t>
  </si>
  <si>
    <t>0114</t>
  </si>
  <si>
    <t>0298-0128</t>
  </si>
  <si>
    <t>8114</t>
  </si>
  <si>
    <t>8117</t>
  </si>
  <si>
    <t>8122</t>
  </si>
  <si>
    <t>8123</t>
  </si>
  <si>
    <t>Склад</t>
  </si>
  <si>
    <t>П/м</t>
  </si>
  <si>
    <t>Получатель</t>
  </si>
  <si>
    <t/>
  </si>
  <si>
    <t>Транзит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</si>
</sst>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49" fontId="0" fillId="0" borderId="0" xfId="0" applyNumberFormat="1"/>
  </cellXfs>
  <cellStyles count="1">
    <cellStyle name="Обычный" xfId="0" builtinId="0"/>
  </cellStyles>
  <dxfs count="3">
    <dxf>
      <numFmt numFmtId="0" formatCode="General"/>
    </dxf>
    <dxf>
      <numFmt numFmtId="0" formatCode="General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16220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BB93A3B-4C24-4C26-8858-6CAEFDB5FAB5}"/>
            </a:ext>
          </a:extLst>
        </xdr:cNvPr>
        <xdr:cNvSpPr/>
      </xdr:nvSpPr>
      <xdr:spPr>
        <a:xfrm>
          <a:off x="0" y="0"/>
          <a:ext cx="794102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НЕ РЕДАКТИРОВАТЬ </a:t>
          </a:r>
        </a:p>
        <a:p>
          <a:pPr algn="ctr"/>
          <a:r>
            <a:rPr lang="ru-RU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Только для  </a:t>
          </a:r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Esri</a:t>
          </a:r>
          <a:endParaRPr lang="ru-RU" sz="5000" b="1" i="0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  <a:latin typeface="Verdana" panose="020B060403050404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2B6C97-E474-47DB-B5E2-4213B3DAE8B8}" name="Таблица1" displayName="Таблица1" ref="H1:K490" totalsRowShown="0">
  <autoFilter ref="H1:K490" xr:uid="{943B7C84-09B6-4117-9EA4-8DE31A2E69BB}"/>
  <tableColumns count="4">
    <tableColumn id="1" xr3:uid="{DC41C692-BD23-4673-A9FF-06C7671A1FB9}" name="Получатель"/>
    <tableColumn id="2" xr3:uid="{720B8919-E582-452B-9848-5C2AA757EA4A}" name="Склад" dataDxfId="2"/>
    <tableColumn id="3" xr3:uid="{1AEA00D8-C7D2-4471-B5D2-685EF04C0888}" name="П/м"/>
    <tableColumn id="4" xr3:uid="{9125D24D-FFA3-4766-B6DE-76EA06D54869}" name="Транзит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601978F-14C3-47ED-80A3-A9AEFA5D5478}" name="Таблица2" displayName="Таблица2" ref="A1:E9" totalsRowShown="0" headerRowDxfId="1">
  <autoFilter ref="A1:E9" xr:uid="{BA9AAFCA-B3A4-452A-A61A-A36EC9CCD61D}"/>
  <tableColumns count="5">
    <tableColumn id="1" xr3:uid="{BD05558D-A5E2-4A91-B4C8-F2AE6DC987C3}" name="Маршрут"/>
    <tableColumn id="2" xr3:uid="{C6C59BCA-6B7D-4933-BD6A-6271CC9D4A8D}" name="8114" dataDxfId="0">
      <calculatedColumnFormula>SUBSTITUTE(SUBSTITUTE(SUBSTITUTE(SUBSTITUTE(SUBSTITUTE(SUBSTITUTE(SUBSTITUTE(Таблица2[[#This Row],[Маршрут]],MID(Таблица2[[#This Row],[Маршрут]],1,4),COUNTIFS(Таблица1[Склад],Таблица2[[#Headers],[8114]],Таблица1[Получатель],MID(Таблица2[[#This Row],[Маршрут]],1,4)*1)+COUNTIFS(Таблица1[Склад],Таблица2[[#Headers],[8114]],Таблица1[Транзит],MID(Таблица2[[#This Row],[Маршрут]],1,4)),1),MID(Таблица2[[#This Row],[Маршрут]],6,4),COUNTIFS(Таблица1[Склад],Таблица2[[#Headers],[8114]],Таблица1[Получатель],MID(Таблица2[[#This Row],[Маршрут]],6,4)*1)+COUNTIFS(Таблица1[Склад],Таблица2[[#Headers],[8114]],Таблица1[Транзит],MID(Таблица2[[#This Row],[Маршрут]],6,4)*1),1),MID(Таблица2[[#This Row],[Маршрут]],11,4),COUNTIFS(Таблица1[Склад],Таблица2[[#Headers],[8114]],Таблица1[Получатель],MID(Таблица2[[#This Row],[Маршрут]],11,4)*1)+COUNTIFS(Таблица1[Склад],Таблица2[[#Headers],[8114]],Таблица1[Транзит],MID(Таблица2[[#This Row],[Маршрут]],11,4)*1),1),MID(Таблица2[[#This Row],[Маршрут]],16,4),COUNTIFS(Таблица1[Склад],Таблица2[[#Headers],[8114]],Таблица1[Получатель],MID(Таблица2[[#This Row],[Маршрут]],16,4)*1)+COUNTIFS(Таблица1[Склад],Таблица2[[#Headers],[8114]],Таблица1[Получатель],MID(Таблица2[[#This Row],[Маршрут]],16,4)*1),1),MID(Таблица2[[#This Row],[Маршрут]],21,4),COUNTIFS(Таблица1[Склад],Таблица2[[#Headers],[8114]],Таблица1[Получатель],MID(Таблица2[[#This Row],[Маршрут]],21,4)*1)+COUNTIFS(Таблица1[Склад],Таблица2[[#Headers],[8114]],Таблица1[Получатель],MID(Таблица2[[#This Row],[Маршрут]],21,4)*1),1),MID(Таблица2[[#This Row],[Маршрут]],26,4),COUNTIFS(Таблица1[Склад],Таблица2[[#Headers],[8114]],Таблица1[Получатель],MID(Таблица2[[#This Row],[Маршрут]],26,4)*1)+COUNTIFS(Таблица1[Склад],Таблица2[[#Headers],[8114]],Таблица1[Транзит],MID(Таблица2[[#This Row],[Маршрут]],26,4)*1),1),MID(Таблица2[[#This Row],[Маршрут]],31,4),COUNTIFS(Таблица1[Склад],Таблица2[[#Headers],[8114]],Таблица1[Получатель],MID(Таблица2[[#This Row],[Маршрут]],31,4)*1)+COUNTIFS(Таблица1[Склад],Таблица2[[#Headers],[8114]],Таблица1[Транзит],MID(Таблица2[[#This Row],[Маршрут]],31,4)*1),1)</calculatedColumnFormula>
    </tableColumn>
    <tableColumn id="3" xr3:uid="{8FD3030A-7733-4452-BF9C-DB1C7C3697F3}" name="8117">
      <calculatedColumnFormula>SUBSTITUTE(SUBSTITUTE(SUBSTITUTE(SUBSTITUTE(SUBSTITUTE(SUBSTITUTE(SUBSTITUTE(Таблица2[[#This Row],[Маршрут]],MID(Таблица2[[#This Row],[Маршрут]],1,4),COUNTIFS(Таблица1[П/м],Таблица2[[#Headers],[8117]],Таблица1[Склад],MID(Таблица2[[#This Row],[Маршрут]],1,4)*1)+COUNTIFS(Таблица1[П/м],Таблица2[[#Headers],[8117]],Таблица1[Получатель],MID(Таблица2[[#This Row],[Маршрут]],1,4)),1),MID(Таблица2[[#This Row],[Маршрут]],6,4),COUNTIFS(Таблица1[П/м],Таблица2[[#Headers],[8117]],Таблица1[Склад],MID(Таблица2[[#This Row],[Маршрут]],6,4)*1)+COUNTIFS(Таблица1[П/м],Таблица2[[#Headers],[8117]],Таблица1[Получатель],MID(Таблица2[[#This Row],[Маршрут]],6,4)*1),1),MID(Таблица2[[#This Row],[Маршрут]],11,4),COUNTIFS(Таблица1[П/м],Таблица2[[#Headers],[8117]],Таблица1[Склад],MID(Таблица2[[#This Row],[Маршрут]],11,4)*1)+COUNTIFS(Таблица1[П/м],Таблица2[[#Headers],[8117]],Таблица1[Получатель],MID(Таблица2[[#This Row],[Маршрут]],11,4)*1),1),MID(Таблица2[[#This Row],[Маршрут]],16,4),COUNTIFS(Таблица1[П/м],Таблица2[[#Headers],[8117]],Таблица1[Склад],MID(Таблица2[[#This Row],[Маршрут]],16,4)*1)+COUNTIFS(Таблица1[П/м],Таблица2[[#Headers],[8117]],Таблица1[Склад],MID(Таблица2[[#This Row],[Маршрут]],16,4)*1),1),MID(Таблица2[[#This Row],[Маршрут]],21,4),COUNTIFS(Таблица1[П/м],Таблица2[[#Headers],[8117]],Таблица1[Склад],MID(Таблица2[[#This Row],[Маршрут]],21,4)*1)+COUNTIFS(Таблица1[П/м],Таблица2[[#Headers],[8117]],Таблица1[Склад],MID(Таблица2[[#This Row],[Маршрут]],21,4)*1),1),MID(Таблица2[[#This Row],[Маршрут]],26,4),COUNTIFS(Таблица1[П/м],Таблица2[[#Headers],[8117]],Таблица1[Склад],MID(Таблица2[[#This Row],[Маршрут]],26,4)*1)+COUNTIFS(Таблица1[П/м],Таблица2[[#Headers],[8117]],Таблица1[Получатель],MID(Таблица2[[#This Row],[Маршрут]],26,4)*1),1),MID(Таблица2[[#This Row],[Маршрут]],31,4),COUNTIFS(Таблица1[П/м],Таблица2[[#Headers],[8117]],Таблица1[Склад],MID(Таблица2[[#This Row],[Маршрут]],31,4)*1)+COUNTIFS(Таблица1[П/м],Таблица2[[#Headers],[8117]],Таблица1[Получатель],MID(Таблица2[[#This Row],[Маршрут]],31,4)*1),1)</calculatedColumnFormula>
    </tableColumn>
    <tableColumn id="4" xr3:uid="{B4805C1D-3FD4-48FD-96B3-110E409B1C79}" name="8122">
      <calculatedColumnFormula>SUBSTITUTE(SUBSTITUTE(SUBSTITUTE(SUBSTITUTE(SUBSTITUTE(SUBSTITUTE(SUBSTITUTE(Таблица2[[#This Row],[Маршрут]],MID(Таблица2[[#This Row],[Маршрут]],1,4),COUNTIFS(Таблица1[Транзит],Таблица2[[#Headers],[8122]],Таблица1[П/м],MID(Таблица2[[#This Row],[Маршрут]],1,4)*1)+COUNTIFS(Таблица1[Транзит],Таблица2[[#Headers],[8122]],Таблица1[Склад],MID(Таблица2[[#This Row],[Маршрут]],1,4)),1),MID(Таблица2[[#This Row],[Маршрут]],6,4),COUNTIFS(Таблица1[Транзит],Таблица2[[#Headers],[8122]],Таблица1[П/м],MID(Таблица2[[#This Row],[Маршрут]],6,4)*1)+COUNTIFS(Таблица1[Транзит],Таблица2[[#Headers],[8122]],Таблица1[Склад],MID(Таблица2[[#This Row],[Маршрут]],6,4)*1),1),MID(Таблица2[[#This Row],[Маршрут]],11,4),COUNTIFS(Таблица1[Транзит],Таблица2[[#Headers],[8122]],Таблица1[П/м],MID(Таблица2[[#This Row],[Маршрут]],11,4)*1)+COUNTIFS(Таблица1[Транзит],Таблица2[[#Headers],[8122]],Таблица1[Склад],MID(Таблица2[[#This Row],[Маршрут]],11,4)*1),1),MID(Таблица2[[#This Row],[Маршрут]],16,4),COUNTIFS(Таблица1[Транзит],Таблица2[[#Headers],[8122]],Таблица1[П/м],MID(Таблица2[[#This Row],[Маршрут]],16,4)*1)+COUNTIFS(Таблица1[Транзит],Таблица2[[#Headers],[8122]],Таблица1[П/м],MID(Таблица2[[#This Row],[Маршрут]],16,4)*1),1),MID(Таблица2[[#This Row],[Маршрут]],21,4),COUNTIFS(Таблица1[Транзит],Таблица2[[#Headers],[8122]],Таблица1[П/м],MID(Таблица2[[#This Row],[Маршрут]],21,4)*1)+COUNTIFS(Таблица1[Транзит],Таблица2[[#Headers],[8122]],Таблица1[П/м],MID(Таблица2[[#This Row],[Маршрут]],21,4)*1),1),MID(Таблица2[[#This Row],[Маршрут]],26,4),COUNTIFS(Таблица1[Транзит],Таблица2[[#Headers],[8122]],Таблица1[П/м],MID(Таблица2[[#This Row],[Маршрут]],26,4)*1)+COUNTIFS(Таблица1[Транзит],Таблица2[[#Headers],[8122]],Таблица1[Склад],MID(Таблица2[[#This Row],[Маршрут]],26,4)*1),1),MID(Таблица2[[#This Row],[Маршрут]],31,4),COUNTIFS(Таблица1[Транзит],Таблица2[[#Headers],[8122]],Таблица1[П/м],MID(Таблица2[[#This Row],[Маршрут]],31,4)*1)+COUNTIFS(Таблица1[Транзит],Таблица2[[#Headers],[8122]],Таблица1[Склад],MID(Таблица2[[#This Row],[Маршрут]],31,4)*1),1)</calculatedColumnFormula>
    </tableColumn>
    <tableColumn id="5" xr3:uid="{9F5FB934-C54C-4BA4-A5B2-DA387FB6FBE1}" name="8123">
      <calculatedColumnFormula>SUBSTITUTE(SUBSTITUTE(SUBSTITUTE(SUBSTITUTE(SUBSTITUTE(SUBSTITUTE(SUBSTITUTE(Таблица2[[#This Row],[8114]],MID(Таблица2[[#This Row],[8114]],1,4),COUNTIFS(Таблица1[Получатель],Таблица2[[#Headers],[8123]],Таблица1[Транзит],MID(Таблица2[[#This Row],[8114]],1,4)*1)+COUNTIFS(Таблица1[Получатель],Таблица2[[#Headers],[8123]],Таблица1[П/м],MID(Таблица2[[#This Row],[8114]],1,4)),1),MID(Таблица2[[#This Row],[8114]],6,4),COUNTIFS(Таблица1[Получатель],Таблица2[[#Headers],[8123]],Таблица1[Транзит],MID(Таблица2[[#This Row],[8114]],6,4)*1)+COUNTIFS(Таблица1[Получатель],Таблица2[[#Headers],[8123]],Таблица1[П/м],MID(Таблица2[[#This Row],[8114]],6,4)*1),1),MID(Таблица2[[#This Row],[8114]],11,4),COUNTIFS(Таблица1[Получатель],Таблица2[[#Headers],[8123]],Таблица1[Транзит],MID(Таблица2[[#This Row],[8114]],11,4)*1)+COUNTIFS(Таблица1[Получатель],Таблица2[[#Headers],[8123]],Таблица1[П/м],MID(Таблица2[[#This Row],[8114]],11,4)*1),1),MID(Таблица2[[#This Row],[8114]],16,4),COUNTIFS(Таблица1[Получатель],Таблица2[[#Headers],[8123]],Таблица1[Транзит],MID(Таблица2[[#This Row],[8114]],16,4)*1)+COUNTIFS(Таблица1[Получатель],Таблица2[[#Headers],[8123]],Таблица1[Транзит],MID(Таблица2[[#This Row],[8114]],16,4)*1),1),MID(Таблица2[[#This Row],[8114]],21,4),COUNTIFS(Таблица1[Получатель],Таблица2[[#Headers],[8123]],Таблица1[Транзит],MID(Таблица2[[#This Row],[8114]],21,4)*1)+COUNTIFS(Таблица1[Получатель],Таблица2[[#Headers],[8123]],Таблица1[Транзит],MID(Таблица2[[#This Row],[8114]],21,4)*1),1),MID(Таблица2[[#This Row],[8114]],26,4),COUNTIFS(Таблица1[Получатель],Таблица2[[#Headers],[8123]],Таблица1[Транзит],MID(Таблица2[[#This Row],[8114]],26,4)*1)+COUNTIFS(Таблица1[Получатель],Таблица2[[#Headers],[8123]],Таблица1[П/м],MID(Таблица2[[#This Row],[8114]],26,4)*1),1),MID(Таблица2[[#This Row],[8114]],31,4),COUNTIFS(Таблица1[Получатель],Таблица2[[#Headers],[8123]],Таблица1[Транзит],MID(Таблица2[[#This Row],[8114]],31,4)*1)+COUNTIFS(Таблица1[Получатель],Таблица2[[#Headers],[8123]],Таблица1[П/м],MID(Таблица2[[#This Row],[8114]],31,4)*1),1)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1D4E8-EF03-4DE1-AE8E-C262A67A7C32}">
  <dimension ref="A1:K490"/>
  <sheetViews>
    <sheetView tabSelected="1" zoomScale="145" zoomScaleNormal="145" workbookViewId="0">
      <selection activeCell="A491" sqref="A491:XFD1048576"/>
    </sheetView>
  </sheetViews>
  <sheetFormatPr defaultRowHeight="15" x14ac:dyDescent="0.25"/>
  <cols>
    <col min="1" max="1" width="11.5703125" customWidth="1"/>
    <col min="8" max="8" width="13.85546875" customWidth="1"/>
    <col min="9" max="9" width="5.7109375" customWidth="1"/>
    <col min="10" max="10" width="6.7109375" customWidth="1"/>
  </cols>
  <sheetData>
    <row r="1" spans="1:11" x14ac:dyDescent="0.25">
      <c r="A1" t="s">
        <v>0</v>
      </c>
      <c r="B1" s="1" t="s">
        <v>8</v>
      </c>
      <c r="C1" s="1" t="s">
        <v>9</v>
      </c>
      <c r="D1" s="1" t="s">
        <v>10</v>
      </c>
      <c r="E1" s="1" t="s">
        <v>11</v>
      </c>
      <c r="H1" t="s">
        <v>14</v>
      </c>
      <c r="I1" t="s">
        <v>12</v>
      </c>
      <c r="J1" t="s">
        <v>13</v>
      </c>
      <c r="K1" t="s">
        <v>16</v>
      </c>
    </row>
    <row r="2" spans="1:11" x14ac:dyDescent="0.25">
      <c r="A2" t="s">
        <v>1</v>
      </c>
      <c r="B2" t="str">
        <f>SUBSTITUTE(SUBSTITUTE(SUBSTITUTE(SUBSTITUTE(SUBSTITUTE(SUBSTITUTE(SUBSTITUTE(Таблица2[[#This Row],[Маршрут]],MID(Таблица2[[#This Row],[Маршрут]],1,4),COUNTIFS(Таблица1[Склад],Таблица2[[#Headers],[8114]],Таблица1[Получатель],MID(Таблица2[[#This Row],[Маршрут]],1,4)*1)+COUNTIFS(Таблица1[Склад],Таблица2[[#Headers],[8114]],Таблица1[Транзит],MID(Таблица2[[#This Row],[Маршрут]],1,4)),1),MID(Таблица2[[#This Row],[Маршрут]],6,4),COUNTIFS(Таблица1[Склад],Таблица2[[#Headers],[8114]],Таблица1[Получатель],MID(Таблица2[[#This Row],[Маршрут]],6,4)*1)+COUNTIFS(Таблица1[Склад],Таблица2[[#Headers],[8114]],Таблица1[Транзит],MID(Таблица2[[#This Row],[Маршрут]],6,4)*1),1),MID(Таблица2[[#This Row],[Маршрут]],11,4),COUNTIFS(Таблица1[Склад],Таблица2[[#Headers],[8114]],Таблица1[Получатель],MID(Таблица2[[#This Row],[Маршрут]],11,4)*1)+COUNTIFS(Таблица1[Склад],Таблица2[[#Headers],[8114]],Таблица1[Транзит],MID(Таблица2[[#This Row],[Маршрут]],11,4)*1),1),MID(Таблица2[[#This Row],[Маршрут]],16,4),COUNTIFS(Таблица1[Склад],Таблица2[[#Headers],[8114]],Таблица1[Получатель],MID(Таблица2[[#This Row],[Маршрут]],16,4)*1)+COUNTIFS(Таблица1[Склад],Таблица2[[#Headers],[8114]],Таблица1[Получатель],MID(Таблица2[[#This Row],[Маршрут]],16,4)*1),1),MID(Таблица2[[#This Row],[Маршрут]],21,4),COUNTIFS(Таблица1[Склад],Таблица2[[#Headers],[8114]],Таблица1[Получатель],MID(Таблица2[[#This Row],[Маршрут]],21,4)*1)+COUNTIFS(Таблица1[Склад],Таблица2[[#Headers],[8114]],Таблица1[Получатель],MID(Таблица2[[#This Row],[Маршрут]],21,4)*1),1),MID(Таблица2[[#This Row],[Маршрут]],26,4),COUNTIFS(Таблица1[Склад],Таблица2[[#Headers],[8114]],Таблица1[Получатель],MID(Таблица2[[#This Row],[Маршрут]],26,4)*1)+COUNTIFS(Таблица1[Склад],Таблица2[[#Headers],[8114]],Таблица1[Транзит],MID(Таблица2[[#This Row],[Маршрут]],26,4)*1),1),MID(Таблица2[[#This Row],[Маршрут]],31,4),COUNTIFS(Таблица1[Склад],Таблица2[[#Headers],[8114]],Таблица1[Получатель],MID(Таблица2[[#This Row],[Маршрут]],31,4)*1)+COUNTIFS(Таблица1[Склад],Таблица2[[#Headers],[8114]],Таблица1[Транзит],MID(Таблица2[[#This Row],[Маршрут]],31,4)*1),1)</f>
        <v>9</v>
      </c>
      <c r="C2" t="str">
        <f>SUBSTITUTE(SUBSTITUTE(SUBSTITUTE(SUBSTITUTE(SUBSTITUTE(SUBSTITUTE(SUBSTITUTE(Таблица2[[#This Row],[Маршрут]],MID(Таблица2[[#This Row],[Маршрут]],1,4),COUNTIFS(Таблица1[П/м],Таблица2[[#Headers],[8117]],Таблица1[Склад],MID(Таблица2[[#This Row],[Маршрут]],1,4)*1)+COUNTIFS(Таблица1[П/м],Таблица2[[#Headers],[8117]],Таблица1[Получатель],MID(Таблица2[[#This Row],[Маршрут]],1,4)),1),MID(Таблица2[[#This Row],[Маршрут]],6,4),COUNTIFS(Таблица1[П/м],Таблица2[[#Headers],[8117]],Таблица1[Склад],MID(Таблица2[[#This Row],[Маршрут]],6,4)*1)+COUNTIFS(Таблица1[П/м],Таблица2[[#Headers],[8117]],Таблица1[Получатель],MID(Таблица2[[#This Row],[Маршрут]],6,4)*1),1),MID(Таблица2[[#This Row],[Маршрут]],11,4),COUNTIFS(Таблица1[П/м],Таблица2[[#Headers],[8117]],Таблица1[Склад],MID(Таблица2[[#This Row],[Маршрут]],11,4)*1)+COUNTIFS(Таблица1[П/м],Таблица2[[#Headers],[8117]],Таблица1[Получатель],MID(Таблица2[[#This Row],[Маршрут]],11,4)*1),1),MID(Таблица2[[#This Row],[Маршрут]],16,4),COUNTIFS(Таблица1[П/м],Таблица2[[#Headers],[8117]],Таблица1[Склад],MID(Таблица2[[#This Row],[Маршрут]],16,4)*1)+COUNTIFS(Таблица1[П/м],Таблица2[[#Headers],[8117]],Таблица1[Склад],MID(Таблица2[[#This Row],[Маршрут]],16,4)*1),1),MID(Таблица2[[#This Row],[Маршрут]],21,4),COUNTIFS(Таблица1[П/м],Таблица2[[#Headers],[8117]],Таблица1[Склад],MID(Таблица2[[#This Row],[Маршрут]],21,4)*1)+COUNTIFS(Таблица1[П/м],Таблица2[[#Headers],[8117]],Таблица1[Склад],MID(Таблица2[[#This Row],[Маршрут]],21,4)*1),1),MID(Таблица2[[#This Row],[Маршрут]],26,4),COUNTIFS(Таблица1[П/м],Таблица2[[#Headers],[8117]],Таблица1[Склад],MID(Таблица2[[#This Row],[Маршрут]],26,4)*1)+COUNTIFS(Таблица1[П/м],Таблица2[[#Headers],[8117]],Таблица1[Получатель],MID(Таблица2[[#This Row],[Маршрут]],26,4)*1),1),MID(Таблица2[[#This Row],[Маршрут]],31,4),COUNTIFS(Таблица1[П/м],Таблица2[[#Headers],[8117]],Таблица1[Склад],MID(Таблица2[[#This Row],[Маршрут]],31,4)*1)+COUNTIFS(Таблица1[П/м],Таблица2[[#Headers],[8117]],Таблица1[Получатель],MID(Таблица2[[#This Row],[Маршрут]],31,4)*1),1)</f>
        <v>0</v>
      </c>
      <c r="D2" t="str">
        <f>SUBSTITUTE(SUBSTITUTE(SUBSTITUTE(SUBSTITUTE(SUBSTITUTE(SUBSTITUTE(SUBSTITUTE(Таблица2[[#This Row],[Маршрут]],MID(Таблица2[[#This Row],[Маршрут]],1,4),COUNTIFS(Таблица1[Транзит],Таблица2[[#Headers],[8122]],Таблица1[П/м],MID(Таблица2[[#This Row],[Маршрут]],1,4)*1)+COUNTIFS(Таблица1[Транзит],Таблица2[[#Headers],[8122]],Таблица1[Склад],MID(Таблица2[[#This Row],[Маршрут]],1,4)),1),MID(Таблица2[[#This Row],[Маршрут]],6,4),COUNTIFS(Таблица1[Транзит],Таблица2[[#Headers],[8122]],Таблица1[П/м],MID(Таблица2[[#This Row],[Маршрут]],6,4)*1)+COUNTIFS(Таблица1[Транзит],Таблица2[[#Headers],[8122]],Таблица1[Склад],MID(Таблица2[[#This Row],[Маршрут]],6,4)*1),1),MID(Таблица2[[#This Row],[Маршрут]],11,4),COUNTIFS(Таблица1[Транзит],Таблица2[[#Headers],[8122]],Таблица1[П/м],MID(Таблица2[[#This Row],[Маршрут]],11,4)*1)+COUNTIFS(Таблица1[Транзит],Таблица2[[#Headers],[8122]],Таблица1[Склад],MID(Таблица2[[#This Row],[Маршрут]],11,4)*1),1),MID(Таблица2[[#This Row],[Маршрут]],16,4),COUNTIFS(Таблица1[Транзит],Таблица2[[#Headers],[8122]],Таблица1[П/м],MID(Таблица2[[#This Row],[Маршрут]],16,4)*1)+COUNTIFS(Таблица1[Транзит],Таблица2[[#Headers],[8122]],Таблица1[П/м],MID(Таблица2[[#This Row],[Маршрут]],16,4)*1),1),MID(Таблица2[[#This Row],[Маршрут]],21,4),COUNTIFS(Таблица1[Транзит],Таблица2[[#Headers],[8122]],Таблица1[П/м],MID(Таблица2[[#This Row],[Маршрут]],21,4)*1)+COUNTIFS(Таблица1[Транзит],Таблица2[[#Headers],[8122]],Таблица1[П/м],MID(Таблица2[[#This Row],[Маршрут]],21,4)*1),1),MID(Таблица2[[#This Row],[Маршрут]],26,4),COUNTIFS(Таблица1[Транзит],Таблица2[[#Headers],[8122]],Таблица1[П/м],MID(Таблица2[[#This Row],[Маршрут]],26,4)*1)+COUNTIFS(Таблица1[Транзит],Таблица2[[#Headers],[8122]],Таблица1[Склад],MID(Таблица2[[#This Row],[Маршрут]],26,4)*1),1),MID(Таблица2[[#This Row],[Маршрут]],31,4),COUNTIFS(Таблица1[Транзит],Таблица2[[#Headers],[8122]],Таблица1[П/м],MID(Таблица2[[#This Row],[Маршрут]],31,4)*1)+COUNTIFS(Таблица1[Транзит],Таблица2[[#Headers],[8122]],Таблица1[Склад],MID(Таблица2[[#This Row],[Маршрут]],31,4)*1),1)</f>
        <v>0</v>
      </c>
      <c r="E2" t="str">
        <f>SUBSTITUTE(SUBSTITUTE(SUBSTITUTE(SUBSTITUTE(SUBSTITUTE(SUBSTITUTE(SUBSTITUTE(Таблица2[[#This Row],[Маршрут]],MID(Таблица2[[#This Row],[Маршрут]],1,4),COUNTIFS(Таблица1[Получатель],Таблица2[[#Headers],[8123]],Таблица1[Транзит],MID(Таблица2[[#This Row],[Маршрут]],1,4)*1)+COUNTIFS(Таблица1[Получатель],Таблица2[[#Headers],[8123]],Таблица1[П/м],MID(Таблица2[[#This Row],[Маршрут]],1,4)),1),MID(Таблица2[[#This Row],[Маршрут]],6,4),COUNTIFS(Таблица1[Получатель],Таблица2[[#Headers],[8123]],Таблица1[Транзит],MID(Таблица2[[#This Row],[Маршрут]],6,4)*1)+COUNTIFS(Таблица1[Получатель],Таблица2[[#Headers],[8123]],Таблица1[П/м],MID(Таблица2[[#This Row],[Маршрут]],6,4)*1),1),MID(Таблица2[[#This Row],[Маршрут]],11,4),COUNTIFS(Таблица1[Получатель],Таблица2[[#Headers],[8123]],Таблица1[Транзит],MID(Таблица2[[#This Row],[Маршрут]],11,4)*1)+COUNTIFS(Таблица1[Получатель],Таблица2[[#Headers],[8123]],Таблица1[П/м],MID(Таблица2[[#This Row],[Маршрут]],11,4)*1),1),MID(Таблица2[[#This Row],[Маршрут]],16,4),COUNTIFS(Таблица1[Получатель],Таблица2[[#Headers],[8123]],Таблица1[Транзит],MID(Таблица2[[#This Row],[Маршрут]],16,4)*1)+COUNTIFS(Таблица1[Получатель],Таблица2[[#Headers],[8123]],Таблица1[Транзит],MID(Таблица2[[#This Row],[Маршрут]],16,4)*1),1),MID(Таблица2[[#This Row],[Маршрут]],21,4),COUNTIFS(Таблица1[Получатель],Таблица2[[#Headers],[8123]],Таблица1[Транзит],MID(Таблица2[[#This Row],[Маршрут]],21,4)*1)+COUNTIFS(Таблица1[Получатель],Таблица2[[#Headers],[8123]],Таблица1[Транзит],MID(Таблица2[[#This Row],[Маршрут]],21,4)*1),1),MID(Таблица2[[#This Row],[Маршрут]],26,4),COUNTIFS(Таблица1[Получатель],Таблица2[[#Headers],[8123]],Таблица1[Транзит],MID(Таблица2[[#This Row],[Маршрут]],26,4)*1)+COUNTIFS(Таблица1[Получатель],Таблица2[[#Headers],[8123]],Таблица1[П/м],MID(Таблица2[[#This Row],[Маршрут]],26,4)*1),1),MID(Таблица2[[#This Row],[Маршрут]],31,4),COUNTIFS(Таблица1[Получатель],Таблица2[[#Headers],[8123]],Таблица1[Транзит],MID(Таблица2[[#This Row],[Маршрут]],31,4)*1)+COUNTIFS(Таблица1[Получатель],Таблица2[[#Headers],[8123]],Таблица1[П/м],MID(Таблица2[[#This Row],[Маршрут]],31,4)*1),1)</f>
        <v>0</v>
      </c>
      <c r="H2">
        <v>1</v>
      </c>
      <c r="I2" s="2">
        <v>8114</v>
      </c>
      <c r="J2">
        <v>1</v>
      </c>
      <c r="K2">
        <v>8000</v>
      </c>
    </row>
    <row r="3" spans="1:11" x14ac:dyDescent="0.25">
      <c r="A3" t="s">
        <v>2</v>
      </c>
      <c r="B3" t="str">
        <f>SUBSTITUTE(SUBSTITUTE(SUBSTITUTE(SUBSTITUTE(SUBSTITUTE(SUBSTITUTE(SUBSTITUTE(Таблица2[[#This Row],[Маршрут]],MID(Таблица2[[#This Row],[Маршрут]],1,4),COUNTIFS(Таблица1[Склад],Таблица2[[#Headers],[8114]],Таблица1[Получатель],MID(Таблица2[[#This Row],[Маршрут]],1,4)*1)+COUNTIFS(Таблица1[Склад],Таблица2[[#Headers],[8114]],Таблица1[Транзит],MID(Таблица2[[#This Row],[Маршрут]],1,4)),1),MID(Таблица2[[#This Row],[Маршрут]],6,4),COUNTIFS(Таблица1[Склад],Таблица2[[#Headers],[8114]],Таблица1[Получатель],MID(Таблица2[[#This Row],[Маршрут]],6,4)*1)+COUNTIFS(Таблица1[Склад],Таблица2[[#Headers],[8114]],Таблица1[Транзит],MID(Таблица2[[#This Row],[Маршрут]],6,4)*1),1),MID(Таблица2[[#This Row],[Маршрут]],11,4),COUNTIFS(Таблица1[Склад],Таблица2[[#Headers],[8114]],Таблица1[Получатель],MID(Таблица2[[#This Row],[Маршрут]],11,4)*1)+COUNTIFS(Таблица1[Склад],Таблица2[[#Headers],[8114]],Таблица1[Транзит],MID(Таблица2[[#This Row],[Маршрут]],11,4)*1),1),MID(Таблица2[[#This Row],[Маршрут]],16,4),COUNTIFS(Таблица1[Склад],Таблица2[[#Headers],[8114]],Таблица1[Получатель],MID(Таблица2[[#This Row],[Маршрут]],16,4)*1)+COUNTIFS(Таблица1[Склад],Таблица2[[#Headers],[8114]],Таблица1[Получатель],MID(Таблица2[[#This Row],[Маршрут]],16,4)*1),1),MID(Таблица2[[#This Row],[Маршрут]],21,4),COUNTIFS(Таблица1[Склад],Таблица2[[#Headers],[8114]],Таблица1[Получатель],MID(Таблица2[[#This Row],[Маршрут]],21,4)*1)+COUNTIFS(Таблица1[Склад],Таблица2[[#Headers],[8114]],Таблица1[Получатель],MID(Таблица2[[#This Row],[Маршрут]],21,4)*1),1),MID(Таблица2[[#This Row],[Маршрут]],26,4),COUNTIFS(Таблица1[Склад],Таблица2[[#Headers],[8114]],Таблица1[Получатель],MID(Таблица2[[#This Row],[Маршрут]],26,4)*1)+COUNTIFS(Таблица1[Склад],Таблица2[[#Headers],[8114]],Таблица1[Транзит],MID(Таблица2[[#This Row],[Маршрут]],26,4)*1),1),MID(Таблица2[[#This Row],[Маршрут]],31,4),COUNTIFS(Таблица1[Склад],Таблица2[[#Headers],[8114]],Таблица1[Получатель],MID(Таблица2[[#This Row],[Маршрут]],31,4)*1)+COUNTIFS(Таблица1[Склад],Таблица2[[#Headers],[8114]],Таблица1[Транзит],MID(Таблица2[[#This Row],[Маршрут]],31,4)*1),1)</f>
        <v>0</v>
      </c>
      <c r="C3" t="str">
        <f>SUBSTITUTE(SUBSTITUTE(SUBSTITUTE(SUBSTITUTE(SUBSTITUTE(SUBSTITUTE(SUBSTITUTE(Таблица2[[#This Row],[Маршрут]],MID(Таблица2[[#This Row],[Маршрут]],1,4),COUNTIFS(Таблица1[П/м],Таблица2[[#Headers],[8117]],Таблица1[Склад],MID(Таблица2[[#This Row],[Маршрут]],1,4)*1)+COUNTIFS(Таблица1[П/м],Таблица2[[#Headers],[8117]],Таблица1[Получатель],MID(Таблица2[[#This Row],[Маршрут]],1,4)),1),MID(Таблица2[[#This Row],[Маршрут]],6,4),COUNTIFS(Таблица1[П/м],Таблица2[[#Headers],[8117]],Таблица1[Склад],MID(Таблица2[[#This Row],[Маршрут]],6,4)*1)+COUNTIFS(Таблица1[П/м],Таблица2[[#Headers],[8117]],Таблица1[Получатель],MID(Таблица2[[#This Row],[Маршрут]],6,4)*1),1),MID(Таблица2[[#This Row],[Маршрут]],11,4),COUNTIFS(Таблица1[П/м],Таблица2[[#Headers],[8117]],Таблица1[Склад],MID(Таблица2[[#This Row],[Маршрут]],11,4)*1)+COUNTIFS(Таблица1[П/м],Таблица2[[#Headers],[8117]],Таблица1[Получатель],MID(Таблица2[[#This Row],[Маршрут]],11,4)*1),1),MID(Таблица2[[#This Row],[Маршрут]],16,4),COUNTIFS(Таблица1[П/м],Таблица2[[#Headers],[8117]],Таблица1[Склад],MID(Таблица2[[#This Row],[Маршрут]],16,4)*1)+COUNTIFS(Таблица1[П/м],Таблица2[[#Headers],[8117]],Таблица1[Склад],MID(Таблица2[[#This Row],[Маршрут]],16,4)*1),1),MID(Таблица2[[#This Row],[Маршрут]],21,4),COUNTIFS(Таблица1[П/м],Таблица2[[#Headers],[8117]],Таблица1[Склад],MID(Таблица2[[#This Row],[Маршрут]],21,4)*1)+COUNTIFS(Таблица1[П/м],Таблица2[[#Headers],[8117]],Таблица1[Склад],MID(Таблица2[[#This Row],[Маршрут]],21,4)*1),1),MID(Таблица2[[#This Row],[Маршрут]],26,4),COUNTIFS(Таблица1[П/м],Таблица2[[#Headers],[8117]],Таблица1[Склад],MID(Таблица2[[#This Row],[Маршрут]],26,4)*1)+COUNTIFS(Таблица1[П/м],Таблица2[[#Headers],[8117]],Таблица1[Получатель],MID(Таблица2[[#This Row],[Маршрут]],26,4)*1),1),MID(Таблица2[[#This Row],[Маршрут]],31,4),COUNTIFS(Таблица1[П/м],Таблица2[[#Headers],[8117]],Таблица1[Склад],MID(Таблица2[[#This Row],[Маршрут]],31,4)*1)+COUNTIFS(Таблица1[П/м],Таблица2[[#Headers],[8117]],Таблица1[Получатель],MID(Таблица2[[#This Row],[Маршрут]],31,4)*1),1)</f>
        <v>0</v>
      </c>
      <c r="D3" t="str">
        <f>SUBSTITUTE(SUBSTITUTE(SUBSTITUTE(SUBSTITUTE(SUBSTITUTE(SUBSTITUTE(SUBSTITUTE(Таблица2[[#This Row],[Маршрут]],MID(Таблица2[[#This Row],[Маршрут]],1,4),COUNTIFS(Таблица1[Транзит],Таблица2[[#Headers],[8122]],Таблица1[П/м],MID(Таблица2[[#This Row],[Маршрут]],1,4)*1)+COUNTIFS(Таблица1[Транзит],Таблица2[[#Headers],[8122]],Таблица1[Склад],MID(Таблица2[[#This Row],[Маршрут]],1,4)),1),MID(Таблица2[[#This Row],[Маршрут]],6,4),COUNTIFS(Таблица1[Транзит],Таблица2[[#Headers],[8122]],Таблица1[П/м],MID(Таблица2[[#This Row],[Маршрут]],6,4)*1)+COUNTIFS(Таблица1[Транзит],Таблица2[[#Headers],[8122]],Таблица1[Склад],MID(Таблица2[[#This Row],[Маршрут]],6,4)*1),1),MID(Таблица2[[#This Row],[Маршрут]],11,4),COUNTIFS(Таблица1[Транзит],Таблица2[[#Headers],[8122]],Таблица1[П/м],MID(Таблица2[[#This Row],[Маршрут]],11,4)*1)+COUNTIFS(Таблица1[Транзит],Таблица2[[#Headers],[8122]],Таблица1[Склад],MID(Таблица2[[#This Row],[Маршрут]],11,4)*1),1),MID(Таблица2[[#This Row],[Маршрут]],16,4),COUNTIFS(Таблица1[Транзит],Таблица2[[#Headers],[8122]],Таблица1[П/м],MID(Таблица2[[#This Row],[Маршрут]],16,4)*1)+COUNTIFS(Таблица1[Транзит],Таблица2[[#Headers],[8122]],Таблица1[П/м],MID(Таблица2[[#This Row],[Маршрут]],16,4)*1),1),MID(Таблица2[[#This Row],[Маршрут]],21,4),COUNTIFS(Таблица1[Транзит],Таблица2[[#Headers],[8122]],Таблица1[П/м],MID(Таблица2[[#This Row],[Маршрут]],21,4)*1)+COUNTIFS(Таблица1[Транзит],Таблица2[[#Headers],[8122]],Таблица1[П/м],MID(Таблица2[[#This Row],[Маршрут]],21,4)*1),1),MID(Таблица2[[#This Row],[Маршрут]],26,4),COUNTIFS(Таблица1[Транзит],Таблица2[[#Headers],[8122]],Таблица1[П/м],MID(Таблица2[[#This Row],[Маршрут]],26,4)*1)+COUNTIFS(Таблица1[Транзит],Таблица2[[#Headers],[8122]],Таблица1[Склад],MID(Таблица2[[#This Row],[Маршрут]],26,4)*1),1),MID(Таблица2[[#This Row],[Маршрут]],31,4),COUNTIFS(Таблица1[Транзит],Таблица2[[#Headers],[8122]],Таблица1[П/м],MID(Таблица2[[#This Row],[Маршрут]],31,4)*1)+COUNTIFS(Таблица1[Транзит],Таблица2[[#Headers],[8122]],Таблица1[Склад],MID(Таблица2[[#This Row],[Маршрут]],31,4)*1),1)</f>
        <v>0</v>
      </c>
      <c r="E3" t="str">
        <f>SUBSTITUTE(SUBSTITUTE(SUBSTITUTE(SUBSTITUTE(SUBSTITUTE(SUBSTITUTE(SUBSTITUTE(Таблица2[[#This Row],[Маршрут]],MID(Таблица2[[#This Row],[Маршрут]],1,4),COUNTIFS(Таблица1[Получатель],Таблица2[[#Headers],[8123]],Таблица1[Транзит],MID(Таблица2[[#This Row],[Маршрут]],1,4)*1)+COUNTIFS(Таблица1[Получатель],Таблица2[[#Headers],[8123]],Таблица1[П/м],MID(Таблица2[[#This Row],[Маршрут]],1,4)),1),MID(Таблица2[[#This Row],[Маршрут]],6,4),COUNTIFS(Таблица1[Получатель],Таблица2[[#Headers],[8123]],Таблица1[Транзит],MID(Таблица2[[#This Row],[Маршрут]],6,4)*1)+COUNTIFS(Таблица1[Получатель],Таблица2[[#Headers],[8123]],Таблица1[П/м],MID(Таблица2[[#This Row],[Маршрут]],6,4)*1),1),MID(Таблица2[[#This Row],[Маршрут]],11,4),COUNTIFS(Таблица1[Получатель],Таблица2[[#Headers],[8123]],Таблица1[Транзит],MID(Таблица2[[#This Row],[Маршрут]],11,4)*1)+COUNTIFS(Таблица1[Получатель],Таблица2[[#Headers],[8123]],Таблица1[П/м],MID(Таблица2[[#This Row],[Маршрут]],11,4)*1),1),MID(Таблица2[[#This Row],[Маршрут]],16,4),COUNTIFS(Таблица1[Получатель],Таблица2[[#Headers],[8123]],Таблица1[Транзит],MID(Таблица2[[#This Row],[Маршрут]],16,4)*1)+COUNTIFS(Таблица1[Получатель],Таблица2[[#Headers],[8123]],Таблица1[Транзит],MID(Таблица2[[#This Row],[Маршрут]],16,4)*1),1),MID(Таблица2[[#This Row],[Маршрут]],21,4),COUNTIFS(Таблица1[Получатель],Таблица2[[#Headers],[8123]],Таблица1[Транзит],MID(Таблица2[[#This Row],[Маршрут]],21,4)*1)+COUNTIFS(Таблица1[Получатель],Таблица2[[#Headers],[8123]],Таблица1[Транзит],MID(Таблица2[[#This Row],[Маршрут]],21,4)*1),1),MID(Таблица2[[#This Row],[Маршрут]],26,4),COUNTIFS(Таблица1[Получатель],Таблица2[[#Headers],[8123]],Таблица1[Транзит],MID(Таблица2[[#This Row],[Маршрут]],26,4)*1)+COUNTIFS(Таблица1[Получатель],Таблица2[[#Headers],[8123]],Таблица1[П/м],MID(Таблица2[[#This Row],[Маршрут]],26,4)*1),1),MID(Таблица2[[#This Row],[Маршрут]],31,4),COUNTIFS(Таблица1[Получатель],Таблица2[[#Headers],[8123]],Таблица1[Транзит],MID(Таблица2[[#This Row],[Маршрут]],31,4)*1)+COUNTIFS(Таблица1[Получатель],Таблица2[[#Headers],[8123]],Таблица1[П/м],MID(Таблица2[[#This Row],[Маршрут]],31,4)*1),1)</f>
        <v>0</v>
      </c>
      <c r="H3">
        <v>2</v>
      </c>
      <c r="I3" s="2">
        <v>8114</v>
      </c>
      <c r="J3">
        <v>1</v>
      </c>
      <c r="K3">
        <v>8000</v>
      </c>
    </row>
    <row r="4" spans="1:11" x14ac:dyDescent="0.25">
      <c r="A4" t="s">
        <v>3</v>
      </c>
      <c r="B4" t="str">
        <f>SUBSTITUTE(SUBSTITUTE(SUBSTITUTE(SUBSTITUTE(SUBSTITUTE(SUBSTITUTE(SUBSTITUTE(Таблица2[[#This Row],[Маршрут]],MID(Таблица2[[#This Row],[Маршрут]],1,4),COUNTIFS(Таблица1[Склад],Таблица2[[#Headers],[8114]],Таблица1[Получатель],MID(Таблица2[[#This Row],[Маршрут]],1,4)*1)+COUNTIFS(Таблица1[Склад],Таблица2[[#Headers],[8114]],Таблица1[Транзит],MID(Таблица2[[#This Row],[Маршрут]],1,4)),1),MID(Таблица2[[#This Row],[Маршрут]],6,4),COUNTIFS(Таблица1[Склад],Таблица2[[#Headers],[8114]],Таблица1[Получатель],MID(Таблица2[[#This Row],[Маршрут]],6,4)*1)+COUNTIFS(Таблица1[Склад],Таблица2[[#Headers],[8114]],Таблица1[Транзит],MID(Таблица2[[#This Row],[Маршрут]],6,4)*1),1),MID(Таблица2[[#This Row],[Маршрут]],11,4),COUNTIFS(Таблица1[Склад],Таблица2[[#Headers],[8114]],Таблица1[Получатель],MID(Таблица2[[#This Row],[Маршрут]],11,4)*1)+COUNTIFS(Таблица1[Склад],Таблица2[[#Headers],[8114]],Таблица1[Транзит],MID(Таблица2[[#This Row],[Маршрут]],11,4)*1),1),MID(Таблица2[[#This Row],[Маршрут]],16,4),COUNTIFS(Таблица1[Склад],Таблица2[[#Headers],[8114]],Таблица1[Получатель],MID(Таблица2[[#This Row],[Маршрут]],16,4)*1)+COUNTIFS(Таблица1[Склад],Таблица2[[#Headers],[8114]],Таблица1[Получатель],MID(Таблица2[[#This Row],[Маршрут]],16,4)*1),1),MID(Таблица2[[#This Row],[Маршрут]],21,4),COUNTIFS(Таблица1[Склад],Таблица2[[#Headers],[8114]],Таблица1[Получатель],MID(Таблица2[[#This Row],[Маршрут]],21,4)*1)+COUNTIFS(Таблица1[Склад],Таблица2[[#Headers],[8114]],Таблица1[Получатель],MID(Таблица2[[#This Row],[Маршрут]],21,4)*1),1),MID(Таблица2[[#This Row],[Маршрут]],26,4),COUNTIFS(Таблица1[Склад],Таблица2[[#Headers],[8114]],Таблица1[Получатель],MID(Таблица2[[#This Row],[Маршрут]],26,4)*1)+COUNTIFS(Таблица1[Склад],Таблица2[[#Headers],[8114]],Таблица1[Транзит],MID(Таблица2[[#This Row],[Маршрут]],26,4)*1),1),MID(Таблица2[[#This Row],[Маршрут]],31,4),COUNTIFS(Таблица1[Склад],Таблица2[[#Headers],[8114]],Таблица1[Получатель],MID(Таблица2[[#This Row],[Маршрут]],31,4)*1)+COUNTIFS(Таблица1[Склад],Таблица2[[#Headers],[8114]],Таблица1[Транзит],MID(Таблица2[[#This Row],[Маршрут]],31,4)*1),1)</f>
        <v>16-14</v>
      </c>
      <c r="C4" t="str">
        <f>SUBSTITUTE(SUBSTITUTE(SUBSTITUTE(SUBSTITUTE(SUBSTITUTE(SUBSTITUTE(SUBSTITUTE(Таблица2[[#This Row],[Маршрут]],MID(Таблица2[[#This Row],[Маршрут]],1,4),COUNTIFS(Таблица1[П/м],Таблица2[[#Headers],[8117]],Таблица1[Склад],MID(Таблица2[[#This Row],[Маршрут]],1,4)*1)+COUNTIFS(Таблица1[П/м],Таблица2[[#Headers],[8117]],Таблица1[Получатель],MID(Таблица2[[#This Row],[Маршрут]],1,4)),1),MID(Таблица2[[#This Row],[Маршрут]],6,4),COUNTIFS(Таблица1[П/м],Таблица2[[#Headers],[8117]],Таблица1[Склад],MID(Таблица2[[#This Row],[Маршрут]],6,4)*1)+COUNTIFS(Таблица1[П/м],Таблица2[[#Headers],[8117]],Таблица1[Получатель],MID(Таблица2[[#This Row],[Маршрут]],6,4)*1),1),MID(Таблица2[[#This Row],[Маршрут]],11,4),COUNTIFS(Таблица1[П/м],Таблица2[[#Headers],[8117]],Таблица1[Склад],MID(Таблица2[[#This Row],[Маршрут]],11,4)*1)+COUNTIFS(Таблица1[П/м],Таблица2[[#Headers],[8117]],Таблица1[Получатель],MID(Таблица2[[#This Row],[Маршрут]],11,4)*1),1),MID(Таблица2[[#This Row],[Маршрут]],16,4),COUNTIFS(Таблица1[П/м],Таблица2[[#Headers],[8117]],Таблица1[Склад],MID(Таблица2[[#This Row],[Маршрут]],16,4)*1)+COUNTIFS(Таблица1[П/м],Таблица2[[#Headers],[8117]],Таблица1[Склад],MID(Таблица2[[#This Row],[Маршрут]],16,4)*1),1),MID(Таблица2[[#This Row],[Маршрут]],21,4),COUNTIFS(Таблица1[П/м],Таблица2[[#Headers],[8117]],Таблица1[Склад],MID(Таблица2[[#This Row],[Маршрут]],21,4)*1)+COUNTIFS(Таблица1[П/м],Таблица2[[#Headers],[8117]],Таблица1[Склад],MID(Таблица2[[#This Row],[Маршрут]],21,4)*1),1),MID(Таблица2[[#This Row],[Маршрут]],26,4),COUNTIFS(Таблица1[П/м],Таблица2[[#Headers],[8117]],Таблица1[Склад],MID(Таблица2[[#This Row],[Маршрут]],26,4)*1)+COUNTIFS(Таблица1[П/м],Таблица2[[#Headers],[8117]],Таблица1[Получатель],MID(Таблица2[[#This Row],[Маршрут]],26,4)*1),1),MID(Таблица2[[#This Row],[Маршрут]],31,4),COUNTIFS(Таблица1[П/м],Таблица2[[#Headers],[8117]],Таблица1[Склад],MID(Таблица2[[#This Row],[Маршрут]],31,4)*1)+COUNTIFS(Таблица1[П/м],Таблица2[[#Headers],[8117]],Таблица1[Получатель],MID(Таблица2[[#This Row],[Маршрут]],31,4)*1),1)</f>
        <v>0-0</v>
      </c>
      <c r="D4" t="str">
        <f>SUBSTITUTE(SUBSTITUTE(SUBSTITUTE(SUBSTITUTE(SUBSTITUTE(SUBSTITUTE(SUBSTITUTE(Таблица2[[#This Row],[Маршрут]],MID(Таблица2[[#This Row],[Маршрут]],1,4),COUNTIFS(Таблица1[Транзит],Таблица2[[#Headers],[8122]],Таблица1[П/м],MID(Таблица2[[#This Row],[Маршрут]],1,4)*1)+COUNTIFS(Таблица1[Транзит],Таблица2[[#Headers],[8122]],Таблица1[Склад],MID(Таблица2[[#This Row],[Маршрут]],1,4)),1),MID(Таблица2[[#This Row],[Маршрут]],6,4),COUNTIFS(Таблица1[Транзит],Таблица2[[#Headers],[8122]],Таблица1[П/м],MID(Таблица2[[#This Row],[Маршрут]],6,4)*1)+COUNTIFS(Таблица1[Транзит],Таблица2[[#Headers],[8122]],Таблица1[Склад],MID(Таблица2[[#This Row],[Маршрут]],6,4)*1),1),MID(Таблица2[[#This Row],[Маршрут]],11,4),COUNTIFS(Таблица1[Транзит],Таблица2[[#Headers],[8122]],Таблица1[П/м],MID(Таблица2[[#This Row],[Маршрут]],11,4)*1)+COUNTIFS(Таблица1[Транзит],Таблица2[[#Headers],[8122]],Таблица1[Склад],MID(Таблица2[[#This Row],[Маршрут]],11,4)*1),1),MID(Таблица2[[#This Row],[Маршрут]],16,4),COUNTIFS(Таблица1[Транзит],Таблица2[[#Headers],[8122]],Таблица1[П/м],MID(Таблица2[[#This Row],[Маршрут]],16,4)*1)+COUNTIFS(Таблица1[Транзит],Таблица2[[#Headers],[8122]],Таблица1[П/м],MID(Таблица2[[#This Row],[Маршрут]],16,4)*1),1),MID(Таблица2[[#This Row],[Маршрут]],21,4),COUNTIFS(Таблица1[Транзит],Таблица2[[#Headers],[8122]],Таблица1[П/м],MID(Таблица2[[#This Row],[Маршрут]],21,4)*1)+COUNTIFS(Таблица1[Транзит],Таблица2[[#Headers],[8122]],Таблица1[П/м],MID(Таблица2[[#This Row],[Маршрут]],21,4)*1),1),MID(Таблица2[[#This Row],[Маршрут]],26,4),COUNTIFS(Таблица1[Транзит],Таблица2[[#Headers],[8122]],Таблица1[П/м],MID(Таблица2[[#This Row],[Маршрут]],26,4)*1)+COUNTIFS(Таблица1[Транзит],Таблица2[[#Headers],[8122]],Таблица1[Склад],MID(Таблица2[[#This Row],[Маршрут]],26,4)*1),1),MID(Таблица2[[#This Row],[Маршрут]],31,4),COUNTIFS(Таблица1[Транзит],Таблица2[[#Headers],[8122]],Таблица1[П/м],MID(Таблица2[[#This Row],[Маршрут]],31,4)*1)+COUNTIFS(Таблица1[Транзит],Таблица2[[#Headers],[8122]],Таблица1[Склад],MID(Таблица2[[#This Row],[Маршрут]],31,4)*1),1)</f>
        <v>0-0</v>
      </c>
      <c r="E4" t="str">
        <f>SUBSTITUTE(SUBSTITUTE(SUBSTITUTE(SUBSTITUTE(SUBSTITUTE(SUBSTITUTE(SUBSTITUTE(Таблица2[[#This Row],[Маршрут]],MID(Таблица2[[#This Row],[Маршрут]],1,4),COUNTIFS(Таблица1[Получатель],Таблица2[[#Headers],[8123]],Таблица1[Транзит],MID(Таблица2[[#This Row],[Маршрут]],1,4)*1)+COUNTIFS(Таблица1[Получатель],Таблица2[[#Headers],[8123]],Таблица1[П/м],MID(Таблица2[[#This Row],[Маршрут]],1,4)),1),MID(Таблица2[[#This Row],[Маршрут]],6,4),COUNTIFS(Таблица1[Получатель],Таблица2[[#Headers],[8123]],Таблица1[Транзит],MID(Таблица2[[#This Row],[Маршрут]],6,4)*1)+COUNTIFS(Таблица1[Получатель],Таблица2[[#Headers],[8123]],Таблица1[П/м],MID(Таблица2[[#This Row],[Маршрут]],6,4)*1),1),MID(Таблица2[[#This Row],[Маршрут]],11,4),COUNTIFS(Таблица1[Получатель],Таблица2[[#Headers],[8123]],Таблица1[Транзит],MID(Таблица2[[#This Row],[Маршрут]],11,4)*1)+COUNTIFS(Таблица1[Получатель],Таблица2[[#Headers],[8123]],Таблица1[П/м],MID(Таблица2[[#This Row],[Маршрут]],11,4)*1),1),MID(Таблица2[[#This Row],[Маршрут]],16,4),COUNTIFS(Таблица1[Получатель],Таблица2[[#Headers],[8123]],Таблица1[Транзит],MID(Таблица2[[#This Row],[Маршрут]],16,4)*1)+COUNTIFS(Таблица1[Получатель],Таблица2[[#Headers],[8123]],Таблица1[Транзит],MID(Таблица2[[#This Row],[Маршрут]],16,4)*1),1),MID(Таблица2[[#This Row],[Маршрут]],21,4),COUNTIFS(Таблица1[Получатель],Таблица2[[#Headers],[8123]],Таблица1[Транзит],MID(Таблица2[[#This Row],[Маршрут]],21,4)*1)+COUNTIFS(Таблица1[Получатель],Таблица2[[#Headers],[8123]],Таблица1[Транзит],MID(Таблица2[[#This Row],[Маршрут]],21,4)*1),1),MID(Таблица2[[#This Row],[Маршрут]],26,4),COUNTIFS(Таблица1[Получатель],Таблица2[[#Headers],[8123]],Таблица1[Транзит],MID(Таблица2[[#This Row],[Маршрут]],26,4)*1)+COUNTIFS(Таблица1[Получатель],Таблица2[[#Headers],[8123]],Таблица1[П/м],MID(Таблица2[[#This Row],[Маршрут]],26,4)*1),1),MID(Таблица2[[#This Row],[Маршрут]],31,4),COUNTIFS(Таблица1[Получатель],Таблица2[[#Headers],[8123]],Таблица1[Транзит],MID(Таблица2[[#This Row],[Маршрут]],31,4)*1)+COUNTIFS(Таблица1[Получатель],Таблица2[[#Headers],[8123]],Таблица1[П/м],MID(Таблица2[[#This Row],[Маршрут]],31,4)*1),1)</f>
        <v>0-0</v>
      </c>
      <c r="H4">
        <v>2</v>
      </c>
      <c r="I4" s="2">
        <v>8114</v>
      </c>
      <c r="J4">
        <v>1</v>
      </c>
      <c r="K4">
        <v>8000</v>
      </c>
    </row>
    <row r="5" spans="1:11" x14ac:dyDescent="0.25">
      <c r="A5" t="s">
        <v>4</v>
      </c>
      <c r="B5" t="str">
        <f>SUBSTITUTE(SUBSTITUTE(SUBSTITUTE(SUBSTITUTE(SUBSTITUTE(SUBSTITUTE(SUBSTITUTE(Таблица2[[#This Row],[Маршрут]],MID(Таблица2[[#This Row],[Маршрут]],1,4),COUNTIFS(Таблица1[Склад],Таблица2[[#Headers],[8114]],Таблица1[Получатель],MID(Таблица2[[#This Row],[Маршрут]],1,4)*1)+COUNTIFS(Таблица1[Склад],Таблица2[[#Headers],[8114]],Таблица1[Транзит],MID(Таблица2[[#This Row],[Маршрут]],1,4)),1),MID(Таблица2[[#This Row],[Маршрут]],6,4),COUNTIFS(Таблица1[Склад],Таблица2[[#Headers],[8114]],Таблица1[Получатель],MID(Таблица2[[#This Row],[Маршрут]],6,4)*1)+COUNTIFS(Таблица1[Склад],Таблица2[[#Headers],[8114]],Таблица1[Транзит],MID(Таблица2[[#This Row],[Маршрут]],6,4)*1),1),MID(Таблица2[[#This Row],[Маршрут]],11,4),COUNTIFS(Таблица1[Склад],Таблица2[[#Headers],[8114]],Таблица1[Получатель],MID(Таблица2[[#This Row],[Маршрут]],11,4)*1)+COUNTIFS(Таблица1[Склад],Таблица2[[#Headers],[8114]],Таблица1[Транзит],MID(Таблица2[[#This Row],[Маршрут]],11,4)*1),1),MID(Таблица2[[#This Row],[Маршрут]],16,4),COUNTIFS(Таблица1[Склад],Таблица2[[#Headers],[8114]],Таблица1[Получатель],MID(Таблица2[[#This Row],[Маршрут]],16,4)*1)+COUNTIFS(Таблица1[Склад],Таблица2[[#Headers],[8114]],Таблица1[Получатель],MID(Таблица2[[#This Row],[Маршрут]],16,4)*1),1),MID(Таблица2[[#This Row],[Маршрут]],21,4),COUNTIFS(Таблица1[Склад],Таблица2[[#Headers],[8114]],Таблица1[Получатель],MID(Таблица2[[#This Row],[Маршрут]],21,4)*1)+COUNTIFS(Таблица1[Склад],Таблица2[[#Headers],[8114]],Таблица1[Получатель],MID(Таблица2[[#This Row],[Маршрут]],21,4)*1),1),MID(Таблица2[[#This Row],[Маршрут]],26,4),COUNTIFS(Таблица1[Склад],Таблица2[[#Headers],[8114]],Таблица1[Получатель],MID(Таблица2[[#This Row],[Маршрут]],26,4)*1)+COUNTIFS(Таблица1[Склад],Таблица2[[#Headers],[8114]],Таблица1[Транзит],MID(Таблица2[[#This Row],[Маршрут]],26,4)*1),1),MID(Таблица2[[#This Row],[Маршрут]],31,4),COUNTIFS(Таблица1[Склад],Таблица2[[#Headers],[8114]],Таблица1[Получатель],MID(Таблица2[[#This Row],[Маршрут]],31,4)*1)+COUNTIFS(Таблица1[Склад],Таблица2[[#Headers],[8114]],Таблица1[Транзит],MID(Таблица2[[#This Row],[Маршрут]],31,4)*1),1)</f>
        <v>0</v>
      </c>
      <c r="C5" t="str">
        <f>SUBSTITUTE(SUBSTITUTE(SUBSTITUTE(SUBSTITUTE(SUBSTITUTE(SUBSTITUTE(SUBSTITUTE(Таблица2[[#This Row],[Маршрут]],MID(Таблица2[[#This Row],[Маршрут]],1,4),COUNTIFS(Таблица1[П/м],Таблица2[[#Headers],[8117]],Таблица1[Склад],MID(Таблица2[[#This Row],[Маршрут]],1,4)*1)+COUNTIFS(Таблица1[П/м],Таблица2[[#Headers],[8117]],Таблица1[Получатель],MID(Таблица2[[#This Row],[Маршрут]],1,4)),1),MID(Таблица2[[#This Row],[Маршрут]],6,4),COUNTIFS(Таблица1[П/м],Таблица2[[#Headers],[8117]],Таблица1[Склад],MID(Таблица2[[#This Row],[Маршрут]],6,4)*1)+COUNTIFS(Таблица1[П/м],Таблица2[[#Headers],[8117]],Таблица1[Получатель],MID(Таблица2[[#This Row],[Маршрут]],6,4)*1),1),MID(Таблица2[[#This Row],[Маршрут]],11,4),COUNTIFS(Таблица1[П/м],Таблица2[[#Headers],[8117]],Таблица1[Склад],MID(Таблица2[[#This Row],[Маршрут]],11,4)*1)+COUNTIFS(Таблица1[П/м],Таблица2[[#Headers],[8117]],Таблица1[Получатель],MID(Таблица2[[#This Row],[Маршрут]],11,4)*1),1),MID(Таблица2[[#This Row],[Маршрут]],16,4),COUNTIFS(Таблица1[П/м],Таблица2[[#Headers],[8117]],Таблица1[Склад],MID(Таблица2[[#This Row],[Маршрут]],16,4)*1)+COUNTIFS(Таблица1[П/м],Таблица2[[#Headers],[8117]],Таблица1[Склад],MID(Таблица2[[#This Row],[Маршрут]],16,4)*1),1),MID(Таблица2[[#This Row],[Маршрут]],21,4),COUNTIFS(Таблица1[П/м],Таблица2[[#Headers],[8117]],Таблица1[Склад],MID(Таблица2[[#This Row],[Маршрут]],21,4)*1)+COUNTIFS(Таблица1[П/м],Таблица2[[#Headers],[8117]],Таблица1[Склад],MID(Таблица2[[#This Row],[Маршрут]],21,4)*1),1),MID(Таблица2[[#This Row],[Маршрут]],26,4),COUNTIFS(Таблица1[П/м],Таблица2[[#Headers],[8117]],Таблица1[Склад],MID(Таблица2[[#This Row],[Маршрут]],26,4)*1)+COUNTIFS(Таблица1[П/м],Таблица2[[#Headers],[8117]],Таблица1[Получатель],MID(Таблица2[[#This Row],[Маршрут]],26,4)*1),1),MID(Таблица2[[#This Row],[Маршрут]],31,4),COUNTIFS(Таблица1[П/м],Таблица2[[#Headers],[8117]],Таблица1[Склад],MID(Таблица2[[#This Row],[Маршрут]],31,4)*1)+COUNTIFS(Таблица1[П/м],Таблица2[[#Headers],[8117]],Таблица1[Получатель],MID(Таблица2[[#This Row],[Маршрут]],31,4)*1),1)</f>
        <v>0</v>
      </c>
      <c r="D5" t="str">
        <f>SUBSTITUTE(SUBSTITUTE(SUBSTITUTE(SUBSTITUTE(SUBSTITUTE(SUBSTITUTE(SUBSTITUTE(Таблица2[[#This Row],[Маршрут]],MID(Таблица2[[#This Row],[Маршрут]],1,4),COUNTIFS(Таблица1[Транзит],Таблица2[[#Headers],[8122]],Таблица1[П/м],MID(Таблица2[[#This Row],[Маршрут]],1,4)*1)+COUNTIFS(Таблица1[Транзит],Таблица2[[#Headers],[8122]],Таблица1[Склад],MID(Таблица2[[#This Row],[Маршрут]],1,4)),1),MID(Таблица2[[#This Row],[Маршрут]],6,4),COUNTIFS(Таблица1[Транзит],Таблица2[[#Headers],[8122]],Таблица1[П/м],MID(Таблица2[[#This Row],[Маршрут]],6,4)*1)+COUNTIFS(Таблица1[Транзит],Таблица2[[#Headers],[8122]],Таблица1[Склад],MID(Таблица2[[#This Row],[Маршрут]],6,4)*1),1),MID(Таблица2[[#This Row],[Маршрут]],11,4),COUNTIFS(Таблица1[Транзит],Таблица2[[#Headers],[8122]],Таблица1[П/м],MID(Таблица2[[#This Row],[Маршрут]],11,4)*1)+COUNTIFS(Таблица1[Транзит],Таблица2[[#Headers],[8122]],Таблица1[Склад],MID(Таблица2[[#This Row],[Маршрут]],11,4)*1),1),MID(Таблица2[[#This Row],[Маршрут]],16,4),COUNTIFS(Таблица1[Транзит],Таблица2[[#Headers],[8122]],Таблица1[П/м],MID(Таблица2[[#This Row],[Маршрут]],16,4)*1)+COUNTIFS(Таблица1[Транзит],Таблица2[[#Headers],[8122]],Таблица1[П/м],MID(Таблица2[[#This Row],[Маршрут]],16,4)*1),1),MID(Таблица2[[#This Row],[Маршрут]],21,4),COUNTIFS(Таблица1[Транзит],Таблица2[[#Headers],[8122]],Таблица1[П/м],MID(Таблица2[[#This Row],[Маршрут]],21,4)*1)+COUNTIFS(Таблица1[Транзит],Таблица2[[#Headers],[8122]],Таблица1[П/м],MID(Таблица2[[#This Row],[Маршрут]],21,4)*1),1),MID(Таблица2[[#This Row],[Маршрут]],26,4),COUNTIFS(Таблица1[Транзит],Таблица2[[#Headers],[8122]],Таблица1[П/м],MID(Таблица2[[#This Row],[Маршрут]],26,4)*1)+COUNTIFS(Таблица1[Транзит],Таблица2[[#Headers],[8122]],Таблица1[Склад],MID(Таблица2[[#This Row],[Маршрут]],26,4)*1),1),MID(Таблица2[[#This Row],[Маршрут]],31,4),COUNTIFS(Таблица1[Транзит],Таблица2[[#Headers],[8122]],Таблица1[П/м],MID(Таблица2[[#This Row],[Маршрут]],31,4)*1)+COUNTIFS(Таблица1[Транзит],Таблица2[[#Headers],[8122]],Таблица1[Склад],MID(Таблица2[[#This Row],[Маршрут]],31,4)*1),1)</f>
        <v>0</v>
      </c>
      <c r="E5" t="str">
        <f>SUBSTITUTE(SUBSTITUTE(SUBSTITUTE(SUBSTITUTE(SUBSTITUTE(SUBSTITUTE(SUBSTITUTE(Таблица2[[#This Row],[Маршрут]],MID(Таблица2[[#This Row],[Маршрут]],1,4),COUNTIFS(Таблица1[Получатель],Таблица2[[#Headers],[8123]],Таблица1[Транзит],MID(Таблица2[[#This Row],[Маршрут]],1,4)*1)+COUNTIFS(Таблица1[Получатель],Таблица2[[#Headers],[8123]],Таблица1[П/м],MID(Таблица2[[#This Row],[Маршрут]],1,4)),1),MID(Таблица2[[#This Row],[Маршрут]],6,4),COUNTIFS(Таблица1[Получатель],Таблица2[[#Headers],[8123]],Таблица1[Транзит],MID(Таблица2[[#This Row],[Маршрут]],6,4)*1)+COUNTIFS(Таблица1[Получатель],Таблица2[[#Headers],[8123]],Таблица1[П/м],MID(Таблица2[[#This Row],[Маршрут]],6,4)*1),1),MID(Таблица2[[#This Row],[Маршрут]],11,4),COUNTIFS(Таблица1[Получатель],Таблица2[[#Headers],[8123]],Таблица1[Транзит],MID(Таблица2[[#This Row],[Маршрут]],11,4)*1)+COUNTIFS(Таблица1[Получатель],Таблица2[[#Headers],[8123]],Таблица1[П/м],MID(Таблица2[[#This Row],[Маршрут]],11,4)*1),1),MID(Таблица2[[#This Row],[Маршрут]],16,4),COUNTIFS(Таблица1[Получатель],Таблица2[[#Headers],[8123]],Таблица1[Транзит],MID(Таблица2[[#This Row],[Маршрут]],16,4)*1)+COUNTIFS(Таблица1[Получатель],Таблица2[[#Headers],[8123]],Таблица1[Транзит],MID(Таблица2[[#This Row],[Маршрут]],16,4)*1),1),MID(Таблица2[[#This Row],[Маршрут]],21,4),COUNTIFS(Таблица1[Получатель],Таблица2[[#Headers],[8123]],Таблица1[Транзит],MID(Таблица2[[#This Row],[Маршрут]],21,4)*1)+COUNTIFS(Таблица1[Получатель],Таблица2[[#Headers],[8123]],Таблица1[Транзит],MID(Таблица2[[#This Row],[Маршрут]],21,4)*1),1),MID(Таблица2[[#This Row],[Маршрут]],26,4),COUNTIFS(Таблица1[Получатель],Таблица2[[#Headers],[8123]],Таблица1[Транзит],MID(Таблица2[[#This Row],[Маршрут]],26,4)*1)+COUNTIFS(Таблица1[Получатель],Таблица2[[#Headers],[8123]],Таблица1[П/м],MID(Таблица2[[#This Row],[Маршрут]],26,4)*1),1),MID(Таблица2[[#This Row],[Маршрут]],31,4),COUNTIFS(Таблица1[Получатель],Таблица2[[#Headers],[8123]],Таблица1[Транзит],MID(Таблица2[[#This Row],[Маршрут]],31,4)*1)+COUNTIFS(Таблица1[Получатель],Таблица2[[#Headers],[8123]],Таблица1[П/м],MID(Таблица2[[#This Row],[Маршрут]],31,4)*1),1)</f>
        <v>0</v>
      </c>
      <c r="H5">
        <v>4</v>
      </c>
      <c r="I5" s="2">
        <v>8114</v>
      </c>
      <c r="J5">
        <v>1</v>
      </c>
      <c r="K5">
        <v>8000</v>
      </c>
    </row>
    <row r="6" spans="1:11" x14ac:dyDescent="0.25">
      <c r="A6" t="s">
        <v>5</v>
      </c>
      <c r="B6" t="str">
        <f>SUBSTITUTE(SUBSTITUTE(SUBSTITUTE(SUBSTITUTE(SUBSTITUTE(SUBSTITUTE(SUBSTITUTE(Таблица2[[#This Row],[Маршрут]],MID(Таблица2[[#This Row],[Маршрут]],1,4),COUNTIFS(Таблица1[Склад],Таблица2[[#Headers],[8114]],Таблица1[Получатель],MID(Таблица2[[#This Row],[Маршрут]],1,4)*1)+COUNTIFS(Таблица1[Склад],Таблица2[[#Headers],[8114]],Таблица1[Транзит],MID(Таблица2[[#This Row],[Маршрут]],1,4)),1),MID(Таблица2[[#This Row],[Маршрут]],6,4),COUNTIFS(Таблица1[Склад],Таблица2[[#Headers],[8114]],Таблица1[Получатель],MID(Таблица2[[#This Row],[Маршрут]],6,4)*1)+COUNTIFS(Таблица1[Склад],Таблица2[[#Headers],[8114]],Таблица1[Транзит],MID(Таблица2[[#This Row],[Маршрут]],6,4)*1),1),MID(Таблица2[[#This Row],[Маршрут]],11,4),COUNTIFS(Таблица1[Склад],Таблица2[[#Headers],[8114]],Таблица1[Получатель],MID(Таблица2[[#This Row],[Маршрут]],11,4)*1)+COUNTIFS(Таблица1[Склад],Таблица2[[#Headers],[8114]],Таблица1[Транзит],MID(Таблица2[[#This Row],[Маршрут]],11,4)*1),1),MID(Таблица2[[#This Row],[Маршрут]],16,4),COUNTIFS(Таблица1[Склад],Таблица2[[#Headers],[8114]],Таблица1[Получатель],MID(Таблица2[[#This Row],[Маршрут]],16,4)*1)+COUNTIFS(Таблица1[Склад],Таблица2[[#Headers],[8114]],Таблица1[Получатель],MID(Таблица2[[#This Row],[Маршрут]],16,4)*1),1),MID(Таблица2[[#This Row],[Маршрут]],21,4),COUNTIFS(Таблица1[Склад],Таблица2[[#Headers],[8114]],Таблица1[Получатель],MID(Таблица2[[#This Row],[Маршрут]],21,4)*1)+COUNTIFS(Таблица1[Склад],Таблица2[[#Headers],[8114]],Таблица1[Получатель],MID(Таблица2[[#This Row],[Маршрут]],21,4)*1),1),MID(Таблица2[[#This Row],[Маршрут]],26,4),COUNTIFS(Таблица1[Склад],Таблица2[[#Headers],[8114]],Таблица1[Получатель],MID(Таблица2[[#This Row],[Маршрут]],26,4)*1)+COUNTIFS(Таблица1[Склад],Таблица2[[#Headers],[8114]],Таблица1[Транзит],MID(Таблица2[[#This Row],[Маршрут]],26,4)*1),1),MID(Таблица2[[#This Row],[Маршрут]],31,4),COUNTIFS(Таблица1[Склад],Таблица2[[#Headers],[8114]],Таблица1[Получатель],MID(Таблица2[[#This Row],[Маршрут]],31,4)*1)+COUNTIFS(Таблица1[Склад],Таблица2[[#Headers],[8114]],Таблица1[Транзит],MID(Таблица2[[#This Row],[Маршрут]],31,4)*1),1)</f>
        <v>11</v>
      </c>
      <c r="C6" t="str">
        <f>SUBSTITUTE(SUBSTITUTE(SUBSTITUTE(SUBSTITUTE(SUBSTITUTE(SUBSTITUTE(SUBSTITUTE(Таблица2[[#This Row],[Маршрут]],MID(Таблица2[[#This Row],[Маршрут]],1,4),COUNTIFS(Таблица1[П/м],Таблица2[[#Headers],[8117]],Таблица1[Склад],MID(Таблица2[[#This Row],[Маршрут]],1,4)*1)+COUNTIFS(Таблица1[П/м],Таблица2[[#Headers],[8117]],Таблица1[Получатель],MID(Таблица2[[#This Row],[Маршрут]],1,4)),1),MID(Таблица2[[#This Row],[Маршрут]],6,4),COUNTIFS(Таблица1[П/м],Таблица2[[#Headers],[8117]],Таблица1[Склад],MID(Таблица2[[#This Row],[Маршрут]],6,4)*1)+COUNTIFS(Таблица1[П/м],Таблица2[[#Headers],[8117]],Таблица1[Получатель],MID(Таблица2[[#This Row],[Маршрут]],6,4)*1),1),MID(Таблица2[[#This Row],[Маршрут]],11,4),COUNTIFS(Таблица1[П/м],Таблица2[[#Headers],[8117]],Таблица1[Склад],MID(Таблица2[[#This Row],[Маршрут]],11,4)*1)+COUNTIFS(Таблица1[П/м],Таблица2[[#Headers],[8117]],Таблица1[Получатель],MID(Таблица2[[#This Row],[Маршрут]],11,4)*1),1),MID(Таблица2[[#This Row],[Маршрут]],16,4),COUNTIFS(Таблица1[П/м],Таблица2[[#Headers],[8117]],Таблица1[Склад],MID(Таблица2[[#This Row],[Маршрут]],16,4)*1)+COUNTIFS(Таблица1[П/м],Таблица2[[#Headers],[8117]],Таблица1[Склад],MID(Таблица2[[#This Row],[Маршрут]],16,4)*1),1),MID(Таблица2[[#This Row],[Маршрут]],21,4),COUNTIFS(Таблица1[П/м],Таблица2[[#Headers],[8117]],Таблица1[Склад],MID(Таблица2[[#This Row],[Маршрут]],21,4)*1)+COUNTIFS(Таблица1[П/м],Таблица2[[#Headers],[8117]],Таблица1[Склад],MID(Таблица2[[#This Row],[Маршрут]],21,4)*1),1),MID(Таблица2[[#This Row],[Маршрут]],26,4),COUNTIFS(Таблица1[П/м],Таблица2[[#Headers],[8117]],Таблица1[Склад],MID(Таблица2[[#This Row],[Маршрут]],26,4)*1)+COUNTIFS(Таблица1[П/м],Таблица2[[#Headers],[8117]],Таблица1[Получатель],MID(Таблица2[[#This Row],[Маршрут]],26,4)*1),1),MID(Таблица2[[#This Row],[Маршрут]],31,4),COUNTIFS(Таблица1[П/м],Таблица2[[#Headers],[8117]],Таблица1[Склад],MID(Таблица2[[#This Row],[Маршрут]],31,4)*1)+COUNTIFS(Таблица1[П/м],Таблица2[[#Headers],[8117]],Таблица1[Получатель],MID(Таблица2[[#This Row],[Маршрут]],31,4)*1),1)</f>
        <v>0</v>
      </c>
      <c r="D6" t="str">
        <f>SUBSTITUTE(SUBSTITUTE(SUBSTITUTE(SUBSTITUTE(SUBSTITUTE(SUBSTITUTE(SUBSTITUTE(Таблица2[[#This Row],[Маршрут]],MID(Таблица2[[#This Row],[Маршрут]],1,4),COUNTIFS(Таблица1[Транзит],Таблица2[[#Headers],[8122]],Таблица1[П/м],MID(Таблица2[[#This Row],[Маршрут]],1,4)*1)+COUNTIFS(Таблица1[Транзит],Таблица2[[#Headers],[8122]],Таблица1[Склад],MID(Таблица2[[#This Row],[Маршрут]],1,4)),1),MID(Таблица2[[#This Row],[Маршрут]],6,4),COUNTIFS(Таблица1[Транзит],Таблица2[[#Headers],[8122]],Таблица1[П/м],MID(Таблица2[[#This Row],[Маршрут]],6,4)*1)+COUNTIFS(Таблица1[Транзит],Таблица2[[#Headers],[8122]],Таблица1[Склад],MID(Таблица2[[#This Row],[Маршрут]],6,4)*1),1),MID(Таблица2[[#This Row],[Маршрут]],11,4),COUNTIFS(Таблица1[Транзит],Таблица2[[#Headers],[8122]],Таблица1[П/м],MID(Таблица2[[#This Row],[Маршрут]],11,4)*1)+COUNTIFS(Таблица1[Транзит],Таблица2[[#Headers],[8122]],Таблица1[Склад],MID(Таблица2[[#This Row],[Маршрут]],11,4)*1),1),MID(Таблица2[[#This Row],[Маршрут]],16,4),COUNTIFS(Таблица1[Транзит],Таблица2[[#Headers],[8122]],Таблица1[П/м],MID(Таблица2[[#This Row],[Маршрут]],16,4)*1)+COUNTIFS(Таблица1[Транзит],Таблица2[[#Headers],[8122]],Таблица1[П/м],MID(Таблица2[[#This Row],[Маршрут]],16,4)*1),1),MID(Таблица2[[#This Row],[Маршрут]],21,4),COUNTIFS(Таблица1[Транзит],Таблица2[[#Headers],[8122]],Таблица1[П/м],MID(Таблица2[[#This Row],[Маршрут]],21,4)*1)+COUNTIFS(Таблица1[Транзит],Таблица2[[#Headers],[8122]],Таблица1[П/м],MID(Таблица2[[#This Row],[Маршрут]],21,4)*1),1),MID(Таблица2[[#This Row],[Маршрут]],26,4),COUNTIFS(Таблица1[Транзит],Таблица2[[#Headers],[8122]],Таблица1[П/м],MID(Таблица2[[#This Row],[Маршрут]],26,4)*1)+COUNTIFS(Таблица1[Транзит],Таблица2[[#Headers],[8122]],Таблица1[Склад],MID(Таблица2[[#This Row],[Маршрут]],26,4)*1),1),MID(Таблица2[[#This Row],[Маршрут]],31,4),COUNTIFS(Таблица1[Транзит],Таблица2[[#Headers],[8122]],Таблица1[П/м],MID(Таблица2[[#This Row],[Маршрут]],31,4)*1)+COUNTIFS(Таблица1[Транзит],Таблица2[[#Headers],[8122]],Таблица1[Склад],MID(Таблица2[[#This Row],[Маршрут]],31,4)*1),1)</f>
        <v>0</v>
      </c>
      <c r="E6" t="str">
        <f>SUBSTITUTE(SUBSTITUTE(SUBSTITUTE(SUBSTITUTE(SUBSTITUTE(SUBSTITUTE(SUBSTITUTE(Таблица2[[#This Row],[Маршрут]],MID(Таблица2[[#This Row],[Маршрут]],1,4),COUNTIFS(Таблица1[Получатель],Таблица2[[#Headers],[8123]],Таблица1[Транзит],MID(Таблица2[[#This Row],[Маршрут]],1,4)*1)+COUNTIFS(Таблица1[Получатель],Таблица2[[#Headers],[8123]],Таблица1[П/м],MID(Таблица2[[#This Row],[Маршрут]],1,4)),1),MID(Таблица2[[#This Row],[Маршрут]],6,4),COUNTIFS(Таблица1[Получатель],Таблица2[[#Headers],[8123]],Таблица1[Транзит],MID(Таблица2[[#This Row],[Маршрут]],6,4)*1)+COUNTIFS(Таблица1[Получатель],Таблица2[[#Headers],[8123]],Таблица1[П/м],MID(Таблица2[[#This Row],[Маршрут]],6,4)*1),1),MID(Таблица2[[#This Row],[Маршрут]],11,4),COUNTIFS(Таблица1[Получатель],Таблица2[[#Headers],[8123]],Таблица1[Транзит],MID(Таблица2[[#This Row],[Маршрут]],11,4)*1)+COUNTIFS(Таблица1[Получатель],Таблица2[[#Headers],[8123]],Таблица1[П/м],MID(Таблица2[[#This Row],[Маршрут]],11,4)*1),1),MID(Таблица2[[#This Row],[Маршрут]],16,4),COUNTIFS(Таблица1[Получатель],Таблица2[[#Headers],[8123]],Таблица1[Транзит],MID(Таблица2[[#This Row],[Маршрут]],16,4)*1)+COUNTIFS(Таблица1[Получатель],Таблица2[[#Headers],[8123]],Таблица1[Транзит],MID(Таблица2[[#This Row],[Маршрут]],16,4)*1),1),MID(Таблица2[[#This Row],[Маршрут]],21,4),COUNTIFS(Таблица1[Получатель],Таблица2[[#Headers],[8123]],Таблица1[Транзит],MID(Таблица2[[#This Row],[Маршрут]],21,4)*1)+COUNTIFS(Таблица1[Получатель],Таблица2[[#Headers],[8123]],Таблица1[Транзит],MID(Таблица2[[#This Row],[Маршрут]],21,4)*1),1),MID(Таблица2[[#This Row],[Маршрут]],26,4),COUNTIFS(Таблица1[Получатель],Таблица2[[#Headers],[8123]],Таблица1[Транзит],MID(Таблица2[[#This Row],[Маршрут]],26,4)*1)+COUNTIFS(Таблица1[Получатель],Таблица2[[#Headers],[8123]],Таблица1[П/м],MID(Таблица2[[#This Row],[Маршрут]],26,4)*1),1),MID(Таблица2[[#This Row],[Маршрут]],31,4),COUNTIFS(Таблица1[Получатель],Таблица2[[#Headers],[8123]],Таблица1[Транзит],MID(Таблица2[[#This Row],[Маршрут]],31,4)*1)+COUNTIFS(Таблица1[Получатель],Таблица2[[#Headers],[8123]],Таблица1[П/м],MID(Таблица2[[#This Row],[Маршрут]],31,4)*1),1)</f>
        <v>0</v>
      </c>
      <c r="H6">
        <v>4</v>
      </c>
      <c r="I6" s="2">
        <v>8114</v>
      </c>
      <c r="J6">
        <v>1</v>
      </c>
      <c r="K6">
        <v>8000</v>
      </c>
    </row>
    <row r="7" spans="1:11" x14ac:dyDescent="0.25">
      <c r="A7" t="s">
        <v>6</v>
      </c>
      <c r="B7" t="str">
        <f>SUBSTITUTE(SUBSTITUTE(SUBSTITUTE(SUBSTITUTE(SUBSTITUTE(SUBSTITUTE(SUBSTITUTE(Таблица2[[#This Row],[Маршрут]],MID(Таблица2[[#This Row],[Маршрут]],1,4),COUNTIFS(Таблица1[Склад],Таблица2[[#Headers],[8114]],Таблица1[Получатель],MID(Таблица2[[#This Row],[Маршрут]],1,4)*1)+COUNTIFS(Таблица1[Склад],Таблица2[[#Headers],[8114]],Таблица1[Транзит],MID(Таблица2[[#This Row],[Маршрут]],1,4)),1),MID(Таблица2[[#This Row],[Маршрут]],6,4),COUNTIFS(Таблица1[Склад],Таблица2[[#Headers],[8114]],Таблица1[Получатель],MID(Таблица2[[#This Row],[Маршрут]],6,4)*1)+COUNTIFS(Таблица1[Склад],Таблица2[[#Headers],[8114]],Таблица1[Транзит],MID(Таблица2[[#This Row],[Маршрут]],6,4)*1),1),MID(Таблица2[[#This Row],[Маршрут]],11,4),COUNTIFS(Таблица1[Склад],Таблица2[[#Headers],[8114]],Таблица1[Получатель],MID(Таблица2[[#This Row],[Маршрут]],11,4)*1)+COUNTIFS(Таблица1[Склад],Таблица2[[#Headers],[8114]],Таблица1[Транзит],MID(Таблица2[[#This Row],[Маршрут]],11,4)*1),1),MID(Таблица2[[#This Row],[Маршрут]],16,4),COUNTIFS(Таблица1[Склад],Таблица2[[#Headers],[8114]],Таблица1[Получатель],MID(Таблица2[[#This Row],[Маршрут]],16,4)*1)+COUNTIFS(Таблица1[Склад],Таблица2[[#Headers],[8114]],Таблица1[Получатель],MID(Таблица2[[#This Row],[Маршрут]],16,4)*1),1),MID(Таблица2[[#This Row],[Маршрут]],21,4),COUNTIFS(Таблица1[Склад],Таблица2[[#Headers],[8114]],Таблица1[Получатель],MID(Таблица2[[#This Row],[Маршрут]],21,4)*1)+COUNTIFS(Таблица1[Склад],Таблица2[[#Headers],[8114]],Таблица1[Получатель],MID(Таблица2[[#This Row],[Маршрут]],21,4)*1),1),MID(Таблица2[[#This Row],[Маршрут]],26,4),COUNTIFS(Таблица1[Склад],Таблица2[[#Headers],[8114]],Таблица1[Получатель],MID(Таблица2[[#This Row],[Маршрут]],26,4)*1)+COUNTIFS(Таблица1[Склад],Таблица2[[#Headers],[8114]],Таблица1[Транзит],MID(Таблица2[[#This Row],[Маршрут]],26,4)*1),1),MID(Таблица2[[#This Row],[Маршрут]],31,4),COUNTIFS(Таблица1[Склад],Таблица2[[#Headers],[8114]],Таблица1[Получатель],MID(Таблица2[[#This Row],[Маршрут]],31,4)*1)+COUNTIFS(Таблица1[Склад],Таблица2[[#Headers],[8114]],Таблица1[Транзит],MID(Таблица2[[#This Row],[Маршрут]],31,4)*1),1)</f>
        <v>6</v>
      </c>
      <c r="C7" t="str">
        <f>SUBSTITUTE(SUBSTITUTE(SUBSTITUTE(SUBSTITUTE(SUBSTITUTE(SUBSTITUTE(SUBSTITUTE(Таблица2[[#This Row],[Маршрут]],MID(Таблица2[[#This Row],[Маршрут]],1,4),COUNTIFS(Таблица1[П/м],Таблица2[[#Headers],[8117]],Таблица1[Склад],MID(Таблица2[[#This Row],[Маршрут]],1,4)*1)+COUNTIFS(Таблица1[П/м],Таблица2[[#Headers],[8117]],Таблица1[Получатель],MID(Таблица2[[#This Row],[Маршрут]],1,4)),1),MID(Таблица2[[#This Row],[Маршрут]],6,4),COUNTIFS(Таблица1[П/м],Таблица2[[#Headers],[8117]],Таблица1[Склад],MID(Таблица2[[#This Row],[Маршрут]],6,4)*1)+COUNTIFS(Таблица1[П/м],Таблица2[[#Headers],[8117]],Таблица1[Получатель],MID(Таблица2[[#This Row],[Маршрут]],6,4)*1),1),MID(Таблица2[[#This Row],[Маршрут]],11,4),COUNTIFS(Таблица1[П/м],Таблица2[[#Headers],[8117]],Таблица1[Склад],MID(Таблица2[[#This Row],[Маршрут]],11,4)*1)+COUNTIFS(Таблица1[П/м],Таблица2[[#Headers],[8117]],Таблица1[Получатель],MID(Таблица2[[#This Row],[Маршрут]],11,4)*1),1),MID(Таблица2[[#This Row],[Маршрут]],16,4),COUNTIFS(Таблица1[П/м],Таблица2[[#Headers],[8117]],Таблица1[Склад],MID(Таблица2[[#This Row],[Маршрут]],16,4)*1)+COUNTIFS(Таблица1[П/м],Таблица2[[#Headers],[8117]],Таблица1[Склад],MID(Таблица2[[#This Row],[Маршрут]],16,4)*1),1),MID(Таблица2[[#This Row],[Маршрут]],21,4),COUNTIFS(Таблица1[П/м],Таблица2[[#Headers],[8117]],Таблица1[Склад],MID(Таблица2[[#This Row],[Маршрут]],21,4)*1)+COUNTIFS(Таблица1[П/м],Таблица2[[#Headers],[8117]],Таблица1[Склад],MID(Таблица2[[#This Row],[Маршрут]],21,4)*1),1),MID(Таблица2[[#This Row],[Маршрут]],26,4),COUNTIFS(Таблица1[П/м],Таблица2[[#Headers],[8117]],Таблица1[Склад],MID(Таблица2[[#This Row],[Маршрут]],26,4)*1)+COUNTIFS(Таблица1[П/м],Таблица2[[#Headers],[8117]],Таблица1[Получатель],MID(Таблица2[[#This Row],[Маршрут]],26,4)*1),1),MID(Таблица2[[#This Row],[Маршрут]],31,4),COUNTIFS(Таблица1[П/м],Таблица2[[#Headers],[8117]],Таблица1[Склад],MID(Таблица2[[#This Row],[Маршрут]],31,4)*1)+COUNTIFS(Таблица1[П/м],Таблица2[[#Headers],[8117]],Таблица1[Получатель],MID(Таблица2[[#This Row],[Маршрут]],31,4)*1),1)</f>
        <v>0</v>
      </c>
      <c r="D7" t="str">
        <f>SUBSTITUTE(SUBSTITUTE(SUBSTITUTE(SUBSTITUTE(SUBSTITUTE(SUBSTITUTE(SUBSTITUTE(Таблица2[[#This Row],[Маршрут]],MID(Таблица2[[#This Row],[Маршрут]],1,4),COUNTIFS(Таблица1[Транзит],Таблица2[[#Headers],[8122]],Таблица1[П/м],MID(Таблица2[[#This Row],[Маршрут]],1,4)*1)+COUNTIFS(Таблица1[Транзит],Таблица2[[#Headers],[8122]],Таблица1[Склад],MID(Таблица2[[#This Row],[Маршрут]],1,4)),1),MID(Таблица2[[#This Row],[Маршрут]],6,4),COUNTIFS(Таблица1[Транзит],Таблица2[[#Headers],[8122]],Таблица1[П/м],MID(Таблица2[[#This Row],[Маршрут]],6,4)*1)+COUNTIFS(Таблица1[Транзит],Таблица2[[#Headers],[8122]],Таблица1[Склад],MID(Таблица2[[#This Row],[Маршрут]],6,4)*1),1),MID(Таблица2[[#This Row],[Маршрут]],11,4),COUNTIFS(Таблица1[Транзит],Таблица2[[#Headers],[8122]],Таблица1[П/м],MID(Таблица2[[#This Row],[Маршрут]],11,4)*1)+COUNTIFS(Таблица1[Транзит],Таблица2[[#Headers],[8122]],Таблица1[Склад],MID(Таблица2[[#This Row],[Маршрут]],11,4)*1),1),MID(Таблица2[[#This Row],[Маршрут]],16,4),COUNTIFS(Таблица1[Транзит],Таблица2[[#Headers],[8122]],Таблица1[П/м],MID(Таблица2[[#This Row],[Маршрут]],16,4)*1)+COUNTIFS(Таблица1[Транзит],Таблица2[[#Headers],[8122]],Таблица1[П/м],MID(Таблица2[[#This Row],[Маршрут]],16,4)*1),1),MID(Таблица2[[#This Row],[Маршрут]],21,4),COUNTIFS(Таблица1[Транзит],Таблица2[[#Headers],[8122]],Таблица1[П/м],MID(Таблица2[[#This Row],[Маршрут]],21,4)*1)+COUNTIFS(Таблица1[Транзит],Таблица2[[#Headers],[8122]],Таблица1[П/м],MID(Таблица2[[#This Row],[Маршрут]],21,4)*1),1),MID(Таблица2[[#This Row],[Маршрут]],26,4),COUNTIFS(Таблица1[Транзит],Таблица2[[#Headers],[8122]],Таблица1[П/м],MID(Таблица2[[#This Row],[Маршрут]],26,4)*1)+COUNTIFS(Таблица1[Транзит],Таблица2[[#Headers],[8122]],Таблица1[Склад],MID(Таблица2[[#This Row],[Маршрут]],26,4)*1),1),MID(Таблица2[[#This Row],[Маршрут]],31,4),COUNTIFS(Таблица1[Транзит],Таблица2[[#Headers],[8122]],Таблица1[П/м],MID(Таблица2[[#This Row],[Маршрут]],31,4)*1)+COUNTIFS(Таблица1[Транзит],Таблица2[[#Headers],[8122]],Таблица1[Склад],MID(Таблица2[[#This Row],[Маршрут]],31,4)*1),1)</f>
        <v>0</v>
      </c>
      <c r="E7" t="str">
        <f>SUBSTITUTE(SUBSTITUTE(SUBSTITUTE(SUBSTITUTE(SUBSTITUTE(SUBSTITUTE(SUBSTITUTE(Таблица2[[#This Row],[Маршрут]],MID(Таблица2[[#This Row],[Маршрут]],1,4),COUNTIFS(Таблица1[Получатель],Таблица2[[#Headers],[8123]],Таблица1[Транзит],MID(Таблица2[[#This Row],[Маршрут]],1,4)*1)+COUNTIFS(Таблица1[Получатель],Таблица2[[#Headers],[8123]],Таблица1[П/м],MID(Таблица2[[#This Row],[Маршрут]],1,4)),1),MID(Таблица2[[#This Row],[Маршрут]],6,4),COUNTIFS(Таблица1[Получатель],Таблица2[[#Headers],[8123]],Таблица1[Транзит],MID(Таблица2[[#This Row],[Маршрут]],6,4)*1)+COUNTIFS(Таблица1[Получатель],Таблица2[[#Headers],[8123]],Таблица1[П/м],MID(Таблица2[[#This Row],[Маршрут]],6,4)*1),1),MID(Таблица2[[#This Row],[Маршрут]],11,4),COUNTIFS(Таблица1[Получатель],Таблица2[[#Headers],[8123]],Таблица1[Транзит],MID(Таблица2[[#This Row],[Маршрут]],11,4)*1)+COUNTIFS(Таблица1[Получатель],Таблица2[[#Headers],[8123]],Таблица1[П/м],MID(Таблица2[[#This Row],[Маршрут]],11,4)*1),1),MID(Таблица2[[#This Row],[Маршрут]],16,4),COUNTIFS(Таблица1[Получатель],Таблица2[[#Headers],[8123]],Таблица1[Транзит],MID(Таблица2[[#This Row],[Маршрут]],16,4)*1)+COUNTIFS(Таблица1[Получатель],Таблица2[[#Headers],[8123]],Таблица1[Транзит],MID(Таблица2[[#This Row],[Маршрут]],16,4)*1),1),MID(Таблица2[[#This Row],[Маршрут]],21,4),COUNTIFS(Таблица1[Получатель],Таблица2[[#Headers],[8123]],Таблица1[Транзит],MID(Таблица2[[#This Row],[Маршрут]],21,4)*1)+COUNTIFS(Таблица1[Получатель],Таблица2[[#Headers],[8123]],Таблица1[Транзит],MID(Таблица2[[#This Row],[Маршрут]],21,4)*1),1),MID(Таблица2[[#This Row],[Маршрут]],26,4),COUNTIFS(Таблица1[Получатель],Таблица2[[#Headers],[8123]],Таблица1[Транзит],MID(Таблица2[[#This Row],[Маршрут]],26,4)*1)+COUNTIFS(Таблица1[Получатель],Таблица2[[#Headers],[8123]],Таблица1[П/м],MID(Таблица2[[#This Row],[Маршрут]],26,4)*1),1),MID(Таблица2[[#This Row],[Маршрут]],31,4),COUNTIFS(Таблица1[Получатель],Таблица2[[#Headers],[8123]],Таблица1[Транзит],MID(Таблица2[[#This Row],[Маршрут]],31,4)*1)+COUNTIFS(Таблица1[Получатель],Таблица2[[#Headers],[8123]],Таблица1[П/м],MID(Таблица2[[#This Row],[Маршрут]],31,4)*1),1)</f>
        <v>0</v>
      </c>
      <c r="H7">
        <v>4</v>
      </c>
      <c r="I7" s="2">
        <v>8114</v>
      </c>
      <c r="J7">
        <v>1</v>
      </c>
      <c r="K7">
        <v>8000</v>
      </c>
    </row>
    <row r="8" spans="1:11" x14ac:dyDescent="0.25">
      <c r="A8" t="s">
        <v>7</v>
      </c>
      <c r="B8" t="str">
        <f>SUBSTITUTE(SUBSTITUTE(SUBSTITUTE(SUBSTITUTE(SUBSTITUTE(SUBSTITUTE(SUBSTITUTE(Таблица2[[#This Row],[Маршрут]],MID(Таблица2[[#This Row],[Маршрут]],1,4),COUNTIFS(Таблица1[Склад],Таблица2[[#Headers],[8114]],Таблица1[Получатель],MID(Таблица2[[#This Row],[Маршрут]],1,4)*1)+COUNTIFS(Таблица1[Склад],Таблица2[[#Headers],[8114]],Таблица1[Транзит],MID(Таблица2[[#This Row],[Маршрут]],1,4)),1),MID(Таблица2[[#This Row],[Маршрут]],6,4),COUNTIFS(Таблица1[Склад],Таблица2[[#Headers],[8114]],Таблица1[Получатель],MID(Таблица2[[#This Row],[Маршрут]],6,4)*1)+COUNTIFS(Таблица1[Склад],Таблица2[[#Headers],[8114]],Таблица1[Транзит],MID(Таблица2[[#This Row],[Маршрут]],6,4)*1),1),MID(Таблица2[[#This Row],[Маршрут]],11,4),COUNTIFS(Таблица1[Склад],Таблица2[[#Headers],[8114]],Таблица1[Получатель],MID(Таблица2[[#This Row],[Маршрут]],11,4)*1)+COUNTIFS(Таблица1[Склад],Таблица2[[#Headers],[8114]],Таблица1[Транзит],MID(Таблица2[[#This Row],[Маршрут]],11,4)*1),1),MID(Таблица2[[#This Row],[Маршрут]],16,4),COUNTIFS(Таблица1[Склад],Таблица2[[#Headers],[8114]],Таблица1[Получатель],MID(Таблица2[[#This Row],[Маршрут]],16,4)*1)+COUNTIFS(Таблица1[Склад],Таблица2[[#Headers],[8114]],Таблица1[Получатель],MID(Таблица2[[#This Row],[Маршрут]],16,4)*1),1),MID(Таблица2[[#This Row],[Маршрут]],21,4),COUNTIFS(Таблица1[Склад],Таблица2[[#Headers],[8114]],Таблица1[Получатель],MID(Таблица2[[#This Row],[Маршрут]],21,4)*1)+COUNTIFS(Таблица1[Склад],Таблица2[[#Headers],[8114]],Таблица1[Получатель],MID(Таблица2[[#This Row],[Маршрут]],21,4)*1),1),MID(Таблица2[[#This Row],[Маршрут]],26,4),COUNTIFS(Таблица1[Склад],Таблица2[[#Headers],[8114]],Таблица1[Получатель],MID(Таблица2[[#This Row],[Маршрут]],26,4)*1)+COUNTIFS(Таблица1[Склад],Таблица2[[#Headers],[8114]],Таблица1[Транзит],MID(Таблица2[[#This Row],[Маршрут]],26,4)*1),1),MID(Таблица2[[#This Row],[Маршрут]],31,4),COUNTIFS(Таблица1[Склад],Таблица2[[#Headers],[8114]],Таблица1[Получатель],MID(Таблица2[[#This Row],[Маршрут]],31,4)*1)+COUNTIFS(Таблица1[Склад],Таблица2[[#Headers],[8114]],Таблица1[Транзит],MID(Таблица2[[#This Row],[Маршрут]],31,4)*1),1)</f>
        <v>0-7</v>
      </c>
      <c r="C8" t="str">
        <f>SUBSTITUTE(SUBSTITUTE(SUBSTITUTE(SUBSTITUTE(SUBSTITUTE(SUBSTITUTE(SUBSTITUTE(Таблица2[[#This Row],[Маршрут]],MID(Таблица2[[#This Row],[Маршрут]],1,4),COUNTIFS(Таблица1[П/м],Таблица2[[#Headers],[8117]],Таблица1[Склад],MID(Таблица2[[#This Row],[Маршрут]],1,4)*1)+COUNTIFS(Таблица1[П/м],Таблица2[[#Headers],[8117]],Таблица1[Получатель],MID(Таблица2[[#This Row],[Маршрут]],1,4)),1),MID(Таблица2[[#This Row],[Маршрут]],6,4),COUNTIFS(Таблица1[П/м],Таблица2[[#Headers],[8117]],Таблица1[Склад],MID(Таблица2[[#This Row],[Маршрут]],6,4)*1)+COUNTIFS(Таблица1[П/м],Таблица2[[#Headers],[8117]],Таблица1[Получатель],MID(Таблица2[[#This Row],[Маршрут]],6,4)*1),1),MID(Таблица2[[#This Row],[Маршрут]],11,4),COUNTIFS(Таблица1[П/м],Таблица2[[#Headers],[8117]],Таблица1[Склад],MID(Таблица2[[#This Row],[Маршрут]],11,4)*1)+COUNTIFS(Таблица1[П/м],Таблица2[[#Headers],[8117]],Таблица1[Получатель],MID(Таблица2[[#This Row],[Маршрут]],11,4)*1),1),MID(Таблица2[[#This Row],[Маршрут]],16,4),COUNTIFS(Таблица1[П/м],Таблица2[[#Headers],[8117]],Таблица1[Склад],MID(Таблица2[[#This Row],[Маршрут]],16,4)*1)+COUNTIFS(Таблица1[П/м],Таблица2[[#Headers],[8117]],Таблица1[Склад],MID(Таблица2[[#This Row],[Маршрут]],16,4)*1),1),MID(Таблица2[[#This Row],[Маршрут]],21,4),COUNTIFS(Таблица1[П/м],Таблица2[[#Headers],[8117]],Таблица1[Склад],MID(Таблица2[[#This Row],[Маршрут]],21,4)*1)+COUNTIFS(Таблица1[П/м],Таблица2[[#Headers],[8117]],Таблица1[Склад],MID(Таблица2[[#This Row],[Маршрут]],21,4)*1),1),MID(Таблица2[[#This Row],[Маршрут]],26,4),COUNTIFS(Таблица1[П/м],Таблица2[[#Headers],[8117]],Таблица1[Склад],MID(Таблица2[[#This Row],[Маршрут]],26,4)*1)+COUNTIFS(Таблица1[П/м],Таблица2[[#Headers],[8117]],Таблица1[Получатель],MID(Таблица2[[#This Row],[Маршрут]],26,4)*1),1),MID(Таблица2[[#This Row],[Маршрут]],31,4),COUNTIFS(Таблица1[П/м],Таблица2[[#Headers],[8117]],Таблица1[Склад],MID(Таблица2[[#This Row],[Маршрут]],31,4)*1)+COUNTIFS(Таблица1[П/м],Таблица2[[#Headers],[8117]],Таблица1[Получатель],MID(Таблица2[[#This Row],[Маршрут]],31,4)*1),1)</f>
        <v>0-0</v>
      </c>
      <c r="D8" t="str">
        <f>SUBSTITUTE(SUBSTITUTE(SUBSTITUTE(SUBSTITUTE(SUBSTITUTE(SUBSTITUTE(SUBSTITUTE(Таблица2[[#This Row],[Маршрут]],MID(Таблица2[[#This Row],[Маршрут]],1,4),COUNTIFS(Таблица1[Транзит],Таблица2[[#Headers],[8122]],Таблица1[П/м],MID(Таблица2[[#This Row],[Маршрут]],1,4)*1)+COUNTIFS(Таблица1[Транзит],Таблица2[[#Headers],[8122]],Таблица1[Склад],MID(Таблица2[[#This Row],[Маршрут]],1,4)),1),MID(Таблица2[[#This Row],[Маршрут]],6,4),COUNTIFS(Таблица1[Транзит],Таблица2[[#Headers],[8122]],Таблица1[П/м],MID(Таблица2[[#This Row],[Маршрут]],6,4)*1)+COUNTIFS(Таблица1[Транзит],Таблица2[[#Headers],[8122]],Таблица1[Склад],MID(Таблица2[[#This Row],[Маршрут]],6,4)*1),1),MID(Таблица2[[#This Row],[Маршрут]],11,4),COUNTIFS(Таблица1[Транзит],Таблица2[[#Headers],[8122]],Таблица1[П/м],MID(Таблица2[[#This Row],[Маршрут]],11,4)*1)+COUNTIFS(Таблица1[Транзит],Таблица2[[#Headers],[8122]],Таблица1[Склад],MID(Таблица2[[#This Row],[Маршрут]],11,4)*1),1),MID(Таблица2[[#This Row],[Маршрут]],16,4),COUNTIFS(Таблица1[Транзит],Таблица2[[#Headers],[8122]],Таблица1[П/м],MID(Таблица2[[#This Row],[Маршрут]],16,4)*1)+COUNTIFS(Таблица1[Транзит],Таблица2[[#Headers],[8122]],Таблица1[П/м],MID(Таблица2[[#This Row],[Маршрут]],16,4)*1),1),MID(Таблица2[[#This Row],[Маршрут]],21,4),COUNTIFS(Таблица1[Транзит],Таблица2[[#Headers],[8122]],Таблица1[П/м],MID(Таблица2[[#This Row],[Маршрут]],21,4)*1)+COUNTIFS(Таблица1[Транзит],Таблица2[[#Headers],[8122]],Таблица1[П/м],MID(Таблица2[[#This Row],[Маршрут]],21,4)*1),1),MID(Таблица2[[#This Row],[Маршрут]],26,4),COUNTIFS(Таблица1[Транзит],Таблица2[[#Headers],[8122]],Таблица1[П/м],MID(Таблица2[[#This Row],[Маршрут]],26,4)*1)+COUNTIFS(Таблица1[Транзит],Таблица2[[#Headers],[8122]],Таблица1[Склад],MID(Таблица2[[#This Row],[Маршрут]],26,4)*1),1),MID(Таблица2[[#This Row],[Маршрут]],31,4),COUNTIFS(Таблица1[Транзит],Таблица2[[#Headers],[8122]],Таблица1[П/м],MID(Таблица2[[#This Row],[Маршрут]],31,4)*1)+COUNTIFS(Таблица1[Транзит],Таблица2[[#Headers],[8122]],Таблица1[Склад],MID(Таблица2[[#This Row],[Маршрут]],31,4)*1),1)</f>
        <v>0-0</v>
      </c>
      <c r="E8" t="str">
        <f>SUBSTITUTE(SUBSTITUTE(SUBSTITUTE(SUBSTITUTE(SUBSTITUTE(SUBSTITUTE(SUBSTITUTE(Таблица2[[#This Row],[Маршрут]],MID(Таблица2[[#This Row],[Маршрут]],1,4),COUNTIFS(Таблица1[Получатель],Таблица2[[#Headers],[8123]],Таблица1[Транзит],MID(Таблица2[[#This Row],[Маршрут]],1,4)*1)+COUNTIFS(Таблица1[Получатель],Таблица2[[#Headers],[8123]],Таблица1[П/м],MID(Таблица2[[#This Row],[Маршрут]],1,4)),1),MID(Таблица2[[#This Row],[Маршрут]],6,4),COUNTIFS(Таблица1[Получатель],Таблица2[[#Headers],[8123]],Таблица1[Транзит],MID(Таблица2[[#This Row],[Маршрут]],6,4)*1)+COUNTIFS(Таблица1[Получатель],Таблица2[[#Headers],[8123]],Таблица1[П/м],MID(Таблица2[[#This Row],[Маршрут]],6,4)*1),1),MID(Таблица2[[#This Row],[Маршрут]],11,4),COUNTIFS(Таблица1[Получатель],Таблица2[[#Headers],[8123]],Таблица1[Транзит],MID(Таблица2[[#This Row],[Маршрут]],11,4)*1)+COUNTIFS(Таблица1[Получатель],Таблица2[[#Headers],[8123]],Таблица1[П/м],MID(Таблица2[[#This Row],[Маршрут]],11,4)*1),1),MID(Таблица2[[#This Row],[Маршрут]],16,4),COUNTIFS(Таблица1[Получатель],Таблица2[[#Headers],[8123]],Таблица1[Транзит],MID(Таблица2[[#This Row],[Маршрут]],16,4)*1)+COUNTIFS(Таблица1[Получатель],Таблица2[[#Headers],[8123]],Таблица1[Транзит],MID(Таблица2[[#This Row],[Маршрут]],16,4)*1),1),MID(Таблица2[[#This Row],[Маршрут]],21,4),COUNTIFS(Таблица1[Получатель],Таблица2[[#Headers],[8123]],Таблица1[Транзит],MID(Таблица2[[#This Row],[Маршрут]],21,4)*1)+COUNTIFS(Таблица1[Получатель],Таблица2[[#Headers],[8123]],Таблица1[Транзит],MID(Таблица2[[#This Row],[Маршрут]],21,4)*1),1),MID(Таблица2[[#This Row],[Маршрут]],26,4),COUNTIFS(Таблица1[Получатель],Таблица2[[#Headers],[8123]],Таблица1[Транзит],MID(Таблица2[[#This Row],[Маршрут]],26,4)*1)+COUNTIFS(Таблица1[Получатель],Таблица2[[#Headers],[8123]],Таблица1[П/м],MID(Таблица2[[#This Row],[Маршрут]],26,4)*1),1),MID(Таблица2[[#This Row],[Маршрут]],31,4),COUNTIFS(Таблица1[Получатель],Таблица2[[#Headers],[8123]],Таблица1[Транзит],MID(Таблица2[[#This Row],[Маршрут]],31,4)*1)+COUNTIFS(Таблица1[Получатель],Таблица2[[#Headers],[8123]],Таблица1[П/м],MID(Таблица2[[#This Row],[Маршрут]],31,4)*1),1)</f>
        <v>0-0</v>
      </c>
      <c r="H8">
        <v>4</v>
      </c>
      <c r="I8" s="2">
        <v>8114</v>
      </c>
      <c r="J8">
        <v>1</v>
      </c>
      <c r="K8">
        <v>8000</v>
      </c>
    </row>
    <row r="9" spans="1:11" x14ac:dyDescent="0.25">
      <c r="A9" t="s">
        <v>5</v>
      </c>
      <c r="B9" t="str">
        <f>SUBSTITUTE(SUBSTITUTE(SUBSTITUTE(SUBSTITUTE(SUBSTITUTE(SUBSTITUTE(SUBSTITUTE(Таблица2[[#This Row],[Маршрут]],MID(Таблица2[[#This Row],[Маршрут]],1,4),COUNTIFS(Таблица1[Склад],Таблица2[[#Headers],[8114]],Таблица1[Получатель],MID(Таблица2[[#This Row],[Маршрут]],1,4)*1)+COUNTIFS(Таблица1[Склад],Таблица2[[#Headers],[8114]],Таблица1[Транзит],MID(Таблица2[[#This Row],[Маршрут]],1,4)),1),MID(Таблица2[[#This Row],[Маршрут]],6,4),COUNTIFS(Таблица1[Склад],Таблица2[[#Headers],[8114]],Таблица1[Получатель],MID(Таблица2[[#This Row],[Маршрут]],6,4)*1)+COUNTIFS(Таблица1[Склад],Таблица2[[#Headers],[8114]],Таблица1[Транзит],MID(Таблица2[[#This Row],[Маршрут]],6,4)*1),1),MID(Таблица2[[#This Row],[Маршрут]],11,4),COUNTIFS(Таблица1[Склад],Таблица2[[#Headers],[8114]],Таблица1[Получатель],MID(Таблица2[[#This Row],[Маршрут]],11,4)*1)+COUNTIFS(Таблица1[Склад],Таблица2[[#Headers],[8114]],Таблица1[Транзит],MID(Таблица2[[#This Row],[Маршрут]],11,4)*1),1),MID(Таблица2[[#This Row],[Маршрут]],16,4),COUNTIFS(Таблица1[Склад],Таблица2[[#Headers],[8114]],Таблица1[Получатель],MID(Таблица2[[#This Row],[Маршрут]],16,4)*1)+COUNTIFS(Таблица1[Склад],Таблица2[[#Headers],[8114]],Таблица1[Получатель],MID(Таблица2[[#This Row],[Маршрут]],16,4)*1),1),MID(Таблица2[[#This Row],[Маршрут]],21,4),COUNTIFS(Таблица1[Склад],Таблица2[[#Headers],[8114]],Таблица1[Получатель],MID(Таблица2[[#This Row],[Маршрут]],21,4)*1)+COUNTIFS(Таблица1[Склад],Таблица2[[#Headers],[8114]],Таблица1[Получатель],MID(Таблица2[[#This Row],[Маршрут]],21,4)*1),1),MID(Таблица2[[#This Row],[Маршрут]],26,4),COUNTIFS(Таблица1[Склад],Таблица2[[#Headers],[8114]],Таблица1[Получатель],MID(Таблица2[[#This Row],[Маршрут]],26,4)*1)+COUNTIFS(Таблица1[Склад],Таблица2[[#Headers],[8114]],Таблица1[Транзит],MID(Таблица2[[#This Row],[Маршрут]],26,4)*1),1),MID(Таблица2[[#This Row],[Маршрут]],31,4),COUNTIFS(Таблица1[Склад],Таблица2[[#Headers],[8114]],Таблица1[Получатель],MID(Таблица2[[#This Row],[Маршрут]],31,4)*1)+COUNTIFS(Таблица1[Склад],Таблица2[[#Headers],[8114]],Таблица1[Транзит],MID(Таблица2[[#This Row],[Маршрут]],31,4)*1),1)</f>
        <v>11</v>
      </c>
      <c r="C9" t="str">
        <f>SUBSTITUTE(SUBSTITUTE(SUBSTITUTE(SUBSTITUTE(SUBSTITUTE(SUBSTITUTE(SUBSTITUTE(Таблица2[[#This Row],[Маршрут]],MID(Таблица2[[#This Row],[Маршрут]],1,4),COUNTIFS(Таблица1[П/м],Таблица2[[#Headers],[8117]],Таблица1[Склад],MID(Таблица2[[#This Row],[Маршрут]],1,4)*1)+COUNTIFS(Таблица1[П/м],Таблица2[[#Headers],[8117]],Таблица1[Получатель],MID(Таблица2[[#This Row],[Маршрут]],1,4)),1),MID(Таблица2[[#This Row],[Маршрут]],6,4),COUNTIFS(Таблица1[П/м],Таблица2[[#Headers],[8117]],Таблица1[Склад],MID(Таблица2[[#This Row],[Маршрут]],6,4)*1)+COUNTIFS(Таблица1[П/м],Таблица2[[#Headers],[8117]],Таблица1[Получатель],MID(Таблица2[[#This Row],[Маршрут]],6,4)*1),1),MID(Таблица2[[#This Row],[Маршрут]],11,4),COUNTIFS(Таблица1[П/м],Таблица2[[#Headers],[8117]],Таблица1[Склад],MID(Таблица2[[#This Row],[Маршрут]],11,4)*1)+COUNTIFS(Таблица1[П/м],Таблица2[[#Headers],[8117]],Таблица1[Получатель],MID(Таблица2[[#This Row],[Маршрут]],11,4)*1),1),MID(Таблица2[[#This Row],[Маршрут]],16,4),COUNTIFS(Таблица1[П/м],Таблица2[[#Headers],[8117]],Таблица1[Склад],MID(Таблица2[[#This Row],[Маршрут]],16,4)*1)+COUNTIFS(Таблица1[П/м],Таблица2[[#Headers],[8117]],Таблица1[Склад],MID(Таблица2[[#This Row],[Маршрут]],16,4)*1),1),MID(Таблица2[[#This Row],[Маршрут]],21,4),COUNTIFS(Таблица1[П/м],Таблица2[[#Headers],[8117]],Таблица1[Склад],MID(Таблица2[[#This Row],[Маршрут]],21,4)*1)+COUNTIFS(Таблица1[П/м],Таблица2[[#Headers],[8117]],Таблица1[Склад],MID(Таблица2[[#This Row],[Маршрут]],21,4)*1),1),MID(Таблица2[[#This Row],[Маршрут]],26,4),COUNTIFS(Таблица1[П/м],Таблица2[[#Headers],[8117]],Таблица1[Склад],MID(Таблица2[[#This Row],[Маршрут]],26,4)*1)+COUNTIFS(Таблица1[П/м],Таблица2[[#Headers],[8117]],Таблица1[Получатель],MID(Таблица2[[#This Row],[Маршрут]],26,4)*1),1),MID(Таблица2[[#This Row],[Маршрут]],31,4),COUNTIFS(Таблица1[П/м],Таблица2[[#Headers],[8117]],Таблица1[Склад],MID(Таблица2[[#This Row],[Маршрут]],31,4)*1)+COUNTIFS(Таблица1[П/м],Таблица2[[#Headers],[8117]],Таблица1[Получатель],MID(Таблица2[[#This Row],[Маршрут]],31,4)*1),1)</f>
        <v>0</v>
      </c>
      <c r="D9" t="str">
        <f>SUBSTITUTE(SUBSTITUTE(SUBSTITUTE(SUBSTITUTE(SUBSTITUTE(SUBSTITUTE(SUBSTITUTE(Таблица2[[#This Row],[Маршрут]],MID(Таблица2[[#This Row],[Маршрут]],1,4),COUNTIFS(Таблица1[Транзит],Таблица2[[#Headers],[8122]],Таблица1[П/м],MID(Таблица2[[#This Row],[Маршрут]],1,4)*1)+COUNTIFS(Таблица1[Транзит],Таблица2[[#Headers],[8122]],Таблица1[Склад],MID(Таблица2[[#This Row],[Маршрут]],1,4)),1),MID(Таблица2[[#This Row],[Маршрут]],6,4),COUNTIFS(Таблица1[Транзит],Таблица2[[#Headers],[8122]],Таблица1[П/м],MID(Таблица2[[#This Row],[Маршрут]],6,4)*1)+COUNTIFS(Таблица1[Транзит],Таблица2[[#Headers],[8122]],Таблица1[Склад],MID(Таблица2[[#This Row],[Маршрут]],6,4)*1),1),MID(Таблица2[[#This Row],[Маршрут]],11,4),COUNTIFS(Таблица1[Транзит],Таблица2[[#Headers],[8122]],Таблица1[П/м],MID(Таблица2[[#This Row],[Маршрут]],11,4)*1)+COUNTIFS(Таблица1[Транзит],Таблица2[[#Headers],[8122]],Таблица1[Склад],MID(Таблица2[[#This Row],[Маршрут]],11,4)*1),1),MID(Таблица2[[#This Row],[Маршрут]],16,4),COUNTIFS(Таблица1[Транзит],Таблица2[[#Headers],[8122]],Таблица1[П/м],MID(Таблица2[[#This Row],[Маршрут]],16,4)*1)+COUNTIFS(Таблица1[Транзит],Таблица2[[#Headers],[8122]],Таблица1[П/м],MID(Таблица2[[#This Row],[Маршрут]],16,4)*1),1),MID(Таблица2[[#This Row],[Маршрут]],21,4),COUNTIFS(Таблица1[Транзит],Таблица2[[#Headers],[8122]],Таблица1[П/м],MID(Таблица2[[#This Row],[Маршрут]],21,4)*1)+COUNTIFS(Таблица1[Транзит],Таблица2[[#Headers],[8122]],Таблица1[П/м],MID(Таблица2[[#This Row],[Маршрут]],21,4)*1),1),MID(Таблица2[[#This Row],[Маршрут]],26,4),COUNTIFS(Таблица1[Транзит],Таблица2[[#Headers],[8122]],Таблица1[П/м],MID(Таблица2[[#This Row],[Маршрут]],26,4)*1)+COUNTIFS(Таблица1[Транзит],Таблица2[[#Headers],[8122]],Таблица1[Склад],MID(Таблица2[[#This Row],[Маршрут]],26,4)*1),1),MID(Таблица2[[#This Row],[Маршрут]],31,4),COUNTIFS(Таблица1[Транзит],Таблица2[[#Headers],[8122]],Таблица1[П/м],MID(Таблица2[[#This Row],[Маршрут]],31,4)*1)+COUNTIFS(Таблица1[Транзит],Таблица2[[#Headers],[8122]],Таблица1[Склад],MID(Таблица2[[#This Row],[Маршрут]],31,4)*1),1)</f>
        <v>0</v>
      </c>
      <c r="E9" t="str">
        <f>SUBSTITUTE(SUBSTITUTE(SUBSTITUTE(SUBSTITUTE(SUBSTITUTE(SUBSTITUTE(SUBSTITUTE(Таблица2[[#This Row],[Маршрут]],MID(Таблица2[[#This Row],[Маршрут]],1,4),COUNTIFS(Таблица1[Получатель],Таблица2[[#Headers],[8123]],Таблица1[Транзит],MID(Таблица2[[#This Row],[Маршрут]],1,4)*1)+COUNTIFS(Таблица1[Получатель],Таблица2[[#Headers],[8123]],Таблица1[П/м],MID(Таблица2[[#This Row],[Маршрут]],1,4)),1),MID(Таблица2[[#This Row],[Маршрут]],6,4),COUNTIFS(Таблица1[Получатель],Таблица2[[#Headers],[8123]],Таблица1[Транзит],MID(Таблица2[[#This Row],[Маршрут]],6,4)*1)+COUNTIFS(Таблица1[Получатель],Таблица2[[#Headers],[8123]],Таблица1[П/м],MID(Таблица2[[#This Row],[Маршрут]],6,4)*1),1),MID(Таблица2[[#This Row],[Маршрут]],11,4),COUNTIFS(Таблица1[Получатель],Таблица2[[#Headers],[8123]],Таблица1[Транзит],MID(Таблица2[[#This Row],[Маршрут]],11,4)*1)+COUNTIFS(Таблица1[Получатель],Таблица2[[#Headers],[8123]],Таблица1[П/м],MID(Таблица2[[#This Row],[Маршрут]],11,4)*1),1),MID(Таблица2[[#This Row],[Маршрут]],16,4),COUNTIFS(Таблица1[Получатель],Таблица2[[#Headers],[8123]],Таблица1[Транзит],MID(Таблица2[[#This Row],[Маршрут]],16,4)*1)+COUNTIFS(Таблица1[Получатель],Таблица2[[#Headers],[8123]],Таблица1[Транзит],MID(Таблица2[[#This Row],[Маршрут]],16,4)*1),1),MID(Таблица2[[#This Row],[Маршрут]],21,4),COUNTIFS(Таблица1[Получатель],Таблица2[[#Headers],[8123]],Таблица1[Транзит],MID(Таблица2[[#This Row],[Маршрут]],21,4)*1)+COUNTIFS(Таблица1[Получатель],Таблица2[[#Headers],[8123]],Таблица1[Транзит],MID(Таблица2[[#This Row],[Маршрут]],21,4)*1),1),MID(Таблица2[[#This Row],[Маршрут]],26,4),COUNTIFS(Таблица1[Получатель],Таблица2[[#Headers],[8123]],Таблица1[Транзит],MID(Таблица2[[#This Row],[Маршрут]],26,4)*1)+COUNTIFS(Таблица1[Получатель],Таблица2[[#Headers],[8123]],Таблица1[П/м],MID(Таблица2[[#This Row],[Маршрут]],26,4)*1),1),MID(Таблица2[[#This Row],[Маршрут]],31,4),COUNTIFS(Таблица1[Получатель],Таблица2[[#Headers],[8123]],Таблица1[Транзит],MID(Таблица2[[#This Row],[Маршрут]],31,4)*1)+COUNTIFS(Таблица1[Получатель],Таблица2[[#Headers],[8123]],Таблица1[П/м],MID(Таблица2[[#This Row],[Маршрут]],31,4)*1),1)</f>
        <v>0</v>
      </c>
      <c r="H9">
        <v>5</v>
      </c>
      <c r="I9" s="2">
        <v>8114</v>
      </c>
      <c r="J9">
        <v>1</v>
      </c>
      <c r="K9">
        <v>8000</v>
      </c>
    </row>
    <row r="10" spans="1:11" x14ac:dyDescent="0.25">
      <c r="H10">
        <v>5</v>
      </c>
      <c r="I10" s="2">
        <v>8114</v>
      </c>
      <c r="J10">
        <v>1</v>
      </c>
      <c r="K10">
        <v>8000</v>
      </c>
    </row>
    <row r="11" spans="1:11" x14ac:dyDescent="0.25">
      <c r="H11">
        <v>6</v>
      </c>
      <c r="I11" s="2">
        <v>8114</v>
      </c>
      <c r="J11">
        <v>1</v>
      </c>
      <c r="K11">
        <v>8000</v>
      </c>
    </row>
    <row r="12" spans="1:11" x14ac:dyDescent="0.25">
      <c r="H12">
        <v>7</v>
      </c>
      <c r="I12" s="2">
        <v>8114</v>
      </c>
      <c r="J12">
        <v>1</v>
      </c>
      <c r="K12">
        <v>8000</v>
      </c>
    </row>
    <row r="13" spans="1:11" x14ac:dyDescent="0.25">
      <c r="H13">
        <v>7</v>
      </c>
      <c r="I13" s="2">
        <v>8114</v>
      </c>
      <c r="J13">
        <v>1</v>
      </c>
      <c r="K13">
        <v>8000</v>
      </c>
    </row>
    <row r="14" spans="1:11" x14ac:dyDescent="0.25">
      <c r="H14">
        <v>9</v>
      </c>
      <c r="I14" s="2">
        <v>8114</v>
      </c>
      <c r="J14">
        <v>1</v>
      </c>
      <c r="K14">
        <v>8000</v>
      </c>
    </row>
    <row r="15" spans="1:11" x14ac:dyDescent="0.25">
      <c r="H15">
        <v>9</v>
      </c>
      <c r="I15" s="2">
        <v>8114</v>
      </c>
      <c r="J15">
        <v>1</v>
      </c>
      <c r="K15">
        <v>8000</v>
      </c>
    </row>
    <row r="16" spans="1:11" x14ac:dyDescent="0.25">
      <c r="H16">
        <v>9</v>
      </c>
      <c r="I16" s="2">
        <v>8114</v>
      </c>
      <c r="J16">
        <v>1</v>
      </c>
      <c r="K16">
        <v>8000</v>
      </c>
    </row>
    <row r="17" spans="8:11" x14ac:dyDescent="0.25">
      <c r="H17">
        <v>9</v>
      </c>
      <c r="I17" s="2">
        <v>8114</v>
      </c>
      <c r="J17">
        <v>1</v>
      </c>
      <c r="K17">
        <v>8000</v>
      </c>
    </row>
    <row r="18" spans="8:11" x14ac:dyDescent="0.25">
      <c r="H18">
        <v>11</v>
      </c>
      <c r="I18" s="2">
        <v>8114</v>
      </c>
      <c r="J18">
        <v>1</v>
      </c>
      <c r="K18">
        <v>8000</v>
      </c>
    </row>
    <row r="19" spans="8:11" x14ac:dyDescent="0.25">
      <c r="H19">
        <v>12</v>
      </c>
      <c r="I19" s="2">
        <v>8114</v>
      </c>
      <c r="J19">
        <v>1</v>
      </c>
      <c r="K19">
        <v>8000</v>
      </c>
    </row>
    <row r="20" spans="8:11" x14ac:dyDescent="0.25">
      <c r="H20">
        <v>12</v>
      </c>
      <c r="I20" s="2">
        <v>8114</v>
      </c>
      <c r="J20">
        <v>1</v>
      </c>
      <c r="K20">
        <v>8000</v>
      </c>
    </row>
    <row r="21" spans="8:11" x14ac:dyDescent="0.25">
      <c r="H21">
        <v>13</v>
      </c>
      <c r="I21" s="2">
        <v>8114</v>
      </c>
      <c r="J21">
        <v>1</v>
      </c>
      <c r="K21">
        <v>8000</v>
      </c>
    </row>
    <row r="22" spans="8:11" x14ac:dyDescent="0.25">
      <c r="H22">
        <v>13</v>
      </c>
      <c r="I22" s="2">
        <v>8114</v>
      </c>
      <c r="J22">
        <v>1</v>
      </c>
      <c r="K22">
        <v>8000</v>
      </c>
    </row>
    <row r="23" spans="8:11" x14ac:dyDescent="0.25">
      <c r="H23">
        <v>16</v>
      </c>
      <c r="I23" s="2">
        <v>8114</v>
      </c>
      <c r="J23">
        <v>1</v>
      </c>
      <c r="K23">
        <v>8000</v>
      </c>
    </row>
    <row r="24" spans="8:11" x14ac:dyDescent="0.25">
      <c r="H24">
        <v>22</v>
      </c>
      <c r="I24" s="2">
        <v>8114</v>
      </c>
      <c r="J24">
        <v>1</v>
      </c>
      <c r="K24" t="s">
        <v>15</v>
      </c>
    </row>
    <row r="25" spans="8:11" x14ac:dyDescent="0.25">
      <c r="H25">
        <v>22</v>
      </c>
      <c r="I25" s="2">
        <v>8114</v>
      </c>
      <c r="J25">
        <v>1</v>
      </c>
      <c r="K25" t="s">
        <v>15</v>
      </c>
    </row>
    <row r="26" spans="8:11" x14ac:dyDescent="0.25">
      <c r="H26">
        <v>22</v>
      </c>
      <c r="I26" s="2">
        <v>8114</v>
      </c>
      <c r="J26">
        <v>1</v>
      </c>
      <c r="K26" t="s">
        <v>15</v>
      </c>
    </row>
    <row r="27" spans="8:11" x14ac:dyDescent="0.25">
      <c r="H27">
        <v>22</v>
      </c>
      <c r="I27" s="2">
        <v>8114</v>
      </c>
      <c r="J27">
        <v>1</v>
      </c>
      <c r="K27" t="s">
        <v>15</v>
      </c>
    </row>
    <row r="28" spans="8:11" x14ac:dyDescent="0.25">
      <c r="H28">
        <v>22</v>
      </c>
      <c r="I28" s="2">
        <v>8114</v>
      </c>
      <c r="J28">
        <v>1</v>
      </c>
      <c r="K28" t="s">
        <v>15</v>
      </c>
    </row>
    <row r="29" spans="8:11" x14ac:dyDescent="0.25">
      <c r="H29">
        <v>22</v>
      </c>
      <c r="I29" s="2">
        <v>8114</v>
      </c>
      <c r="J29">
        <v>1</v>
      </c>
      <c r="K29" t="s">
        <v>15</v>
      </c>
    </row>
    <row r="30" spans="8:11" x14ac:dyDescent="0.25">
      <c r="H30">
        <v>22</v>
      </c>
      <c r="I30" s="2">
        <v>8114</v>
      </c>
      <c r="J30">
        <v>1</v>
      </c>
      <c r="K30" t="s">
        <v>15</v>
      </c>
    </row>
    <row r="31" spans="8:11" x14ac:dyDescent="0.25">
      <c r="H31">
        <v>22</v>
      </c>
      <c r="I31" s="2">
        <v>8114</v>
      </c>
      <c r="J31">
        <v>1</v>
      </c>
      <c r="K31" t="s">
        <v>15</v>
      </c>
    </row>
    <row r="32" spans="8:11" x14ac:dyDescent="0.25">
      <c r="H32">
        <v>22</v>
      </c>
      <c r="I32" s="2">
        <v>8114</v>
      </c>
      <c r="J32">
        <v>1</v>
      </c>
      <c r="K32" t="s">
        <v>15</v>
      </c>
    </row>
    <row r="33" spans="8:11" x14ac:dyDescent="0.25">
      <c r="H33">
        <v>22</v>
      </c>
      <c r="I33" s="2">
        <v>8114</v>
      </c>
      <c r="J33">
        <v>1</v>
      </c>
      <c r="K33" t="s">
        <v>15</v>
      </c>
    </row>
    <row r="34" spans="8:11" x14ac:dyDescent="0.25">
      <c r="H34">
        <v>22</v>
      </c>
      <c r="I34" s="2">
        <v>8114</v>
      </c>
      <c r="J34">
        <v>1</v>
      </c>
      <c r="K34" t="s">
        <v>15</v>
      </c>
    </row>
    <row r="35" spans="8:11" x14ac:dyDescent="0.25">
      <c r="H35">
        <v>22</v>
      </c>
      <c r="I35" s="2">
        <v>8114</v>
      </c>
      <c r="J35">
        <v>1</v>
      </c>
      <c r="K35" t="s">
        <v>15</v>
      </c>
    </row>
    <row r="36" spans="8:11" x14ac:dyDescent="0.25">
      <c r="H36">
        <v>22</v>
      </c>
      <c r="I36" s="2">
        <v>8114</v>
      </c>
      <c r="J36">
        <v>1</v>
      </c>
      <c r="K36" t="s">
        <v>15</v>
      </c>
    </row>
    <row r="37" spans="8:11" x14ac:dyDescent="0.25">
      <c r="H37">
        <v>22</v>
      </c>
      <c r="I37" s="2">
        <v>8114</v>
      </c>
      <c r="J37">
        <v>1</v>
      </c>
      <c r="K37" t="s">
        <v>15</v>
      </c>
    </row>
    <row r="38" spans="8:11" x14ac:dyDescent="0.25">
      <c r="H38">
        <v>22</v>
      </c>
      <c r="I38" s="2">
        <v>8114</v>
      </c>
      <c r="J38">
        <v>1</v>
      </c>
      <c r="K38" t="s">
        <v>15</v>
      </c>
    </row>
    <row r="39" spans="8:11" x14ac:dyDescent="0.25">
      <c r="H39">
        <v>23</v>
      </c>
      <c r="I39" s="2">
        <v>8114</v>
      </c>
      <c r="J39">
        <v>1</v>
      </c>
      <c r="K39" t="s">
        <v>15</v>
      </c>
    </row>
    <row r="40" spans="8:11" x14ac:dyDescent="0.25">
      <c r="H40">
        <v>23</v>
      </c>
      <c r="I40" s="2">
        <v>8114</v>
      </c>
      <c r="J40">
        <v>1</v>
      </c>
      <c r="K40" t="s">
        <v>15</v>
      </c>
    </row>
    <row r="41" spans="8:11" x14ac:dyDescent="0.25">
      <c r="H41">
        <v>23</v>
      </c>
      <c r="I41" s="2">
        <v>8114</v>
      </c>
      <c r="J41">
        <v>1</v>
      </c>
      <c r="K41" t="s">
        <v>15</v>
      </c>
    </row>
    <row r="42" spans="8:11" x14ac:dyDescent="0.25">
      <c r="H42">
        <v>23</v>
      </c>
      <c r="I42" s="2">
        <v>8114</v>
      </c>
      <c r="J42">
        <v>1</v>
      </c>
      <c r="K42" t="s">
        <v>15</v>
      </c>
    </row>
    <row r="43" spans="8:11" x14ac:dyDescent="0.25">
      <c r="H43">
        <v>23</v>
      </c>
      <c r="I43" s="2">
        <v>8114</v>
      </c>
      <c r="J43">
        <v>1</v>
      </c>
      <c r="K43" t="s">
        <v>15</v>
      </c>
    </row>
    <row r="44" spans="8:11" x14ac:dyDescent="0.25">
      <c r="H44">
        <v>23</v>
      </c>
      <c r="I44" s="2">
        <v>8114</v>
      </c>
      <c r="J44">
        <v>1</v>
      </c>
      <c r="K44" t="s">
        <v>15</v>
      </c>
    </row>
    <row r="45" spans="8:11" x14ac:dyDescent="0.25">
      <c r="H45">
        <v>23</v>
      </c>
      <c r="I45" s="2">
        <v>8114</v>
      </c>
      <c r="J45">
        <v>1</v>
      </c>
      <c r="K45" t="s">
        <v>15</v>
      </c>
    </row>
    <row r="46" spans="8:11" x14ac:dyDescent="0.25">
      <c r="H46">
        <v>23</v>
      </c>
      <c r="I46" s="2">
        <v>8114</v>
      </c>
      <c r="J46">
        <v>1</v>
      </c>
      <c r="K46" t="s">
        <v>15</v>
      </c>
    </row>
    <row r="47" spans="8:11" x14ac:dyDescent="0.25">
      <c r="H47">
        <v>23</v>
      </c>
      <c r="I47" s="2">
        <v>8114</v>
      </c>
      <c r="J47">
        <v>1</v>
      </c>
      <c r="K47" t="s">
        <v>15</v>
      </c>
    </row>
    <row r="48" spans="8:11" x14ac:dyDescent="0.25">
      <c r="H48">
        <v>23</v>
      </c>
      <c r="I48" s="2">
        <v>8114</v>
      </c>
      <c r="J48">
        <v>1</v>
      </c>
      <c r="K48" t="s">
        <v>15</v>
      </c>
    </row>
    <row r="49" spans="8:11" x14ac:dyDescent="0.25">
      <c r="H49">
        <v>23</v>
      </c>
      <c r="I49" s="2">
        <v>8114</v>
      </c>
      <c r="J49">
        <v>1</v>
      </c>
      <c r="K49" t="s">
        <v>15</v>
      </c>
    </row>
    <row r="50" spans="8:11" x14ac:dyDescent="0.25">
      <c r="H50">
        <v>23</v>
      </c>
      <c r="I50" s="2">
        <v>8114</v>
      </c>
      <c r="J50">
        <v>1</v>
      </c>
      <c r="K50" t="s">
        <v>15</v>
      </c>
    </row>
    <row r="51" spans="8:11" x14ac:dyDescent="0.25">
      <c r="H51">
        <v>23</v>
      </c>
      <c r="I51" s="2">
        <v>8114</v>
      </c>
      <c r="J51">
        <v>1</v>
      </c>
      <c r="K51" t="s">
        <v>15</v>
      </c>
    </row>
    <row r="52" spans="8:11" x14ac:dyDescent="0.25">
      <c r="H52">
        <v>23</v>
      </c>
      <c r="I52" s="2">
        <v>8114</v>
      </c>
      <c r="J52">
        <v>1</v>
      </c>
      <c r="K52" t="s">
        <v>15</v>
      </c>
    </row>
    <row r="53" spans="8:11" x14ac:dyDescent="0.25">
      <c r="H53">
        <v>23</v>
      </c>
      <c r="I53" s="2">
        <v>8114</v>
      </c>
      <c r="J53">
        <v>1</v>
      </c>
      <c r="K53" t="s">
        <v>15</v>
      </c>
    </row>
    <row r="54" spans="8:11" x14ac:dyDescent="0.25">
      <c r="H54">
        <v>23</v>
      </c>
      <c r="I54" s="2">
        <v>8114</v>
      </c>
      <c r="J54">
        <v>1</v>
      </c>
      <c r="K54" t="s">
        <v>15</v>
      </c>
    </row>
    <row r="55" spans="8:11" x14ac:dyDescent="0.25">
      <c r="H55">
        <v>23</v>
      </c>
      <c r="I55" s="2">
        <v>8114</v>
      </c>
      <c r="J55">
        <v>1</v>
      </c>
      <c r="K55" t="s">
        <v>15</v>
      </c>
    </row>
    <row r="56" spans="8:11" x14ac:dyDescent="0.25">
      <c r="H56">
        <v>23</v>
      </c>
      <c r="I56" s="2">
        <v>8114</v>
      </c>
      <c r="J56">
        <v>1</v>
      </c>
      <c r="K56" t="s">
        <v>15</v>
      </c>
    </row>
    <row r="57" spans="8:11" x14ac:dyDescent="0.25">
      <c r="H57">
        <v>23</v>
      </c>
      <c r="I57" s="2">
        <v>8114</v>
      </c>
      <c r="J57">
        <v>1</v>
      </c>
      <c r="K57" t="s">
        <v>15</v>
      </c>
    </row>
    <row r="58" spans="8:11" x14ac:dyDescent="0.25">
      <c r="H58">
        <v>23</v>
      </c>
      <c r="I58" s="2">
        <v>8114</v>
      </c>
      <c r="J58">
        <v>1</v>
      </c>
      <c r="K58" t="s">
        <v>15</v>
      </c>
    </row>
    <row r="59" spans="8:11" x14ac:dyDescent="0.25">
      <c r="H59">
        <v>23</v>
      </c>
      <c r="I59" s="2">
        <v>8114</v>
      </c>
      <c r="J59">
        <v>1</v>
      </c>
      <c r="K59" t="s">
        <v>15</v>
      </c>
    </row>
    <row r="60" spans="8:11" x14ac:dyDescent="0.25">
      <c r="H60">
        <v>23</v>
      </c>
      <c r="I60" s="2">
        <v>8114</v>
      </c>
      <c r="J60">
        <v>1</v>
      </c>
      <c r="K60" t="s">
        <v>15</v>
      </c>
    </row>
    <row r="61" spans="8:11" x14ac:dyDescent="0.25">
      <c r="H61">
        <v>24</v>
      </c>
      <c r="I61" s="2">
        <v>8114</v>
      </c>
      <c r="J61">
        <v>1</v>
      </c>
      <c r="K61">
        <v>8000</v>
      </c>
    </row>
    <row r="62" spans="8:11" x14ac:dyDescent="0.25">
      <c r="H62">
        <v>25</v>
      </c>
      <c r="I62" s="2">
        <v>8114</v>
      </c>
      <c r="J62">
        <v>1</v>
      </c>
      <c r="K62" t="s">
        <v>15</v>
      </c>
    </row>
    <row r="63" spans="8:11" x14ac:dyDescent="0.25">
      <c r="H63">
        <v>25</v>
      </c>
      <c r="I63" s="2">
        <v>8114</v>
      </c>
      <c r="J63">
        <v>1</v>
      </c>
      <c r="K63" t="s">
        <v>15</v>
      </c>
    </row>
    <row r="64" spans="8:11" x14ac:dyDescent="0.25">
      <c r="H64">
        <v>25</v>
      </c>
      <c r="I64" s="2">
        <v>8114</v>
      </c>
      <c r="J64">
        <v>1</v>
      </c>
      <c r="K64" t="s">
        <v>15</v>
      </c>
    </row>
    <row r="65" spans="8:11" x14ac:dyDescent="0.25">
      <c r="H65">
        <v>25</v>
      </c>
      <c r="I65" s="2">
        <v>8114</v>
      </c>
      <c r="J65">
        <v>1</v>
      </c>
      <c r="K65" t="s">
        <v>15</v>
      </c>
    </row>
    <row r="66" spans="8:11" x14ac:dyDescent="0.25">
      <c r="H66">
        <v>26</v>
      </c>
      <c r="I66" s="2">
        <v>8114</v>
      </c>
      <c r="J66">
        <v>1</v>
      </c>
      <c r="K66">
        <v>8000</v>
      </c>
    </row>
    <row r="67" spans="8:11" x14ac:dyDescent="0.25">
      <c r="H67">
        <v>26</v>
      </c>
      <c r="I67" s="2">
        <v>8114</v>
      </c>
      <c r="J67">
        <v>1</v>
      </c>
      <c r="K67">
        <v>8000</v>
      </c>
    </row>
    <row r="68" spans="8:11" x14ac:dyDescent="0.25">
      <c r="H68">
        <v>27</v>
      </c>
      <c r="I68" s="2">
        <v>8114</v>
      </c>
      <c r="J68">
        <v>1</v>
      </c>
      <c r="K68" t="s">
        <v>15</v>
      </c>
    </row>
    <row r="69" spans="8:11" x14ac:dyDescent="0.25">
      <c r="H69">
        <v>27</v>
      </c>
      <c r="I69" s="2">
        <v>8114</v>
      </c>
      <c r="J69">
        <v>1</v>
      </c>
      <c r="K69" t="s">
        <v>15</v>
      </c>
    </row>
    <row r="70" spans="8:11" x14ac:dyDescent="0.25">
      <c r="H70">
        <v>27</v>
      </c>
      <c r="I70" s="2">
        <v>8114</v>
      </c>
      <c r="J70">
        <v>1</v>
      </c>
      <c r="K70" t="s">
        <v>15</v>
      </c>
    </row>
    <row r="71" spans="8:11" x14ac:dyDescent="0.25">
      <c r="H71">
        <v>28</v>
      </c>
      <c r="I71" s="2">
        <v>8114</v>
      </c>
      <c r="J71">
        <v>1</v>
      </c>
      <c r="K71" t="s">
        <v>15</v>
      </c>
    </row>
    <row r="72" spans="8:11" x14ac:dyDescent="0.25">
      <c r="H72">
        <v>28</v>
      </c>
      <c r="I72" s="2">
        <v>8114</v>
      </c>
      <c r="J72">
        <v>1</v>
      </c>
      <c r="K72" t="s">
        <v>15</v>
      </c>
    </row>
    <row r="73" spans="8:11" x14ac:dyDescent="0.25">
      <c r="H73">
        <v>28</v>
      </c>
      <c r="I73" s="2">
        <v>8114</v>
      </c>
      <c r="J73">
        <v>1</v>
      </c>
      <c r="K73" t="s">
        <v>15</v>
      </c>
    </row>
    <row r="74" spans="8:11" x14ac:dyDescent="0.25">
      <c r="H74">
        <v>28</v>
      </c>
      <c r="I74" s="2">
        <v>8114</v>
      </c>
      <c r="J74">
        <v>1</v>
      </c>
      <c r="K74" t="s">
        <v>15</v>
      </c>
    </row>
    <row r="75" spans="8:11" x14ac:dyDescent="0.25">
      <c r="H75">
        <v>28</v>
      </c>
      <c r="I75" s="2">
        <v>8114</v>
      </c>
      <c r="J75">
        <v>1</v>
      </c>
      <c r="K75" t="s">
        <v>15</v>
      </c>
    </row>
    <row r="76" spans="8:11" x14ac:dyDescent="0.25">
      <c r="H76">
        <v>28</v>
      </c>
      <c r="I76" s="2">
        <v>8114</v>
      </c>
      <c r="J76">
        <v>1</v>
      </c>
      <c r="K76" t="s">
        <v>15</v>
      </c>
    </row>
    <row r="77" spans="8:11" x14ac:dyDescent="0.25">
      <c r="H77">
        <v>28</v>
      </c>
      <c r="I77" s="2">
        <v>8114</v>
      </c>
      <c r="J77">
        <v>1</v>
      </c>
      <c r="K77" t="s">
        <v>15</v>
      </c>
    </row>
    <row r="78" spans="8:11" x14ac:dyDescent="0.25">
      <c r="H78">
        <v>28</v>
      </c>
      <c r="I78" s="2">
        <v>8114</v>
      </c>
      <c r="J78">
        <v>1</v>
      </c>
      <c r="K78" t="s">
        <v>15</v>
      </c>
    </row>
    <row r="79" spans="8:11" x14ac:dyDescent="0.25">
      <c r="H79">
        <v>28</v>
      </c>
      <c r="I79" s="2">
        <v>8114</v>
      </c>
      <c r="J79">
        <v>1</v>
      </c>
      <c r="K79" t="s">
        <v>15</v>
      </c>
    </row>
    <row r="80" spans="8:11" x14ac:dyDescent="0.25">
      <c r="H80">
        <v>28</v>
      </c>
      <c r="I80" s="2">
        <v>8114</v>
      </c>
      <c r="J80">
        <v>1</v>
      </c>
      <c r="K80" t="s">
        <v>15</v>
      </c>
    </row>
    <row r="81" spans="8:11" x14ac:dyDescent="0.25">
      <c r="H81">
        <v>29</v>
      </c>
      <c r="I81" s="2">
        <v>8114</v>
      </c>
      <c r="J81">
        <v>1</v>
      </c>
      <c r="K81" t="s">
        <v>15</v>
      </c>
    </row>
    <row r="82" spans="8:11" x14ac:dyDescent="0.25">
      <c r="H82">
        <v>29</v>
      </c>
      <c r="I82" s="2">
        <v>8114</v>
      </c>
      <c r="J82">
        <v>1</v>
      </c>
      <c r="K82" t="s">
        <v>15</v>
      </c>
    </row>
    <row r="83" spans="8:11" x14ac:dyDescent="0.25">
      <c r="H83">
        <v>29</v>
      </c>
      <c r="I83" s="2">
        <v>8114</v>
      </c>
      <c r="J83">
        <v>1</v>
      </c>
      <c r="K83" t="s">
        <v>15</v>
      </c>
    </row>
    <row r="84" spans="8:11" x14ac:dyDescent="0.25">
      <c r="H84">
        <v>29</v>
      </c>
      <c r="I84" s="2">
        <v>8114</v>
      </c>
      <c r="J84">
        <v>1</v>
      </c>
      <c r="K84" t="s">
        <v>15</v>
      </c>
    </row>
    <row r="85" spans="8:11" x14ac:dyDescent="0.25">
      <c r="H85">
        <v>29</v>
      </c>
      <c r="I85" s="2">
        <v>8114</v>
      </c>
      <c r="J85">
        <v>1</v>
      </c>
      <c r="K85" t="s">
        <v>15</v>
      </c>
    </row>
    <row r="86" spans="8:11" x14ac:dyDescent="0.25">
      <c r="H86">
        <v>29</v>
      </c>
      <c r="I86" s="2">
        <v>8114</v>
      </c>
      <c r="J86">
        <v>1</v>
      </c>
      <c r="K86" t="s">
        <v>15</v>
      </c>
    </row>
    <row r="87" spans="8:11" x14ac:dyDescent="0.25">
      <c r="H87">
        <v>29</v>
      </c>
      <c r="I87" s="2">
        <v>8114</v>
      </c>
      <c r="J87">
        <v>1</v>
      </c>
      <c r="K87" t="s">
        <v>15</v>
      </c>
    </row>
    <row r="88" spans="8:11" x14ac:dyDescent="0.25">
      <c r="H88">
        <v>29</v>
      </c>
      <c r="I88" s="2">
        <v>8114</v>
      </c>
      <c r="J88">
        <v>1</v>
      </c>
      <c r="K88" t="s">
        <v>15</v>
      </c>
    </row>
    <row r="89" spans="8:11" x14ac:dyDescent="0.25">
      <c r="H89">
        <v>30</v>
      </c>
      <c r="I89" s="2">
        <v>8114</v>
      </c>
      <c r="J89">
        <v>1</v>
      </c>
      <c r="K89">
        <v>8052</v>
      </c>
    </row>
    <row r="90" spans="8:11" x14ac:dyDescent="0.25">
      <c r="H90">
        <v>31</v>
      </c>
      <c r="I90" s="2">
        <v>8114</v>
      </c>
      <c r="J90">
        <v>1</v>
      </c>
      <c r="K90" t="s">
        <v>15</v>
      </c>
    </row>
    <row r="91" spans="8:11" x14ac:dyDescent="0.25">
      <c r="H91">
        <v>31</v>
      </c>
      <c r="I91" s="2">
        <v>8114</v>
      </c>
      <c r="J91">
        <v>1</v>
      </c>
      <c r="K91" t="s">
        <v>15</v>
      </c>
    </row>
    <row r="92" spans="8:11" x14ac:dyDescent="0.25">
      <c r="H92">
        <v>31</v>
      </c>
      <c r="I92" s="2">
        <v>8114</v>
      </c>
      <c r="J92">
        <v>1</v>
      </c>
      <c r="K92" t="s">
        <v>15</v>
      </c>
    </row>
    <row r="93" spans="8:11" x14ac:dyDescent="0.25">
      <c r="H93">
        <v>31</v>
      </c>
      <c r="I93" s="2">
        <v>8114</v>
      </c>
      <c r="J93">
        <v>1</v>
      </c>
      <c r="K93" t="s">
        <v>15</v>
      </c>
    </row>
    <row r="94" spans="8:11" x14ac:dyDescent="0.25">
      <c r="H94">
        <v>31</v>
      </c>
      <c r="I94" s="2">
        <v>8114</v>
      </c>
      <c r="J94">
        <v>1</v>
      </c>
      <c r="K94" t="s">
        <v>15</v>
      </c>
    </row>
    <row r="95" spans="8:11" x14ac:dyDescent="0.25">
      <c r="H95">
        <v>31</v>
      </c>
      <c r="I95" s="2">
        <v>8114</v>
      </c>
      <c r="J95">
        <v>1</v>
      </c>
      <c r="K95" t="s">
        <v>15</v>
      </c>
    </row>
    <row r="96" spans="8:11" x14ac:dyDescent="0.25">
      <c r="H96">
        <v>31</v>
      </c>
      <c r="I96" s="2">
        <v>8114</v>
      </c>
      <c r="J96">
        <v>1</v>
      </c>
      <c r="K96" t="s">
        <v>15</v>
      </c>
    </row>
    <row r="97" spans="8:11" x14ac:dyDescent="0.25">
      <c r="H97">
        <v>32</v>
      </c>
      <c r="I97" s="2">
        <v>8114</v>
      </c>
      <c r="J97">
        <v>1</v>
      </c>
      <c r="K97" t="s">
        <v>15</v>
      </c>
    </row>
    <row r="98" spans="8:11" x14ac:dyDescent="0.25">
      <c r="H98">
        <v>32</v>
      </c>
      <c r="I98" s="2">
        <v>8114</v>
      </c>
      <c r="J98">
        <v>1</v>
      </c>
      <c r="K98" t="s">
        <v>15</v>
      </c>
    </row>
    <row r="99" spans="8:11" x14ac:dyDescent="0.25">
      <c r="H99">
        <v>32</v>
      </c>
      <c r="I99" s="2">
        <v>8114</v>
      </c>
      <c r="J99">
        <v>1</v>
      </c>
      <c r="K99" t="s">
        <v>15</v>
      </c>
    </row>
    <row r="100" spans="8:11" x14ac:dyDescent="0.25">
      <c r="H100">
        <v>32</v>
      </c>
      <c r="I100" s="2">
        <v>8114</v>
      </c>
      <c r="J100">
        <v>1</v>
      </c>
      <c r="K100" t="s">
        <v>15</v>
      </c>
    </row>
    <row r="101" spans="8:11" x14ac:dyDescent="0.25">
      <c r="H101">
        <v>32</v>
      </c>
      <c r="I101" s="2">
        <v>8114</v>
      </c>
      <c r="J101">
        <v>1</v>
      </c>
      <c r="K101" t="s">
        <v>15</v>
      </c>
    </row>
    <row r="102" spans="8:11" x14ac:dyDescent="0.25">
      <c r="H102">
        <v>32</v>
      </c>
      <c r="I102" s="2">
        <v>8114</v>
      </c>
      <c r="J102">
        <v>1</v>
      </c>
      <c r="K102" t="s">
        <v>15</v>
      </c>
    </row>
    <row r="103" spans="8:11" x14ac:dyDescent="0.25">
      <c r="H103">
        <v>32</v>
      </c>
      <c r="I103" s="2">
        <v>8114</v>
      </c>
      <c r="J103">
        <v>1</v>
      </c>
      <c r="K103" t="s">
        <v>15</v>
      </c>
    </row>
    <row r="104" spans="8:11" x14ac:dyDescent="0.25">
      <c r="H104">
        <v>33</v>
      </c>
      <c r="I104" s="2">
        <v>8114</v>
      </c>
      <c r="J104">
        <v>1</v>
      </c>
      <c r="K104" t="s">
        <v>15</v>
      </c>
    </row>
    <row r="105" spans="8:11" x14ac:dyDescent="0.25">
      <c r="H105">
        <v>33</v>
      </c>
      <c r="I105" s="2">
        <v>8114</v>
      </c>
      <c r="J105">
        <v>1</v>
      </c>
      <c r="K105" t="s">
        <v>15</v>
      </c>
    </row>
    <row r="106" spans="8:11" x14ac:dyDescent="0.25">
      <c r="H106">
        <v>33</v>
      </c>
      <c r="I106" s="2">
        <v>8114</v>
      </c>
      <c r="J106">
        <v>1</v>
      </c>
      <c r="K106" t="s">
        <v>15</v>
      </c>
    </row>
    <row r="107" spans="8:11" x14ac:dyDescent="0.25">
      <c r="H107">
        <v>34</v>
      </c>
      <c r="I107" s="2">
        <v>8114</v>
      </c>
      <c r="J107">
        <v>1</v>
      </c>
      <c r="K107" t="s">
        <v>15</v>
      </c>
    </row>
    <row r="108" spans="8:11" x14ac:dyDescent="0.25">
      <c r="H108">
        <v>34</v>
      </c>
      <c r="I108" s="2">
        <v>8114</v>
      </c>
      <c r="J108">
        <v>1</v>
      </c>
      <c r="K108" t="s">
        <v>15</v>
      </c>
    </row>
    <row r="109" spans="8:11" x14ac:dyDescent="0.25">
      <c r="H109">
        <v>34</v>
      </c>
      <c r="I109" s="2">
        <v>8114</v>
      </c>
      <c r="J109">
        <v>1</v>
      </c>
      <c r="K109" t="s">
        <v>15</v>
      </c>
    </row>
    <row r="110" spans="8:11" x14ac:dyDescent="0.25">
      <c r="H110">
        <v>34</v>
      </c>
      <c r="I110" s="2">
        <v>8114</v>
      </c>
      <c r="J110">
        <v>1</v>
      </c>
      <c r="K110" t="s">
        <v>15</v>
      </c>
    </row>
    <row r="111" spans="8:11" x14ac:dyDescent="0.25">
      <c r="H111">
        <v>34</v>
      </c>
      <c r="I111" s="2">
        <v>8114</v>
      </c>
      <c r="J111">
        <v>1</v>
      </c>
      <c r="K111" t="s">
        <v>15</v>
      </c>
    </row>
    <row r="112" spans="8:11" x14ac:dyDescent="0.25">
      <c r="H112">
        <v>34</v>
      </c>
      <c r="I112" s="2">
        <v>8114</v>
      </c>
      <c r="J112">
        <v>1</v>
      </c>
      <c r="K112" t="s">
        <v>15</v>
      </c>
    </row>
    <row r="113" spans="8:11" x14ac:dyDescent="0.25">
      <c r="H113">
        <v>34</v>
      </c>
      <c r="I113" s="2">
        <v>8114</v>
      </c>
      <c r="J113">
        <v>1</v>
      </c>
      <c r="K113" t="s">
        <v>15</v>
      </c>
    </row>
    <row r="114" spans="8:11" x14ac:dyDescent="0.25">
      <c r="H114">
        <v>35</v>
      </c>
      <c r="I114" s="2">
        <v>8114</v>
      </c>
      <c r="J114">
        <v>1</v>
      </c>
      <c r="K114" t="s">
        <v>15</v>
      </c>
    </row>
    <row r="115" spans="8:11" x14ac:dyDescent="0.25">
      <c r="H115">
        <v>35</v>
      </c>
      <c r="I115" s="2">
        <v>8114</v>
      </c>
      <c r="J115">
        <v>1</v>
      </c>
      <c r="K115" t="s">
        <v>15</v>
      </c>
    </row>
    <row r="116" spans="8:11" x14ac:dyDescent="0.25">
      <c r="H116">
        <v>35</v>
      </c>
      <c r="I116" s="2">
        <v>8114</v>
      </c>
      <c r="J116">
        <v>1</v>
      </c>
      <c r="K116" t="s">
        <v>15</v>
      </c>
    </row>
    <row r="117" spans="8:11" x14ac:dyDescent="0.25">
      <c r="H117">
        <v>35</v>
      </c>
      <c r="I117" s="2">
        <v>8114</v>
      </c>
      <c r="J117">
        <v>1</v>
      </c>
      <c r="K117" t="s">
        <v>15</v>
      </c>
    </row>
    <row r="118" spans="8:11" x14ac:dyDescent="0.25">
      <c r="H118">
        <v>36</v>
      </c>
      <c r="I118" s="2">
        <v>8114</v>
      </c>
      <c r="J118">
        <v>1</v>
      </c>
      <c r="K118" t="s">
        <v>15</v>
      </c>
    </row>
    <row r="119" spans="8:11" x14ac:dyDescent="0.25">
      <c r="H119">
        <v>36</v>
      </c>
      <c r="I119" s="2">
        <v>8114</v>
      </c>
      <c r="J119">
        <v>1</v>
      </c>
      <c r="K119" t="s">
        <v>15</v>
      </c>
    </row>
    <row r="120" spans="8:11" x14ac:dyDescent="0.25">
      <c r="H120">
        <v>37</v>
      </c>
      <c r="I120" s="2">
        <v>8114</v>
      </c>
      <c r="J120">
        <v>1</v>
      </c>
      <c r="K120" t="s">
        <v>15</v>
      </c>
    </row>
    <row r="121" spans="8:11" x14ac:dyDescent="0.25">
      <c r="H121">
        <v>37</v>
      </c>
      <c r="I121" s="2">
        <v>8114</v>
      </c>
      <c r="J121">
        <v>1</v>
      </c>
      <c r="K121" t="s">
        <v>15</v>
      </c>
    </row>
    <row r="122" spans="8:11" x14ac:dyDescent="0.25">
      <c r="H122">
        <v>37</v>
      </c>
      <c r="I122" s="2">
        <v>8114</v>
      </c>
      <c r="J122">
        <v>1</v>
      </c>
      <c r="K122" t="s">
        <v>15</v>
      </c>
    </row>
    <row r="123" spans="8:11" x14ac:dyDescent="0.25">
      <c r="H123">
        <v>37</v>
      </c>
      <c r="I123" s="2">
        <v>8114</v>
      </c>
      <c r="J123">
        <v>1.5</v>
      </c>
      <c r="K123" t="s">
        <v>15</v>
      </c>
    </row>
    <row r="124" spans="8:11" x14ac:dyDescent="0.25">
      <c r="H124">
        <v>37</v>
      </c>
      <c r="I124" s="2">
        <v>8114</v>
      </c>
      <c r="J124">
        <v>1</v>
      </c>
      <c r="K124" t="s">
        <v>15</v>
      </c>
    </row>
    <row r="125" spans="8:11" x14ac:dyDescent="0.25">
      <c r="H125">
        <v>37</v>
      </c>
      <c r="I125" s="2">
        <v>8114</v>
      </c>
      <c r="J125">
        <v>1</v>
      </c>
      <c r="K125" t="s">
        <v>15</v>
      </c>
    </row>
    <row r="126" spans="8:11" x14ac:dyDescent="0.25">
      <c r="H126">
        <v>38</v>
      </c>
      <c r="I126" s="2">
        <v>8114</v>
      </c>
      <c r="J126">
        <v>1</v>
      </c>
      <c r="K126" t="s">
        <v>15</v>
      </c>
    </row>
    <row r="127" spans="8:11" x14ac:dyDescent="0.25">
      <c r="H127">
        <v>38</v>
      </c>
      <c r="I127" s="2">
        <v>8114</v>
      </c>
      <c r="J127">
        <v>1</v>
      </c>
      <c r="K127" t="s">
        <v>15</v>
      </c>
    </row>
    <row r="128" spans="8:11" x14ac:dyDescent="0.25">
      <c r="H128">
        <v>38</v>
      </c>
      <c r="I128" s="2">
        <v>8114</v>
      </c>
      <c r="J128">
        <v>1</v>
      </c>
      <c r="K128" t="s">
        <v>15</v>
      </c>
    </row>
    <row r="129" spans="8:11" x14ac:dyDescent="0.25">
      <c r="H129">
        <v>39</v>
      </c>
      <c r="I129" s="2">
        <v>8114</v>
      </c>
      <c r="J129">
        <v>1</v>
      </c>
      <c r="K129" t="s">
        <v>15</v>
      </c>
    </row>
    <row r="130" spans="8:11" x14ac:dyDescent="0.25">
      <c r="H130">
        <v>39</v>
      </c>
      <c r="I130" s="2">
        <v>8114</v>
      </c>
      <c r="J130">
        <v>1</v>
      </c>
      <c r="K130" t="s">
        <v>15</v>
      </c>
    </row>
    <row r="131" spans="8:11" x14ac:dyDescent="0.25">
      <c r="H131">
        <v>39</v>
      </c>
      <c r="I131" s="2">
        <v>8114</v>
      </c>
      <c r="J131">
        <v>1</v>
      </c>
      <c r="K131" t="s">
        <v>15</v>
      </c>
    </row>
    <row r="132" spans="8:11" x14ac:dyDescent="0.25">
      <c r="H132">
        <v>39</v>
      </c>
      <c r="I132" s="2">
        <v>8114</v>
      </c>
      <c r="J132">
        <v>1</v>
      </c>
      <c r="K132" t="s">
        <v>15</v>
      </c>
    </row>
    <row r="133" spans="8:11" x14ac:dyDescent="0.25">
      <c r="H133">
        <v>40</v>
      </c>
      <c r="I133" s="2">
        <v>8114</v>
      </c>
      <c r="J133">
        <v>1</v>
      </c>
      <c r="K133" t="s">
        <v>15</v>
      </c>
    </row>
    <row r="134" spans="8:11" x14ac:dyDescent="0.25">
      <c r="H134">
        <v>40</v>
      </c>
      <c r="I134" s="2">
        <v>8114</v>
      </c>
      <c r="J134">
        <v>1</v>
      </c>
      <c r="K134" t="s">
        <v>15</v>
      </c>
    </row>
    <row r="135" spans="8:11" x14ac:dyDescent="0.25">
      <c r="H135">
        <v>41</v>
      </c>
      <c r="I135" s="2">
        <v>8114</v>
      </c>
      <c r="J135">
        <v>1</v>
      </c>
      <c r="K135" t="s">
        <v>15</v>
      </c>
    </row>
    <row r="136" spans="8:11" x14ac:dyDescent="0.25">
      <c r="H136">
        <v>41</v>
      </c>
      <c r="I136" s="2">
        <v>8114</v>
      </c>
      <c r="J136">
        <v>1</v>
      </c>
      <c r="K136" t="s">
        <v>15</v>
      </c>
    </row>
    <row r="137" spans="8:11" x14ac:dyDescent="0.25">
      <c r="H137">
        <v>41</v>
      </c>
      <c r="I137" s="2">
        <v>8114</v>
      </c>
      <c r="J137">
        <v>1</v>
      </c>
      <c r="K137" t="s">
        <v>15</v>
      </c>
    </row>
    <row r="138" spans="8:11" x14ac:dyDescent="0.25">
      <c r="H138">
        <v>41</v>
      </c>
      <c r="I138" s="2">
        <v>8114</v>
      </c>
      <c r="J138">
        <v>1</v>
      </c>
      <c r="K138" t="s">
        <v>15</v>
      </c>
    </row>
    <row r="139" spans="8:11" x14ac:dyDescent="0.25">
      <c r="H139">
        <v>43</v>
      </c>
      <c r="I139" s="2">
        <v>8114</v>
      </c>
      <c r="J139">
        <v>1</v>
      </c>
      <c r="K139">
        <v>8052</v>
      </c>
    </row>
    <row r="140" spans="8:11" x14ac:dyDescent="0.25">
      <c r="H140">
        <v>43</v>
      </c>
      <c r="I140" s="2">
        <v>8114</v>
      </c>
      <c r="J140">
        <v>1</v>
      </c>
      <c r="K140">
        <v>8052</v>
      </c>
    </row>
    <row r="141" spans="8:11" x14ac:dyDescent="0.25">
      <c r="H141">
        <v>44</v>
      </c>
      <c r="I141" s="2">
        <v>8114</v>
      </c>
      <c r="J141">
        <v>1</v>
      </c>
      <c r="K141">
        <v>8032</v>
      </c>
    </row>
    <row r="142" spans="8:11" x14ac:dyDescent="0.25">
      <c r="H142">
        <v>44</v>
      </c>
      <c r="I142" s="2">
        <v>8114</v>
      </c>
      <c r="J142">
        <v>1</v>
      </c>
      <c r="K142">
        <v>8032</v>
      </c>
    </row>
    <row r="143" spans="8:11" x14ac:dyDescent="0.25">
      <c r="H143">
        <v>44</v>
      </c>
      <c r="I143" s="2">
        <v>8114</v>
      </c>
      <c r="J143">
        <v>1</v>
      </c>
      <c r="K143">
        <v>8032</v>
      </c>
    </row>
    <row r="144" spans="8:11" x14ac:dyDescent="0.25">
      <c r="H144">
        <v>44</v>
      </c>
      <c r="I144" s="2">
        <v>8114</v>
      </c>
      <c r="J144">
        <v>1</v>
      </c>
      <c r="K144">
        <v>8032</v>
      </c>
    </row>
    <row r="145" spans="8:11" x14ac:dyDescent="0.25">
      <c r="H145">
        <v>45</v>
      </c>
      <c r="I145" s="2">
        <v>8114</v>
      </c>
      <c r="J145">
        <v>1</v>
      </c>
      <c r="K145" t="s">
        <v>15</v>
      </c>
    </row>
    <row r="146" spans="8:11" x14ac:dyDescent="0.25">
      <c r="H146">
        <v>45</v>
      </c>
      <c r="I146" s="2">
        <v>8114</v>
      </c>
      <c r="J146">
        <v>1</v>
      </c>
      <c r="K146" t="s">
        <v>15</v>
      </c>
    </row>
    <row r="147" spans="8:11" x14ac:dyDescent="0.25">
      <c r="H147">
        <v>45</v>
      </c>
      <c r="I147" s="2">
        <v>8114</v>
      </c>
      <c r="J147">
        <v>1</v>
      </c>
      <c r="K147" t="s">
        <v>15</v>
      </c>
    </row>
    <row r="148" spans="8:11" x14ac:dyDescent="0.25">
      <c r="H148">
        <v>45</v>
      </c>
      <c r="I148" s="2">
        <v>8114</v>
      </c>
      <c r="J148">
        <v>1</v>
      </c>
      <c r="K148" t="s">
        <v>15</v>
      </c>
    </row>
    <row r="149" spans="8:11" x14ac:dyDescent="0.25">
      <c r="H149">
        <v>45</v>
      </c>
      <c r="I149" s="2">
        <v>8114</v>
      </c>
      <c r="J149">
        <v>1</v>
      </c>
      <c r="K149" t="s">
        <v>15</v>
      </c>
    </row>
    <row r="150" spans="8:11" x14ac:dyDescent="0.25">
      <c r="H150">
        <v>46</v>
      </c>
      <c r="I150" s="2">
        <v>8114</v>
      </c>
      <c r="J150">
        <v>1</v>
      </c>
      <c r="K150">
        <v>8032</v>
      </c>
    </row>
    <row r="151" spans="8:11" x14ac:dyDescent="0.25">
      <c r="H151">
        <v>46</v>
      </c>
      <c r="I151" s="2">
        <v>8114</v>
      </c>
      <c r="J151">
        <v>1</v>
      </c>
      <c r="K151">
        <v>8032</v>
      </c>
    </row>
    <row r="152" spans="8:11" x14ac:dyDescent="0.25">
      <c r="H152">
        <v>47</v>
      </c>
      <c r="I152" s="2">
        <v>8114</v>
      </c>
      <c r="J152">
        <v>1</v>
      </c>
      <c r="K152" t="s">
        <v>15</v>
      </c>
    </row>
    <row r="153" spans="8:11" x14ac:dyDescent="0.25">
      <c r="H153">
        <v>47</v>
      </c>
      <c r="I153" s="2">
        <v>8114</v>
      </c>
      <c r="J153">
        <v>1</v>
      </c>
      <c r="K153" t="s">
        <v>15</v>
      </c>
    </row>
    <row r="154" spans="8:11" x14ac:dyDescent="0.25">
      <c r="H154">
        <v>47</v>
      </c>
      <c r="I154" s="2">
        <v>8114</v>
      </c>
      <c r="J154">
        <v>1</v>
      </c>
      <c r="K154" t="s">
        <v>15</v>
      </c>
    </row>
    <row r="155" spans="8:11" x14ac:dyDescent="0.25">
      <c r="H155">
        <v>49</v>
      </c>
      <c r="I155" s="2">
        <v>8114</v>
      </c>
      <c r="J155">
        <v>1</v>
      </c>
      <c r="K155">
        <v>8000</v>
      </c>
    </row>
    <row r="156" spans="8:11" x14ac:dyDescent="0.25">
      <c r="H156">
        <v>50</v>
      </c>
      <c r="I156" s="2">
        <v>8114</v>
      </c>
      <c r="J156">
        <v>1</v>
      </c>
      <c r="K156" t="s">
        <v>15</v>
      </c>
    </row>
    <row r="157" spans="8:11" x14ac:dyDescent="0.25">
      <c r="H157">
        <v>50</v>
      </c>
      <c r="I157" s="2">
        <v>8114</v>
      </c>
      <c r="J157">
        <v>1</v>
      </c>
      <c r="K157" t="s">
        <v>15</v>
      </c>
    </row>
    <row r="158" spans="8:11" x14ac:dyDescent="0.25">
      <c r="H158">
        <v>50</v>
      </c>
      <c r="I158" s="2">
        <v>8114</v>
      </c>
      <c r="J158">
        <v>1</v>
      </c>
      <c r="K158" t="s">
        <v>15</v>
      </c>
    </row>
    <row r="159" spans="8:11" x14ac:dyDescent="0.25">
      <c r="H159">
        <v>51</v>
      </c>
      <c r="I159" s="2">
        <v>8114</v>
      </c>
      <c r="J159">
        <v>1</v>
      </c>
      <c r="K159" t="s">
        <v>15</v>
      </c>
    </row>
    <row r="160" spans="8:11" x14ac:dyDescent="0.25">
      <c r="H160">
        <v>51</v>
      </c>
      <c r="I160" s="2">
        <v>8114</v>
      </c>
      <c r="J160">
        <v>1</v>
      </c>
      <c r="K160" t="s">
        <v>15</v>
      </c>
    </row>
    <row r="161" spans="8:11" x14ac:dyDescent="0.25">
      <c r="H161">
        <v>51</v>
      </c>
      <c r="I161" s="2">
        <v>8114</v>
      </c>
      <c r="J161">
        <v>1</v>
      </c>
      <c r="K161" t="s">
        <v>15</v>
      </c>
    </row>
    <row r="162" spans="8:11" x14ac:dyDescent="0.25">
      <c r="H162">
        <v>51</v>
      </c>
      <c r="I162" s="2">
        <v>8114</v>
      </c>
      <c r="J162">
        <v>1</v>
      </c>
      <c r="K162" t="s">
        <v>15</v>
      </c>
    </row>
    <row r="163" spans="8:11" x14ac:dyDescent="0.25">
      <c r="H163">
        <v>51</v>
      </c>
      <c r="I163" s="2">
        <v>8114</v>
      </c>
      <c r="J163">
        <v>1</v>
      </c>
      <c r="K163" t="s">
        <v>15</v>
      </c>
    </row>
    <row r="164" spans="8:11" x14ac:dyDescent="0.25">
      <c r="H164">
        <v>51</v>
      </c>
      <c r="I164" s="2">
        <v>8114</v>
      </c>
      <c r="J164">
        <v>1</v>
      </c>
      <c r="K164" t="s">
        <v>15</v>
      </c>
    </row>
    <row r="165" spans="8:11" x14ac:dyDescent="0.25">
      <c r="H165">
        <v>51</v>
      </c>
      <c r="I165" s="2">
        <v>8114</v>
      </c>
      <c r="J165">
        <v>1</v>
      </c>
      <c r="K165" t="s">
        <v>15</v>
      </c>
    </row>
    <row r="166" spans="8:11" x14ac:dyDescent="0.25">
      <c r="H166">
        <v>51</v>
      </c>
      <c r="I166" s="2">
        <v>8114</v>
      </c>
      <c r="J166">
        <v>1</v>
      </c>
      <c r="K166" t="s">
        <v>15</v>
      </c>
    </row>
    <row r="167" spans="8:11" x14ac:dyDescent="0.25">
      <c r="H167">
        <v>51</v>
      </c>
      <c r="I167" s="2">
        <v>8114</v>
      </c>
      <c r="J167">
        <v>1</v>
      </c>
      <c r="K167" t="s">
        <v>15</v>
      </c>
    </row>
    <row r="168" spans="8:11" x14ac:dyDescent="0.25">
      <c r="H168">
        <v>51</v>
      </c>
      <c r="I168" s="2">
        <v>8114</v>
      </c>
      <c r="J168">
        <v>1</v>
      </c>
      <c r="K168" t="s">
        <v>15</v>
      </c>
    </row>
    <row r="169" spans="8:11" x14ac:dyDescent="0.25">
      <c r="H169">
        <v>51</v>
      </c>
      <c r="I169" s="2">
        <v>8114</v>
      </c>
      <c r="J169">
        <v>1</v>
      </c>
      <c r="K169" t="s">
        <v>15</v>
      </c>
    </row>
    <row r="170" spans="8:11" x14ac:dyDescent="0.25">
      <c r="H170">
        <v>51</v>
      </c>
      <c r="I170" s="2">
        <v>8114</v>
      </c>
      <c r="J170">
        <v>1</v>
      </c>
      <c r="K170" t="s">
        <v>15</v>
      </c>
    </row>
    <row r="171" spans="8:11" x14ac:dyDescent="0.25">
      <c r="H171">
        <v>51</v>
      </c>
      <c r="I171" s="2">
        <v>8114</v>
      </c>
      <c r="J171">
        <v>1</v>
      </c>
      <c r="K171" t="s">
        <v>15</v>
      </c>
    </row>
    <row r="172" spans="8:11" x14ac:dyDescent="0.25">
      <c r="H172">
        <v>51</v>
      </c>
      <c r="I172" s="2">
        <v>8114</v>
      </c>
      <c r="J172">
        <v>1</v>
      </c>
      <c r="K172" t="s">
        <v>15</v>
      </c>
    </row>
    <row r="173" spans="8:11" x14ac:dyDescent="0.25">
      <c r="H173">
        <v>52</v>
      </c>
      <c r="I173" s="2">
        <v>8114</v>
      </c>
      <c r="J173">
        <v>1</v>
      </c>
      <c r="K173" t="s">
        <v>15</v>
      </c>
    </row>
    <row r="174" spans="8:11" x14ac:dyDescent="0.25">
      <c r="H174">
        <v>54</v>
      </c>
      <c r="I174" s="2">
        <v>8114</v>
      </c>
      <c r="J174">
        <v>1</v>
      </c>
      <c r="K174" t="s">
        <v>15</v>
      </c>
    </row>
    <row r="175" spans="8:11" x14ac:dyDescent="0.25">
      <c r="H175">
        <v>54</v>
      </c>
      <c r="I175" s="2">
        <v>8114</v>
      </c>
      <c r="J175">
        <v>1</v>
      </c>
      <c r="K175" t="s">
        <v>15</v>
      </c>
    </row>
    <row r="176" spans="8:11" x14ac:dyDescent="0.25">
      <c r="H176">
        <v>54</v>
      </c>
      <c r="I176" s="2">
        <v>8114</v>
      </c>
      <c r="J176">
        <v>1</v>
      </c>
      <c r="K176" t="s">
        <v>15</v>
      </c>
    </row>
    <row r="177" spans="8:11" x14ac:dyDescent="0.25">
      <c r="H177">
        <v>54</v>
      </c>
      <c r="I177" s="2">
        <v>8114</v>
      </c>
      <c r="J177">
        <v>1</v>
      </c>
      <c r="K177" t="s">
        <v>15</v>
      </c>
    </row>
    <row r="178" spans="8:11" x14ac:dyDescent="0.25">
      <c r="H178">
        <v>54</v>
      </c>
      <c r="I178" s="2">
        <v>8114</v>
      </c>
      <c r="J178">
        <v>1</v>
      </c>
      <c r="K178" t="s">
        <v>15</v>
      </c>
    </row>
    <row r="179" spans="8:11" x14ac:dyDescent="0.25">
      <c r="H179">
        <v>54</v>
      </c>
      <c r="I179" s="2">
        <v>8114</v>
      </c>
      <c r="J179">
        <v>1</v>
      </c>
      <c r="K179" t="s">
        <v>15</v>
      </c>
    </row>
    <row r="180" spans="8:11" x14ac:dyDescent="0.25">
      <c r="H180">
        <v>54</v>
      </c>
      <c r="I180" s="2">
        <v>8114</v>
      </c>
      <c r="J180">
        <v>1</v>
      </c>
      <c r="K180" t="s">
        <v>15</v>
      </c>
    </row>
    <row r="181" spans="8:11" x14ac:dyDescent="0.25">
      <c r="H181">
        <v>54</v>
      </c>
      <c r="I181" s="2">
        <v>8114</v>
      </c>
      <c r="J181">
        <v>1</v>
      </c>
      <c r="K181" t="s">
        <v>15</v>
      </c>
    </row>
    <row r="182" spans="8:11" x14ac:dyDescent="0.25">
      <c r="H182">
        <v>54</v>
      </c>
      <c r="I182" s="2">
        <v>8114</v>
      </c>
      <c r="J182">
        <v>1</v>
      </c>
      <c r="K182" t="s">
        <v>15</v>
      </c>
    </row>
    <row r="183" spans="8:11" x14ac:dyDescent="0.25">
      <c r="H183">
        <v>54</v>
      </c>
      <c r="I183" s="2">
        <v>8114</v>
      </c>
      <c r="J183">
        <v>1</v>
      </c>
      <c r="K183" t="s">
        <v>15</v>
      </c>
    </row>
    <row r="184" spans="8:11" x14ac:dyDescent="0.25">
      <c r="H184">
        <v>54</v>
      </c>
      <c r="I184" s="2">
        <v>8114</v>
      </c>
      <c r="J184">
        <v>1</v>
      </c>
      <c r="K184" t="s">
        <v>15</v>
      </c>
    </row>
    <row r="185" spans="8:11" x14ac:dyDescent="0.25">
      <c r="H185">
        <v>54</v>
      </c>
      <c r="I185" s="2">
        <v>8114</v>
      </c>
      <c r="J185">
        <v>1</v>
      </c>
      <c r="K185" t="s">
        <v>15</v>
      </c>
    </row>
    <row r="186" spans="8:11" x14ac:dyDescent="0.25">
      <c r="H186">
        <v>54</v>
      </c>
      <c r="I186" s="2">
        <v>8114</v>
      </c>
      <c r="J186">
        <v>1</v>
      </c>
      <c r="K186" t="s">
        <v>15</v>
      </c>
    </row>
    <row r="187" spans="8:11" x14ac:dyDescent="0.25">
      <c r="H187">
        <v>54</v>
      </c>
      <c r="I187" s="2">
        <v>8114</v>
      </c>
      <c r="J187">
        <v>1</v>
      </c>
      <c r="K187" t="s">
        <v>15</v>
      </c>
    </row>
    <row r="188" spans="8:11" x14ac:dyDescent="0.25">
      <c r="H188">
        <v>54</v>
      </c>
      <c r="I188" s="2">
        <v>8114</v>
      </c>
      <c r="J188">
        <v>1</v>
      </c>
      <c r="K188" t="s">
        <v>15</v>
      </c>
    </row>
    <row r="189" spans="8:11" x14ac:dyDescent="0.25">
      <c r="H189">
        <v>54</v>
      </c>
      <c r="I189" s="2">
        <v>8114</v>
      </c>
      <c r="J189">
        <v>1</v>
      </c>
      <c r="K189" t="s">
        <v>15</v>
      </c>
    </row>
    <row r="190" spans="8:11" x14ac:dyDescent="0.25">
      <c r="H190">
        <v>55</v>
      </c>
      <c r="I190" s="2">
        <v>8114</v>
      </c>
      <c r="J190">
        <v>1</v>
      </c>
      <c r="K190" t="s">
        <v>15</v>
      </c>
    </row>
    <row r="191" spans="8:11" x14ac:dyDescent="0.25">
      <c r="H191">
        <v>55</v>
      </c>
      <c r="I191" s="2">
        <v>8114</v>
      </c>
      <c r="J191">
        <v>1</v>
      </c>
      <c r="K191" t="s">
        <v>15</v>
      </c>
    </row>
    <row r="192" spans="8:11" x14ac:dyDescent="0.25">
      <c r="H192">
        <v>55</v>
      </c>
      <c r="I192" s="2">
        <v>8114</v>
      </c>
      <c r="J192">
        <v>1</v>
      </c>
      <c r="K192" t="s">
        <v>15</v>
      </c>
    </row>
    <row r="193" spans="8:11" x14ac:dyDescent="0.25">
      <c r="H193">
        <v>55</v>
      </c>
      <c r="I193" s="2">
        <v>8114</v>
      </c>
      <c r="J193">
        <v>1</v>
      </c>
      <c r="K193" t="s">
        <v>15</v>
      </c>
    </row>
    <row r="194" spans="8:11" x14ac:dyDescent="0.25">
      <c r="H194">
        <v>56</v>
      </c>
      <c r="I194" s="2">
        <v>8114</v>
      </c>
      <c r="J194">
        <v>1</v>
      </c>
      <c r="K194" t="s">
        <v>15</v>
      </c>
    </row>
    <row r="195" spans="8:11" x14ac:dyDescent="0.25">
      <c r="H195">
        <v>56</v>
      </c>
      <c r="I195" s="2">
        <v>8114</v>
      </c>
      <c r="J195">
        <v>1</v>
      </c>
      <c r="K195" t="s">
        <v>15</v>
      </c>
    </row>
    <row r="196" spans="8:11" x14ac:dyDescent="0.25">
      <c r="H196">
        <v>56</v>
      </c>
      <c r="I196" s="2">
        <v>8114</v>
      </c>
      <c r="J196">
        <v>1</v>
      </c>
      <c r="K196" t="s">
        <v>15</v>
      </c>
    </row>
    <row r="197" spans="8:11" x14ac:dyDescent="0.25">
      <c r="H197">
        <v>57</v>
      </c>
      <c r="I197" s="2">
        <v>8114</v>
      </c>
      <c r="J197">
        <v>1</v>
      </c>
      <c r="K197">
        <v>8052</v>
      </c>
    </row>
    <row r="198" spans="8:11" x14ac:dyDescent="0.25">
      <c r="H198">
        <v>57</v>
      </c>
      <c r="I198" s="2">
        <v>8114</v>
      </c>
      <c r="J198">
        <v>1</v>
      </c>
      <c r="K198">
        <v>8052</v>
      </c>
    </row>
    <row r="199" spans="8:11" x14ac:dyDescent="0.25">
      <c r="H199">
        <v>58</v>
      </c>
      <c r="I199" s="2">
        <v>8114</v>
      </c>
      <c r="J199">
        <v>1</v>
      </c>
      <c r="K199" t="s">
        <v>15</v>
      </c>
    </row>
    <row r="200" spans="8:11" x14ac:dyDescent="0.25">
      <c r="H200">
        <v>59</v>
      </c>
      <c r="I200" s="2">
        <v>8114</v>
      </c>
      <c r="J200">
        <v>1</v>
      </c>
      <c r="K200" t="s">
        <v>15</v>
      </c>
    </row>
    <row r="201" spans="8:11" x14ac:dyDescent="0.25">
      <c r="H201">
        <v>59</v>
      </c>
      <c r="I201" s="2">
        <v>8114</v>
      </c>
      <c r="J201">
        <v>1</v>
      </c>
      <c r="K201" t="s">
        <v>15</v>
      </c>
    </row>
    <row r="202" spans="8:11" x14ac:dyDescent="0.25">
      <c r="H202">
        <v>60</v>
      </c>
      <c r="I202" s="2">
        <v>8114</v>
      </c>
      <c r="J202">
        <v>1</v>
      </c>
      <c r="K202" t="s">
        <v>15</v>
      </c>
    </row>
    <row r="203" spans="8:11" x14ac:dyDescent="0.25">
      <c r="H203">
        <v>61</v>
      </c>
      <c r="I203" s="2">
        <v>8114</v>
      </c>
      <c r="J203">
        <v>1</v>
      </c>
      <c r="K203" t="s">
        <v>15</v>
      </c>
    </row>
    <row r="204" spans="8:11" x14ac:dyDescent="0.25">
      <c r="H204">
        <v>63</v>
      </c>
      <c r="I204" s="2">
        <v>8114</v>
      </c>
      <c r="J204">
        <v>1</v>
      </c>
      <c r="K204" t="s">
        <v>15</v>
      </c>
    </row>
    <row r="205" spans="8:11" x14ac:dyDescent="0.25">
      <c r="H205">
        <v>63</v>
      </c>
      <c r="I205" s="2">
        <v>8114</v>
      </c>
      <c r="J205">
        <v>1</v>
      </c>
      <c r="K205" t="s">
        <v>15</v>
      </c>
    </row>
    <row r="206" spans="8:11" x14ac:dyDescent="0.25">
      <c r="H206">
        <v>65</v>
      </c>
      <c r="I206" s="2">
        <v>8114</v>
      </c>
      <c r="J206">
        <v>1</v>
      </c>
      <c r="K206" t="s">
        <v>15</v>
      </c>
    </row>
    <row r="207" spans="8:11" x14ac:dyDescent="0.25">
      <c r="H207">
        <v>65</v>
      </c>
      <c r="I207" s="2">
        <v>8114</v>
      </c>
      <c r="J207">
        <v>1</v>
      </c>
      <c r="K207" t="s">
        <v>15</v>
      </c>
    </row>
    <row r="208" spans="8:11" x14ac:dyDescent="0.25">
      <c r="H208">
        <v>65</v>
      </c>
      <c r="I208" s="2">
        <v>8114</v>
      </c>
      <c r="J208">
        <v>1</v>
      </c>
      <c r="K208" t="s">
        <v>15</v>
      </c>
    </row>
    <row r="209" spans="8:11" x14ac:dyDescent="0.25">
      <c r="H209">
        <v>67</v>
      </c>
      <c r="I209" s="2">
        <v>8114</v>
      </c>
      <c r="J209">
        <v>1</v>
      </c>
      <c r="K209" t="s">
        <v>15</v>
      </c>
    </row>
    <row r="210" spans="8:11" x14ac:dyDescent="0.25">
      <c r="H210">
        <v>67</v>
      </c>
      <c r="I210" s="2">
        <v>8114</v>
      </c>
      <c r="J210">
        <v>1</v>
      </c>
      <c r="K210" t="s">
        <v>15</v>
      </c>
    </row>
    <row r="211" spans="8:11" x14ac:dyDescent="0.25">
      <c r="H211">
        <v>67</v>
      </c>
      <c r="I211" s="2">
        <v>8114</v>
      </c>
      <c r="J211">
        <v>1</v>
      </c>
      <c r="K211" t="s">
        <v>15</v>
      </c>
    </row>
    <row r="212" spans="8:11" x14ac:dyDescent="0.25">
      <c r="H212">
        <v>68</v>
      </c>
      <c r="I212" s="2">
        <v>8114</v>
      </c>
      <c r="J212">
        <v>1</v>
      </c>
      <c r="K212" t="s">
        <v>15</v>
      </c>
    </row>
    <row r="213" spans="8:11" x14ac:dyDescent="0.25">
      <c r="H213">
        <v>68</v>
      </c>
      <c r="I213" s="2">
        <v>8114</v>
      </c>
      <c r="J213">
        <v>1</v>
      </c>
      <c r="K213" t="s">
        <v>15</v>
      </c>
    </row>
    <row r="214" spans="8:11" x14ac:dyDescent="0.25">
      <c r="H214">
        <v>69</v>
      </c>
      <c r="I214" s="2">
        <v>8114</v>
      </c>
      <c r="J214">
        <v>1</v>
      </c>
      <c r="K214" t="s">
        <v>15</v>
      </c>
    </row>
    <row r="215" spans="8:11" x14ac:dyDescent="0.25">
      <c r="H215">
        <v>71</v>
      </c>
      <c r="I215" s="2">
        <v>8114</v>
      </c>
      <c r="J215">
        <v>1</v>
      </c>
      <c r="K215" t="s">
        <v>15</v>
      </c>
    </row>
    <row r="216" spans="8:11" x14ac:dyDescent="0.25">
      <c r="H216">
        <v>71</v>
      </c>
      <c r="I216" s="2">
        <v>8114</v>
      </c>
      <c r="J216">
        <v>1</v>
      </c>
      <c r="K216" t="s">
        <v>15</v>
      </c>
    </row>
    <row r="217" spans="8:11" x14ac:dyDescent="0.25">
      <c r="H217">
        <v>71</v>
      </c>
      <c r="I217" s="2">
        <v>8114</v>
      </c>
      <c r="J217">
        <v>1</v>
      </c>
      <c r="K217" t="s">
        <v>15</v>
      </c>
    </row>
    <row r="218" spans="8:11" x14ac:dyDescent="0.25">
      <c r="H218">
        <v>71</v>
      </c>
      <c r="I218" s="2">
        <v>8114</v>
      </c>
      <c r="J218">
        <v>1</v>
      </c>
      <c r="K218" t="s">
        <v>15</v>
      </c>
    </row>
    <row r="219" spans="8:11" x14ac:dyDescent="0.25">
      <c r="H219">
        <v>72</v>
      </c>
      <c r="I219" s="2">
        <v>8114</v>
      </c>
      <c r="J219">
        <v>1</v>
      </c>
      <c r="K219" t="s">
        <v>15</v>
      </c>
    </row>
    <row r="220" spans="8:11" x14ac:dyDescent="0.25">
      <c r="H220">
        <v>72</v>
      </c>
      <c r="I220" s="2">
        <v>8114</v>
      </c>
      <c r="J220">
        <v>1</v>
      </c>
      <c r="K220" t="s">
        <v>15</v>
      </c>
    </row>
    <row r="221" spans="8:11" x14ac:dyDescent="0.25">
      <c r="H221">
        <v>72</v>
      </c>
      <c r="I221" s="2">
        <v>8114</v>
      </c>
      <c r="J221">
        <v>1</v>
      </c>
      <c r="K221" t="s">
        <v>15</v>
      </c>
    </row>
    <row r="222" spans="8:11" x14ac:dyDescent="0.25">
      <c r="H222">
        <v>73</v>
      </c>
      <c r="I222" s="2">
        <v>8114</v>
      </c>
      <c r="J222">
        <v>1</v>
      </c>
      <c r="K222" t="s">
        <v>15</v>
      </c>
    </row>
    <row r="223" spans="8:11" x14ac:dyDescent="0.25">
      <c r="H223">
        <v>73</v>
      </c>
      <c r="I223" s="2">
        <v>8114</v>
      </c>
      <c r="J223">
        <v>1</v>
      </c>
      <c r="K223" t="s">
        <v>15</v>
      </c>
    </row>
    <row r="224" spans="8:11" x14ac:dyDescent="0.25">
      <c r="H224">
        <v>73</v>
      </c>
      <c r="I224" s="2">
        <v>8114</v>
      </c>
      <c r="J224">
        <v>1</v>
      </c>
      <c r="K224" t="s">
        <v>15</v>
      </c>
    </row>
    <row r="225" spans="8:11" x14ac:dyDescent="0.25">
      <c r="H225">
        <v>73</v>
      </c>
      <c r="I225" s="2">
        <v>8114</v>
      </c>
      <c r="J225">
        <v>1</v>
      </c>
      <c r="K225" t="s">
        <v>15</v>
      </c>
    </row>
    <row r="226" spans="8:11" x14ac:dyDescent="0.25">
      <c r="H226">
        <v>73</v>
      </c>
      <c r="I226" s="2">
        <v>8114</v>
      </c>
      <c r="J226">
        <v>1</v>
      </c>
      <c r="K226" t="s">
        <v>15</v>
      </c>
    </row>
    <row r="227" spans="8:11" x14ac:dyDescent="0.25">
      <c r="H227">
        <v>73</v>
      </c>
      <c r="I227" s="2">
        <v>8114</v>
      </c>
      <c r="J227">
        <v>1</v>
      </c>
      <c r="K227" t="s">
        <v>15</v>
      </c>
    </row>
    <row r="228" spans="8:11" x14ac:dyDescent="0.25">
      <c r="H228">
        <v>73</v>
      </c>
      <c r="I228" s="2">
        <v>8114</v>
      </c>
      <c r="J228">
        <v>1</v>
      </c>
      <c r="K228" t="s">
        <v>15</v>
      </c>
    </row>
    <row r="229" spans="8:11" x14ac:dyDescent="0.25">
      <c r="H229">
        <v>74</v>
      </c>
      <c r="I229" s="2">
        <v>8114</v>
      </c>
      <c r="J229">
        <v>1</v>
      </c>
      <c r="K229" t="s">
        <v>15</v>
      </c>
    </row>
    <row r="230" spans="8:11" x14ac:dyDescent="0.25">
      <c r="H230">
        <v>75</v>
      </c>
      <c r="I230" s="2">
        <v>8114</v>
      </c>
      <c r="J230">
        <v>1</v>
      </c>
      <c r="K230" t="s">
        <v>15</v>
      </c>
    </row>
    <row r="231" spans="8:11" x14ac:dyDescent="0.25">
      <c r="H231">
        <v>75</v>
      </c>
      <c r="I231" s="2">
        <v>8114</v>
      </c>
      <c r="J231">
        <v>1</v>
      </c>
      <c r="K231" t="s">
        <v>15</v>
      </c>
    </row>
    <row r="232" spans="8:11" x14ac:dyDescent="0.25">
      <c r="H232">
        <v>75</v>
      </c>
      <c r="I232" s="2">
        <v>8114</v>
      </c>
      <c r="J232">
        <v>1</v>
      </c>
      <c r="K232" t="s">
        <v>15</v>
      </c>
    </row>
    <row r="233" spans="8:11" x14ac:dyDescent="0.25">
      <c r="H233">
        <v>76</v>
      </c>
      <c r="I233" s="2">
        <v>8114</v>
      </c>
      <c r="J233">
        <v>1</v>
      </c>
      <c r="K233" t="s">
        <v>15</v>
      </c>
    </row>
    <row r="234" spans="8:11" x14ac:dyDescent="0.25">
      <c r="H234">
        <v>76</v>
      </c>
      <c r="I234" s="2">
        <v>8114</v>
      </c>
      <c r="J234">
        <v>1</v>
      </c>
      <c r="K234" t="s">
        <v>15</v>
      </c>
    </row>
    <row r="235" spans="8:11" x14ac:dyDescent="0.25">
      <c r="H235">
        <v>76</v>
      </c>
      <c r="I235" s="2">
        <v>8114</v>
      </c>
      <c r="J235">
        <v>1</v>
      </c>
      <c r="K235" t="s">
        <v>15</v>
      </c>
    </row>
    <row r="236" spans="8:11" x14ac:dyDescent="0.25">
      <c r="H236">
        <v>77</v>
      </c>
      <c r="I236" s="2">
        <v>8114</v>
      </c>
      <c r="J236">
        <v>1</v>
      </c>
      <c r="K236" t="s">
        <v>15</v>
      </c>
    </row>
    <row r="237" spans="8:11" x14ac:dyDescent="0.25">
      <c r="H237">
        <v>77</v>
      </c>
      <c r="I237" s="2">
        <v>8114</v>
      </c>
      <c r="J237">
        <v>1</v>
      </c>
      <c r="K237" t="s">
        <v>15</v>
      </c>
    </row>
    <row r="238" spans="8:11" x14ac:dyDescent="0.25">
      <c r="H238">
        <v>77</v>
      </c>
      <c r="I238" s="2">
        <v>8114</v>
      </c>
      <c r="J238">
        <v>1</v>
      </c>
      <c r="K238" t="s">
        <v>15</v>
      </c>
    </row>
    <row r="239" spans="8:11" x14ac:dyDescent="0.25">
      <c r="H239">
        <v>78</v>
      </c>
      <c r="I239" s="2">
        <v>8114</v>
      </c>
      <c r="J239">
        <v>1</v>
      </c>
      <c r="K239" t="s">
        <v>15</v>
      </c>
    </row>
    <row r="240" spans="8:11" x14ac:dyDescent="0.25">
      <c r="H240">
        <v>78</v>
      </c>
      <c r="I240" s="2">
        <v>8114</v>
      </c>
      <c r="J240">
        <v>1</v>
      </c>
      <c r="K240" t="s">
        <v>15</v>
      </c>
    </row>
    <row r="241" spans="8:11" x14ac:dyDescent="0.25">
      <c r="H241">
        <v>79</v>
      </c>
      <c r="I241" s="2">
        <v>8114</v>
      </c>
      <c r="J241">
        <v>1</v>
      </c>
      <c r="K241" t="s">
        <v>15</v>
      </c>
    </row>
    <row r="242" spans="8:11" x14ac:dyDescent="0.25">
      <c r="H242">
        <v>79</v>
      </c>
      <c r="I242" s="2">
        <v>8114</v>
      </c>
      <c r="J242">
        <v>1</v>
      </c>
      <c r="K242" t="s">
        <v>15</v>
      </c>
    </row>
    <row r="243" spans="8:11" x14ac:dyDescent="0.25">
      <c r="H243">
        <v>79</v>
      </c>
      <c r="I243" s="2">
        <v>8114</v>
      </c>
      <c r="J243">
        <v>1</v>
      </c>
      <c r="K243" t="s">
        <v>15</v>
      </c>
    </row>
    <row r="244" spans="8:11" x14ac:dyDescent="0.25">
      <c r="H244">
        <v>80</v>
      </c>
      <c r="I244" s="2">
        <v>8114</v>
      </c>
      <c r="J244">
        <v>1</v>
      </c>
      <c r="K244" t="s">
        <v>15</v>
      </c>
    </row>
    <row r="245" spans="8:11" x14ac:dyDescent="0.25">
      <c r="H245">
        <v>80</v>
      </c>
      <c r="I245" s="2">
        <v>8114</v>
      </c>
      <c r="J245">
        <v>1</v>
      </c>
      <c r="K245" t="s">
        <v>15</v>
      </c>
    </row>
    <row r="246" spans="8:11" x14ac:dyDescent="0.25">
      <c r="H246">
        <v>80</v>
      </c>
      <c r="I246" s="2">
        <v>8114</v>
      </c>
      <c r="J246">
        <v>1</v>
      </c>
      <c r="K246" t="s">
        <v>15</v>
      </c>
    </row>
    <row r="247" spans="8:11" x14ac:dyDescent="0.25">
      <c r="H247">
        <v>80</v>
      </c>
      <c r="I247" s="2">
        <v>8114</v>
      </c>
      <c r="J247">
        <v>1</v>
      </c>
      <c r="K247" t="s">
        <v>15</v>
      </c>
    </row>
    <row r="248" spans="8:11" x14ac:dyDescent="0.25">
      <c r="H248">
        <v>81</v>
      </c>
      <c r="I248" s="2">
        <v>8114</v>
      </c>
      <c r="J248">
        <v>1</v>
      </c>
      <c r="K248" t="s">
        <v>15</v>
      </c>
    </row>
    <row r="249" spans="8:11" x14ac:dyDescent="0.25">
      <c r="H249">
        <v>81</v>
      </c>
      <c r="I249" s="2">
        <v>8114</v>
      </c>
      <c r="J249">
        <v>1</v>
      </c>
      <c r="K249" t="s">
        <v>15</v>
      </c>
    </row>
    <row r="250" spans="8:11" x14ac:dyDescent="0.25">
      <c r="H250">
        <v>81</v>
      </c>
      <c r="I250" s="2">
        <v>8114</v>
      </c>
      <c r="J250">
        <v>1</v>
      </c>
      <c r="K250" t="s">
        <v>15</v>
      </c>
    </row>
    <row r="251" spans="8:11" x14ac:dyDescent="0.25">
      <c r="H251">
        <v>82</v>
      </c>
      <c r="I251" s="2">
        <v>8114</v>
      </c>
      <c r="J251">
        <v>1</v>
      </c>
      <c r="K251" t="s">
        <v>15</v>
      </c>
    </row>
    <row r="252" spans="8:11" x14ac:dyDescent="0.25">
      <c r="H252">
        <v>82</v>
      </c>
      <c r="I252" s="2">
        <v>8114</v>
      </c>
      <c r="J252">
        <v>1</v>
      </c>
      <c r="K252" t="s">
        <v>15</v>
      </c>
    </row>
    <row r="253" spans="8:11" x14ac:dyDescent="0.25">
      <c r="H253">
        <v>83</v>
      </c>
      <c r="I253" s="2">
        <v>8114</v>
      </c>
      <c r="J253">
        <v>1</v>
      </c>
      <c r="K253" t="s">
        <v>15</v>
      </c>
    </row>
    <row r="254" spans="8:11" x14ac:dyDescent="0.25">
      <c r="H254">
        <v>83</v>
      </c>
      <c r="I254" s="2">
        <v>8114</v>
      </c>
      <c r="J254">
        <v>1</v>
      </c>
      <c r="K254" t="s">
        <v>15</v>
      </c>
    </row>
    <row r="255" spans="8:11" x14ac:dyDescent="0.25">
      <c r="H255">
        <v>83</v>
      </c>
      <c r="I255" s="2">
        <v>8114</v>
      </c>
      <c r="J255">
        <v>1</v>
      </c>
      <c r="K255" t="s">
        <v>15</v>
      </c>
    </row>
    <row r="256" spans="8:11" x14ac:dyDescent="0.25">
      <c r="H256">
        <v>83</v>
      </c>
      <c r="I256" s="2">
        <v>8114</v>
      </c>
      <c r="J256">
        <v>1</v>
      </c>
      <c r="K256" t="s">
        <v>15</v>
      </c>
    </row>
    <row r="257" spans="8:11" x14ac:dyDescent="0.25">
      <c r="H257">
        <v>83</v>
      </c>
      <c r="I257" s="2">
        <v>8114</v>
      </c>
      <c r="J257">
        <v>1</v>
      </c>
      <c r="K257" t="s">
        <v>15</v>
      </c>
    </row>
    <row r="258" spans="8:11" x14ac:dyDescent="0.25">
      <c r="H258">
        <v>83</v>
      </c>
      <c r="I258" s="2">
        <v>8114</v>
      </c>
      <c r="J258">
        <v>1</v>
      </c>
      <c r="K258" t="s">
        <v>15</v>
      </c>
    </row>
    <row r="259" spans="8:11" x14ac:dyDescent="0.25">
      <c r="H259">
        <v>84</v>
      </c>
      <c r="I259" s="2">
        <v>8114</v>
      </c>
      <c r="J259">
        <v>1</v>
      </c>
      <c r="K259">
        <v>8072</v>
      </c>
    </row>
    <row r="260" spans="8:11" x14ac:dyDescent="0.25">
      <c r="H260">
        <v>84</v>
      </c>
      <c r="I260" s="2">
        <v>8114</v>
      </c>
      <c r="J260">
        <v>1</v>
      </c>
      <c r="K260">
        <v>8072</v>
      </c>
    </row>
    <row r="261" spans="8:11" x14ac:dyDescent="0.25">
      <c r="H261">
        <v>84</v>
      </c>
      <c r="I261" s="2">
        <v>8114</v>
      </c>
      <c r="J261">
        <v>1</v>
      </c>
      <c r="K261">
        <v>8072</v>
      </c>
    </row>
    <row r="262" spans="8:11" x14ac:dyDescent="0.25">
      <c r="H262">
        <v>85</v>
      </c>
      <c r="I262" s="2">
        <v>8114</v>
      </c>
      <c r="J262">
        <v>1</v>
      </c>
      <c r="K262">
        <v>8072</v>
      </c>
    </row>
    <row r="263" spans="8:11" x14ac:dyDescent="0.25">
      <c r="H263">
        <v>85</v>
      </c>
      <c r="I263" s="2">
        <v>8114</v>
      </c>
      <c r="J263">
        <v>1</v>
      </c>
      <c r="K263">
        <v>8072</v>
      </c>
    </row>
    <row r="264" spans="8:11" x14ac:dyDescent="0.25">
      <c r="H264">
        <v>86</v>
      </c>
      <c r="I264" s="2">
        <v>8114</v>
      </c>
      <c r="J264">
        <v>1</v>
      </c>
      <c r="K264">
        <v>8072</v>
      </c>
    </row>
    <row r="265" spans="8:11" x14ac:dyDescent="0.25">
      <c r="H265">
        <v>86</v>
      </c>
      <c r="I265" s="2">
        <v>8114</v>
      </c>
      <c r="J265">
        <v>1</v>
      </c>
      <c r="K265">
        <v>8072</v>
      </c>
    </row>
    <row r="266" spans="8:11" x14ac:dyDescent="0.25">
      <c r="H266">
        <v>87</v>
      </c>
      <c r="I266" s="2">
        <v>8114</v>
      </c>
      <c r="J266">
        <v>1</v>
      </c>
      <c r="K266" t="s">
        <v>15</v>
      </c>
    </row>
    <row r="267" spans="8:11" x14ac:dyDescent="0.25">
      <c r="H267">
        <v>87</v>
      </c>
      <c r="I267" s="2">
        <v>8114</v>
      </c>
      <c r="J267">
        <v>1</v>
      </c>
      <c r="K267" t="s">
        <v>15</v>
      </c>
    </row>
    <row r="268" spans="8:11" x14ac:dyDescent="0.25">
      <c r="H268">
        <v>87</v>
      </c>
      <c r="I268" s="2">
        <v>8114</v>
      </c>
      <c r="J268">
        <v>1</v>
      </c>
      <c r="K268" t="s">
        <v>15</v>
      </c>
    </row>
    <row r="269" spans="8:11" x14ac:dyDescent="0.25">
      <c r="H269">
        <v>87</v>
      </c>
      <c r="I269" s="2">
        <v>8114</v>
      </c>
      <c r="J269">
        <v>1</v>
      </c>
      <c r="K269" t="s">
        <v>15</v>
      </c>
    </row>
    <row r="270" spans="8:11" x14ac:dyDescent="0.25">
      <c r="H270">
        <v>88</v>
      </c>
      <c r="I270" s="2">
        <v>8114</v>
      </c>
      <c r="J270">
        <v>1</v>
      </c>
      <c r="K270">
        <v>8072</v>
      </c>
    </row>
    <row r="271" spans="8:11" x14ac:dyDescent="0.25">
      <c r="H271">
        <v>88</v>
      </c>
      <c r="I271" s="2">
        <v>8114</v>
      </c>
      <c r="J271">
        <v>1</v>
      </c>
      <c r="K271">
        <v>8072</v>
      </c>
    </row>
    <row r="272" spans="8:11" x14ac:dyDescent="0.25">
      <c r="H272">
        <v>89</v>
      </c>
      <c r="I272" s="2">
        <v>8114</v>
      </c>
      <c r="J272">
        <v>1</v>
      </c>
      <c r="K272">
        <v>8072</v>
      </c>
    </row>
    <row r="273" spans="8:11" x14ac:dyDescent="0.25">
      <c r="H273">
        <v>89</v>
      </c>
      <c r="I273" s="2">
        <v>8114</v>
      </c>
      <c r="J273">
        <v>1</v>
      </c>
      <c r="K273">
        <v>8072</v>
      </c>
    </row>
    <row r="274" spans="8:11" x14ac:dyDescent="0.25">
      <c r="H274">
        <v>89</v>
      </c>
      <c r="I274" s="2">
        <v>8114</v>
      </c>
      <c r="J274">
        <v>1</v>
      </c>
      <c r="K274">
        <v>8072</v>
      </c>
    </row>
    <row r="275" spans="8:11" x14ac:dyDescent="0.25">
      <c r="H275">
        <v>89</v>
      </c>
      <c r="I275" s="2">
        <v>8114</v>
      </c>
      <c r="J275">
        <v>1</v>
      </c>
      <c r="K275">
        <v>8072</v>
      </c>
    </row>
    <row r="276" spans="8:11" x14ac:dyDescent="0.25">
      <c r="H276">
        <v>91</v>
      </c>
      <c r="I276" s="2">
        <v>8114</v>
      </c>
      <c r="J276">
        <v>1</v>
      </c>
      <c r="K276" t="s">
        <v>15</v>
      </c>
    </row>
    <row r="277" spans="8:11" x14ac:dyDescent="0.25">
      <c r="H277">
        <v>91</v>
      </c>
      <c r="I277" s="2">
        <v>8114</v>
      </c>
      <c r="J277">
        <v>1</v>
      </c>
      <c r="K277" t="s">
        <v>15</v>
      </c>
    </row>
    <row r="278" spans="8:11" x14ac:dyDescent="0.25">
      <c r="H278">
        <v>91</v>
      </c>
      <c r="I278" s="2">
        <v>8114</v>
      </c>
      <c r="J278">
        <v>1</v>
      </c>
      <c r="K278" t="s">
        <v>15</v>
      </c>
    </row>
    <row r="279" spans="8:11" x14ac:dyDescent="0.25">
      <c r="H279">
        <v>92</v>
      </c>
      <c r="I279" s="2">
        <v>8114</v>
      </c>
      <c r="J279">
        <v>1</v>
      </c>
      <c r="K279">
        <v>8092</v>
      </c>
    </row>
    <row r="280" spans="8:11" x14ac:dyDescent="0.25">
      <c r="H280">
        <v>92</v>
      </c>
      <c r="I280" s="2">
        <v>8114</v>
      </c>
      <c r="J280">
        <v>1</v>
      </c>
      <c r="K280">
        <v>8092</v>
      </c>
    </row>
    <row r="281" spans="8:11" x14ac:dyDescent="0.25">
      <c r="H281">
        <v>92</v>
      </c>
      <c r="I281" s="2">
        <v>8114</v>
      </c>
      <c r="J281">
        <v>1</v>
      </c>
      <c r="K281">
        <v>8092</v>
      </c>
    </row>
    <row r="282" spans="8:11" x14ac:dyDescent="0.25">
      <c r="H282">
        <v>93</v>
      </c>
      <c r="I282" s="2">
        <v>8114</v>
      </c>
      <c r="J282">
        <v>1</v>
      </c>
      <c r="K282">
        <v>8092</v>
      </c>
    </row>
    <row r="283" spans="8:11" x14ac:dyDescent="0.25">
      <c r="H283">
        <v>93</v>
      </c>
      <c r="I283" s="2">
        <v>8114</v>
      </c>
      <c r="J283">
        <v>1</v>
      </c>
      <c r="K283">
        <v>8092</v>
      </c>
    </row>
    <row r="284" spans="8:11" x14ac:dyDescent="0.25">
      <c r="H284">
        <v>93</v>
      </c>
      <c r="I284" s="2">
        <v>8114</v>
      </c>
      <c r="J284">
        <v>1</v>
      </c>
      <c r="K284">
        <v>8092</v>
      </c>
    </row>
    <row r="285" spans="8:11" x14ac:dyDescent="0.25">
      <c r="H285">
        <v>95</v>
      </c>
      <c r="I285" s="2">
        <v>8114</v>
      </c>
      <c r="J285">
        <v>1</v>
      </c>
      <c r="K285" t="s">
        <v>15</v>
      </c>
    </row>
    <row r="286" spans="8:11" x14ac:dyDescent="0.25">
      <c r="H286">
        <v>95</v>
      </c>
      <c r="I286" s="2">
        <v>8114</v>
      </c>
      <c r="J286">
        <v>1</v>
      </c>
      <c r="K286" t="s">
        <v>15</v>
      </c>
    </row>
    <row r="287" spans="8:11" x14ac:dyDescent="0.25">
      <c r="H287">
        <v>95</v>
      </c>
      <c r="I287" s="2">
        <v>8114</v>
      </c>
      <c r="J287">
        <v>1</v>
      </c>
      <c r="K287" t="s">
        <v>15</v>
      </c>
    </row>
    <row r="288" spans="8:11" x14ac:dyDescent="0.25">
      <c r="H288">
        <v>96</v>
      </c>
      <c r="I288" s="2">
        <v>8114</v>
      </c>
      <c r="J288">
        <v>1</v>
      </c>
      <c r="K288">
        <v>8072</v>
      </c>
    </row>
    <row r="289" spans="8:11" x14ac:dyDescent="0.25">
      <c r="H289">
        <v>96</v>
      </c>
      <c r="I289" s="2">
        <v>8114</v>
      </c>
      <c r="J289">
        <v>1</v>
      </c>
      <c r="K289">
        <v>8072</v>
      </c>
    </row>
    <row r="290" spans="8:11" x14ac:dyDescent="0.25">
      <c r="H290">
        <v>96</v>
      </c>
      <c r="I290" s="2">
        <v>8114</v>
      </c>
      <c r="J290">
        <v>1</v>
      </c>
      <c r="K290">
        <v>8072</v>
      </c>
    </row>
    <row r="291" spans="8:11" x14ac:dyDescent="0.25">
      <c r="H291">
        <v>97</v>
      </c>
      <c r="I291" s="2">
        <v>8114</v>
      </c>
      <c r="J291">
        <v>1</v>
      </c>
      <c r="K291" t="s">
        <v>15</v>
      </c>
    </row>
    <row r="292" spans="8:11" x14ac:dyDescent="0.25">
      <c r="H292">
        <v>97</v>
      </c>
      <c r="I292" s="2">
        <v>8114</v>
      </c>
      <c r="J292">
        <v>1</v>
      </c>
      <c r="K292" t="s">
        <v>15</v>
      </c>
    </row>
    <row r="293" spans="8:11" x14ac:dyDescent="0.25">
      <c r="H293">
        <v>97</v>
      </c>
      <c r="I293" s="2">
        <v>8114</v>
      </c>
      <c r="J293">
        <v>1</v>
      </c>
      <c r="K293" t="s">
        <v>15</v>
      </c>
    </row>
    <row r="294" spans="8:11" x14ac:dyDescent="0.25">
      <c r="H294">
        <v>98</v>
      </c>
      <c r="I294" s="2">
        <v>8114</v>
      </c>
      <c r="J294">
        <v>1</v>
      </c>
      <c r="K294">
        <v>8072</v>
      </c>
    </row>
    <row r="295" spans="8:11" x14ac:dyDescent="0.25">
      <c r="H295">
        <v>98</v>
      </c>
      <c r="I295" s="2">
        <v>8114</v>
      </c>
      <c r="J295">
        <v>1</v>
      </c>
      <c r="K295">
        <v>8072</v>
      </c>
    </row>
    <row r="296" spans="8:11" x14ac:dyDescent="0.25">
      <c r="H296">
        <v>98</v>
      </c>
      <c r="I296" s="2">
        <v>8114</v>
      </c>
      <c r="J296">
        <v>1</v>
      </c>
      <c r="K296">
        <v>8072</v>
      </c>
    </row>
    <row r="297" spans="8:11" x14ac:dyDescent="0.25">
      <c r="H297">
        <v>99</v>
      </c>
      <c r="I297" s="2">
        <v>8114</v>
      </c>
      <c r="J297">
        <v>1</v>
      </c>
      <c r="K297">
        <v>8072</v>
      </c>
    </row>
    <row r="298" spans="8:11" x14ac:dyDescent="0.25">
      <c r="H298">
        <v>99</v>
      </c>
      <c r="I298" s="2">
        <v>8114</v>
      </c>
      <c r="J298">
        <v>1</v>
      </c>
      <c r="K298">
        <v>8072</v>
      </c>
    </row>
    <row r="299" spans="8:11" x14ac:dyDescent="0.25">
      <c r="H299">
        <v>100</v>
      </c>
      <c r="I299" s="2">
        <v>8114</v>
      </c>
      <c r="J299">
        <v>1</v>
      </c>
      <c r="K299">
        <v>8092</v>
      </c>
    </row>
    <row r="300" spans="8:11" x14ac:dyDescent="0.25">
      <c r="H300">
        <v>100</v>
      </c>
      <c r="I300" s="2">
        <v>8114</v>
      </c>
      <c r="J300">
        <v>1</v>
      </c>
      <c r="K300">
        <v>8092</v>
      </c>
    </row>
    <row r="301" spans="8:11" x14ac:dyDescent="0.25">
      <c r="H301">
        <v>100</v>
      </c>
      <c r="I301" s="2">
        <v>8114</v>
      </c>
      <c r="J301">
        <v>1</v>
      </c>
      <c r="K301">
        <v>8092</v>
      </c>
    </row>
    <row r="302" spans="8:11" x14ac:dyDescent="0.25">
      <c r="H302">
        <v>100</v>
      </c>
      <c r="I302" s="2">
        <v>8114</v>
      </c>
      <c r="J302">
        <v>1</v>
      </c>
      <c r="K302">
        <v>8092</v>
      </c>
    </row>
    <row r="303" spans="8:11" x14ac:dyDescent="0.25">
      <c r="H303">
        <v>103</v>
      </c>
      <c r="I303" s="2">
        <v>8114</v>
      </c>
      <c r="J303">
        <v>1</v>
      </c>
      <c r="K303" t="s">
        <v>15</v>
      </c>
    </row>
    <row r="304" spans="8:11" x14ac:dyDescent="0.25">
      <c r="H304">
        <v>103</v>
      </c>
      <c r="I304" s="2">
        <v>8114</v>
      </c>
      <c r="J304">
        <v>1</v>
      </c>
      <c r="K304" t="s">
        <v>15</v>
      </c>
    </row>
    <row r="305" spans="8:11" x14ac:dyDescent="0.25">
      <c r="H305">
        <v>106</v>
      </c>
      <c r="I305" s="2">
        <v>8114</v>
      </c>
      <c r="J305">
        <v>1</v>
      </c>
      <c r="K305" t="s">
        <v>15</v>
      </c>
    </row>
    <row r="306" spans="8:11" x14ac:dyDescent="0.25">
      <c r="H306">
        <v>106</v>
      </c>
      <c r="I306" s="2">
        <v>8114</v>
      </c>
      <c r="J306">
        <v>1</v>
      </c>
      <c r="K306" t="s">
        <v>15</v>
      </c>
    </row>
    <row r="307" spans="8:11" x14ac:dyDescent="0.25">
      <c r="H307">
        <v>106</v>
      </c>
      <c r="I307" s="2">
        <v>8114</v>
      </c>
      <c r="J307">
        <v>1</v>
      </c>
      <c r="K307" t="s">
        <v>15</v>
      </c>
    </row>
    <row r="308" spans="8:11" x14ac:dyDescent="0.25">
      <c r="H308">
        <v>106</v>
      </c>
      <c r="I308" s="2">
        <v>8114</v>
      </c>
      <c r="J308">
        <v>1</v>
      </c>
      <c r="K308" t="s">
        <v>15</v>
      </c>
    </row>
    <row r="309" spans="8:11" x14ac:dyDescent="0.25">
      <c r="H309">
        <v>106</v>
      </c>
      <c r="I309" s="2">
        <v>8114</v>
      </c>
      <c r="J309">
        <v>1</v>
      </c>
      <c r="K309" t="s">
        <v>15</v>
      </c>
    </row>
    <row r="310" spans="8:11" x14ac:dyDescent="0.25">
      <c r="H310">
        <v>106</v>
      </c>
      <c r="I310" s="2">
        <v>8114</v>
      </c>
      <c r="J310">
        <v>1</v>
      </c>
      <c r="K310" t="s">
        <v>15</v>
      </c>
    </row>
    <row r="311" spans="8:11" x14ac:dyDescent="0.25">
      <c r="H311">
        <v>106</v>
      </c>
      <c r="I311" s="2">
        <v>8114</v>
      </c>
      <c r="J311">
        <v>1</v>
      </c>
      <c r="K311" t="s">
        <v>15</v>
      </c>
    </row>
    <row r="312" spans="8:11" x14ac:dyDescent="0.25">
      <c r="H312">
        <v>106</v>
      </c>
      <c r="I312" s="2">
        <v>8114</v>
      </c>
      <c r="J312">
        <v>1</v>
      </c>
      <c r="K312" t="s">
        <v>15</v>
      </c>
    </row>
    <row r="313" spans="8:11" x14ac:dyDescent="0.25">
      <c r="H313">
        <v>106</v>
      </c>
      <c r="I313" s="2">
        <v>8114</v>
      </c>
      <c r="J313">
        <v>1</v>
      </c>
      <c r="K313" t="s">
        <v>15</v>
      </c>
    </row>
    <row r="314" spans="8:11" x14ac:dyDescent="0.25">
      <c r="H314">
        <v>106</v>
      </c>
      <c r="I314" s="2">
        <v>8114</v>
      </c>
      <c r="J314">
        <v>1</v>
      </c>
      <c r="K314" t="s">
        <v>15</v>
      </c>
    </row>
    <row r="315" spans="8:11" x14ac:dyDescent="0.25">
      <c r="H315">
        <v>106</v>
      </c>
      <c r="I315" s="2">
        <v>8114</v>
      </c>
      <c r="J315">
        <v>1</v>
      </c>
      <c r="K315" t="s">
        <v>15</v>
      </c>
    </row>
    <row r="316" spans="8:11" x14ac:dyDescent="0.25">
      <c r="H316">
        <v>106</v>
      </c>
      <c r="I316" s="2">
        <v>8114</v>
      </c>
      <c r="J316">
        <v>1</v>
      </c>
      <c r="K316" t="s">
        <v>15</v>
      </c>
    </row>
    <row r="317" spans="8:11" x14ac:dyDescent="0.25">
      <c r="H317">
        <v>106</v>
      </c>
      <c r="I317" s="2">
        <v>8114</v>
      </c>
      <c r="J317">
        <v>1</v>
      </c>
      <c r="K317" t="s">
        <v>15</v>
      </c>
    </row>
    <row r="318" spans="8:11" x14ac:dyDescent="0.25">
      <c r="H318">
        <v>106</v>
      </c>
      <c r="I318" s="2">
        <v>8114</v>
      </c>
      <c r="J318">
        <v>1</v>
      </c>
      <c r="K318" t="s">
        <v>15</v>
      </c>
    </row>
    <row r="319" spans="8:11" x14ac:dyDescent="0.25">
      <c r="H319">
        <v>106</v>
      </c>
      <c r="I319" s="2">
        <v>8114</v>
      </c>
      <c r="J319">
        <v>1</v>
      </c>
      <c r="K319" t="s">
        <v>15</v>
      </c>
    </row>
    <row r="320" spans="8:11" x14ac:dyDescent="0.25">
      <c r="H320">
        <v>106</v>
      </c>
      <c r="I320" s="2">
        <v>8114</v>
      </c>
      <c r="J320">
        <v>1</v>
      </c>
      <c r="K320" t="s">
        <v>15</v>
      </c>
    </row>
    <row r="321" spans="8:11" x14ac:dyDescent="0.25">
      <c r="H321">
        <v>106</v>
      </c>
      <c r="I321" s="2">
        <v>8114</v>
      </c>
      <c r="J321">
        <v>1</v>
      </c>
      <c r="K321" t="s">
        <v>15</v>
      </c>
    </row>
    <row r="322" spans="8:11" x14ac:dyDescent="0.25">
      <c r="H322">
        <v>108</v>
      </c>
      <c r="I322" s="2">
        <v>8114</v>
      </c>
      <c r="J322">
        <v>1</v>
      </c>
      <c r="K322" t="s">
        <v>15</v>
      </c>
    </row>
    <row r="323" spans="8:11" x14ac:dyDescent="0.25">
      <c r="H323">
        <v>108</v>
      </c>
      <c r="I323" s="2">
        <v>8114</v>
      </c>
      <c r="J323">
        <v>1</v>
      </c>
      <c r="K323" t="s">
        <v>15</v>
      </c>
    </row>
    <row r="324" spans="8:11" x14ac:dyDescent="0.25">
      <c r="H324">
        <v>109</v>
      </c>
      <c r="I324" s="2">
        <v>8114</v>
      </c>
      <c r="J324">
        <v>1</v>
      </c>
      <c r="K324">
        <v>8072</v>
      </c>
    </row>
    <row r="325" spans="8:11" x14ac:dyDescent="0.25">
      <c r="H325">
        <v>109</v>
      </c>
      <c r="I325" s="2">
        <v>8114</v>
      </c>
      <c r="J325">
        <v>1</v>
      </c>
      <c r="K325">
        <v>8072</v>
      </c>
    </row>
    <row r="326" spans="8:11" x14ac:dyDescent="0.25">
      <c r="H326">
        <v>110</v>
      </c>
      <c r="I326" s="2">
        <v>8114</v>
      </c>
      <c r="J326">
        <v>1</v>
      </c>
      <c r="K326">
        <v>8072</v>
      </c>
    </row>
    <row r="327" spans="8:11" x14ac:dyDescent="0.25">
      <c r="H327">
        <v>110</v>
      </c>
      <c r="I327" s="2">
        <v>8114</v>
      </c>
      <c r="J327">
        <v>1</v>
      </c>
      <c r="K327">
        <v>8072</v>
      </c>
    </row>
    <row r="328" spans="8:11" x14ac:dyDescent="0.25">
      <c r="H328">
        <v>110</v>
      </c>
      <c r="I328" s="2">
        <v>8114</v>
      </c>
      <c r="J328">
        <v>1</v>
      </c>
      <c r="K328">
        <v>8072</v>
      </c>
    </row>
    <row r="329" spans="8:11" x14ac:dyDescent="0.25">
      <c r="H329">
        <v>110</v>
      </c>
      <c r="I329" s="2">
        <v>8114</v>
      </c>
      <c r="J329">
        <v>1</v>
      </c>
      <c r="K329">
        <v>8072</v>
      </c>
    </row>
    <row r="330" spans="8:11" x14ac:dyDescent="0.25">
      <c r="H330">
        <v>111</v>
      </c>
      <c r="I330" s="2">
        <v>8114</v>
      </c>
      <c r="J330">
        <v>1</v>
      </c>
      <c r="K330" t="s">
        <v>15</v>
      </c>
    </row>
    <row r="331" spans="8:11" x14ac:dyDescent="0.25">
      <c r="H331">
        <v>111</v>
      </c>
      <c r="I331" s="2">
        <v>8114</v>
      </c>
      <c r="J331">
        <v>1</v>
      </c>
      <c r="K331" t="s">
        <v>15</v>
      </c>
    </row>
    <row r="332" spans="8:11" x14ac:dyDescent="0.25">
      <c r="H332">
        <v>111</v>
      </c>
      <c r="I332" s="2">
        <v>8114</v>
      </c>
      <c r="J332">
        <v>1</v>
      </c>
      <c r="K332" t="s">
        <v>15</v>
      </c>
    </row>
    <row r="333" spans="8:11" x14ac:dyDescent="0.25">
      <c r="H333">
        <v>111</v>
      </c>
      <c r="I333" s="2">
        <v>8114</v>
      </c>
      <c r="J333">
        <v>1</v>
      </c>
      <c r="K333" t="s">
        <v>15</v>
      </c>
    </row>
    <row r="334" spans="8:11" x14ac:dyDescent="0.25">
      <c r="H334">
        <v>111</v>
      </c>
      <c r="I334" s="2">
        <v>8114</v>
      </c>
      <c r="J334">
        <v>1</v>
      </c>
      <c r="K334" t="s">
        <v>15</v>
      </c>
    </row>
    <row r="335" spans="8:11" x14ac:dyDescent="0.25">
      <c r="H335">
        <v>111</v>
      </c>
      <c r="I335" s="2">
        <v>8114</v>
      </c>
      <c r="J335">
        <v>1</v>
      </c>
      <c r="K335" t="s">
        <v>15</v>
      </c>
    </row>
    <row r="336" spans="8:11" x14ac:dyDescent="0.25">
      <c r="H336">
        <v>111</v>
      </c>
      <c r="I336" s="2">
        <v>8114</v>
      </c>
      <c r="J336">
        <v>1</v>
      </c>
      <c r="K336" t="s">
        <v>15</v>
      </c>
    </row>
    <row r="337" spans="8:11" x14ac:dyDescent="0.25">
      <c r="H337">
        <v>111</v>
      </c>
      <c r="I337" s="2">
        <v>8114</v>
      </c>
      <c r="J337">
        <v>1</v>
      </c>
      <c r="K337" t="s">
        <v>15</v>
      </c>
    </row>
    <row r="338" spans="8:11" x14ac:dyDescent="0.25">
      <c r="H338">
        <v>111</v>
      </c>
      <c r="I338" s="2">
        <v>8114</v>
      </c>
      <c r="J338">
        <v>1</v>
      </c>
      <c r="K338" t="s">
        <v>15</v>
      </c>
    </row>
    <row r="339" spans="8:11" x14ac:dyDescent="0.25">
      <c r="H339">
        <v>111</v>
      </c>
      <c r="I339" s="2">
        <v>8114</v>
      </c>
      <c r="J339">
        <v>1</v>
      </c>
      <c r="K339" t="s">
        <v>15</v>
      </c>
    </row>
    <row r="340" spans="8:11" x14ac:dyDescent="0.25">
      <c r="H340">
        <v>111</v>
      </c>
      <c r="I340" s="2">
        <v>8114</v>
      </c>
      <c r="J340">
        <v>1</v>
      </c>
      <c r="K340" t="s">
        <v>15</v>
      </c>
    </row>
    <row r="341" spans="8:11" x14ac:dyDescent="0.25">
      <c r="H341">
        <v>112</v>
      </c>
      <c r="I341" s="2">
        <v>8114</v>
      </c>
      <c r="J341">
        <v>1</v>
      </c>
      <c r="K341" t="s">
        <v>15</v>
      </c>
    </row>
    <row r="342" spans="8:11" x14ac:dyDescent="0.25">
      <c r="H342">
        <v>112</v>
      </c>
      <c r="I342" s="2">
        <v>8114</v>
      </c>
      <c r="J342">
        <v>1</v>
      </c>
      <c r="K342" t="s">
        <v>15</v>
      </c>
    </row>
    <row r="343" spans="8:11" x14ac:dyDescent="0.25">
      <c r="H343">
        <v>112</v>
      </c>
      <c r="I343" s="2">
        <v>8114</v>
      </c>
      <c r="J343">
        <v>1</v>
      </c>
      <c r="K343" t="s">
        <v>15</v>
      </c>
    </row>
    <row r="344" spans="8:11" x14ac:dyDescent="0.25">
      <c r="H344">
        <v>112</v>
      </c>
      <c r="I344" s="2">
        <v>8114</v>
      </c>
      <c r="J344">
        <v>1</v>
      </c>
      <c r="K344" t="s">
        <v>15</v>
      </c>
    </row>
    <row r="345" spans="8:11" x14ac:dyDescent="0.25">
      <c r="H345">
        <v>112</v>
      </c>
      <c r="I345" s="2">
        <v>8114</v>
      </c>
      <c r="J345">
        <v>1</v>
      </c>
      <c r="K345" t="s">
        <v>15</v>
      </c>
    </row>
    <row r="346" spans="8:11" x14ac:dyDescent="0.25">
      <c r="H346">
        <v>112</v>
      </c>
      <c r="I346" s="2">
        <v>8114</v>
      </c>
      <c r="J346">
        <v>1</v>
      </c>
      <c r="K346" t="s">
        <v>15</v>
      </c>
    </row>
    <row r="347" spans="8:11" x14ac:dyDescent="0.25">
      <c r="H347">
        <v>112</v>
      </c>
      <c r="I347" s="2">
        <v>8114</v>
      </c>
      <c r="J347">
        <v>1</v>
      </c>
      <c r="K347" t="s">
        <v>15</v>
      </c>
    </row>
    <row r="348" spans="8:11" x14ac:dyDescent="0.25">
      <c r="H348">
        <v>113</v>
      </c>
      <c r="I348" s="2">
        <v>8114</v>
      </c>
      <c r="J348">
        <v>1</v>
      </c>
      <c r="K348">
        <v>8052</v>
      </c>
    </row>
    <row r="349" spans="8:11" x14ac:dyDescent="0.25">
      <c r="H349">
        <v>114</v>
      </c>
      <c r="I349" s="2">
        <v>8114</v>
      </c>
      <c r="J349">
        <v>1</v>
      </c>
      <c r="K349" t="s">
        <v>15</v>
      </c>
    </row>
    <row r="350" spans="8:11" x14ac:dyDescent="0.25">
      <c r="H350">
        <v>114</v>
      </c>
      <c r="I350" s="2">
        <v>8114</v>
      </c>
      <c r="J350">
        <v>1</v>
      </c>
      <c r="K350" t="s">
        <v>15</v>
      </c>
    </row>
    <row r="351" spans="8:11" x14ac:dyDescent="0.25">
      <c r="H351">
        <v>114</v>
      </c>
      <c r="I351" s="2">
        <v>8114</v>
      </c>
      <c r="J351">
        <v>1</v>
      </c>
      <c r="K351" t="s">
        <v>15</v>
      </c>
    </row>
    <row r="352" spans="8:11" x14ac:dyDescent="0.25">
      <c r="H352">
        <v>114</v>
      </c>
      <c r="I352" s="2">
        <v>8114</v>
      </c>
      <c r="J352">
        <v>1</v>
      </c>
      <c r="K352" t="s">
        <v>15</v>
      </c>
    </row>
    <row r="353" spans="8:11" x14ac:dyDescent="0.25">
      <c r="H353">
        <v>114</v>
      </c>
      <c r="I353" s="2">
        <v>8114</v>
      </c>
      <c r="J353">
        <v>1</v>
      </c>
      <c r="K353" t="s">
        <v>15</v>
      </c>
    </row>
    <row r="354" spans="8:11" x14ac:dyDescent="0.25">
      <c r="H354">
        <v>114</v>
      </c>
      <c r="I354" s="2">
        <v>8114</v>
      </c>
      <c r="J354">
        <v>1</v>
      </c>
      <c r="K354" t="s">
        <v>15</v>
      </c>
    </row>
    <row r="355" spans="8:11" x14ac:dyDescent="0.25">
      <c r="H355">
        <v>115</v>
      </c>
      <c r="I355" s="2">
        <v>8114</v>
      </c>
      <c r="J355">
        <v>1</v>
      </c>
      <c r="K355" t="s">
        <v>15</v>
      </c>
    </row>
    <row r="356" spans="8:11" x14ac:dyDescent="0.25">
      <c r="H356">
        <v>115</v>
      </c>
      <c r="I356" s="2">
        <v>8114</v>
      </c>
      <c r="J356">
        <v>1</v>
      </c>
      <c r="K356" t="s">
        <v>15</v>
      </c>
    </row>
    <row r="357" spans="8:11" x14ac:dyDescent="0.25">
      <c r="H357">
        <v>115</v>
      </c>
      <c r="I357" s="2">
        <v>8114</v>
      </c>
      <c r="J357">
        <v>1</v>
      </c>
      <c r="K357" t="s">
        <v>15</v>
      </c>
    </row>
    <row r="358" spans="8:11" x14ac:dyDescent="0.25">
      <c r="H358">
        <v>115</v>
      </c>
      <c r="I358" s="2">
        <v>8114</v>
      </c>
      <c r="J358">
        <v>1</v>
      </c>
      <c r="K358" t="s">
        <v>15</v>
      </c>
    </row>
    <row r="359" spans="8:11" x14ac:dyDescent="0.25">
      <c r="H359">
        <v>115</v>
      </c>
      <c r="I359" s="2">
        <v>8114</v>
      </c>
      <c r="J359">
        <v>1</v>
      </c>
      <c r="K359" t="s">
        <v>15</v>
      </c>
    </row>
    <row r="360" spans="8:11" x14ac:dyDescent="0.25">
      <c r="H360">
        <v>115</v>
      </c>
      <c r="I360" s="2">
        <v>8114</v>
      </c>
      <c r="J360">
        <v>1</v>
      </c>
      <c r="K360" t="s">
        <v>15</v>
      </c>
    </row>
    <row r="361" spans="8:11" x14ac:dyDescent="0.25">
      <c r="H361">
        <v>115</v>
      </c>
      <c r="I361" s="2">
        <v>8114</v>
      </c>
      <c r="J361">
        <v>1</v>
      </c>
      <c r="K361" t="s">
        <v>15</v>
      </c>
    </row>
    <row r="362" spans="8:11" x14ac:dyDescent="0.25">
      <c r="H362">
        <v>115</v>
      </c>
      <c r="I362" s="2">
        <v>8114</v>
      </c>
      <c r="J362">
        <v>1</v>
      </c>
      <c r="K362" t="s">
        <v>15</v>
      </c>
    </row>
    <row r="363" spans="8:11" x14ac:dyDescent="0.25">
      <c r="H363">
        <v>115</v>
      </c>
      <c r="I363" s="2">
        <v>8114</v>
      </c>
      <c r="J363">
        <v>1</v>
      </c>
      <c r="K363" t="s">
        <v>15</v>
      </c>
    </row>
    <row r="364" spans="8:11" x14ac:dyDescent="0.25">
      <c r="H364">
        <v>115</v>
      </c>
      <c r="I364" s="2">
        <v>8114</v>
      </c>
      <c r="J364">
        <v>1</v>
      </c>
      <c r="K364" t="s">
        <v>15</v>
      </c>
    </row>
    <row r="365" spans="8:11" x14ac:dyDescent="0.25">
      <c r="H365">
        <v>115</v>
      </c>
      <c r="I365" s="2">
        <v>8114</v>
      </c>
      <c r="J365">
        <v>1</v>
      </c>
      <c r="K365" t="s">
        <v>15</v>
      </c>
    </row>
    <row r="366" spans="8:11" x14ac:dyDescent="0.25">
      <c r="H366">
        <v>116</v>
      </c>
      <c r="I366" s="2">
        <v>8114</v>
      </c>
      <c r="J366">
        <v>1</v>
      </c>
      <c r="K366" t="s">
        <v>15</v>
      </c>
    </row>
    <row r="367" spans="8:11" x14ac:dyDescent="0.25">
      <c r="H367">
        <v>116</v>
      </c>
      <c r="I367" s="2">
        <v>8114</v>
      </c>
      <c r="J367">
        <v>1</v>
      </c>
      <c r="K367" t="s">
        <v>15</v>
      </c>
    </row>
    <row r="368" spans="8:11" x14ac:dyDescent="0.25">
      <c r="H368">
        <v>116</v>
      </c>
      <c r="I368" s="2">
        <v>8114</v>
      </c>
      <c r="J368">
        <v>1</v>
      </c>
      <c r="K368" t="s">
        <v>15</v>
      </c>
    </row>
    <row r="369" spans="8:11" x14ac:dyDescent="0.25">
      <c r="H369">
        <v>116</v>
      </c>
      <c r="I369" s="2">
        <v>8114</v>
      </c>
      <c r="J369">
        <v>1</v>
      </c>
      <c r="K369" t="s">
        <v>15</v>
      </c>
    </row>
    <row r="370" spans="8:11" x14ac:dyDescent="0.25">
      <c r="H370">
        <v>117</v>
      </c>
      <c r="I370" s="2">
        <v>8114</v>
      </c>
      <c r="J370">
        <v>1</v>
      </c>
      <c r="K370" t="s">
        <v>15</v>
      </c>
    </row>
    <row r="371" spans="8:11" x14ac:dyDescent="0.25">
      <c r="H371">
        <v>117</v>
      </c>
      <c r="I371" s="2">
        <v>8114</v>
      </c>
      <c r="J371">
        <v>1</v>
      </c>
      <c r="K371" t="s">
        <v>15</v>
      </c>
    </row>
    <row r="372" spans="8:11" x14ac:dyDescent="0.25">
      <c r="H372">
        <v>117</v>
      </c>
      <c r="I372" s="2">
        <v>8114</v>
      </c>
      <c r="J372">
        <v>1</v>
      </c>
      <c r="K372" t="s">
        <v>15</v>
      </c>
    </row>
    <row r="373" spans="8:11" x14ac:dyDescent="0.25">
      <c r="H373">
        <v>117</v>
      </c>
      <c r="I373" s="2">
        <v>8114</v>
      </c>
      <c r="J373">
        <v>1</v>
      </c>
      <c r="K373" t="s">
        <v>15</v>
      </c>
    </row>
    <row r="374" spans="8:11" x14ac:dyDescent="0.25">
      <c r="H374">
        <v>118</v>
      </c>
      <c r="I374" s="2">
        <v>8114</v>
      </c>
      <c r="J374">
        <v>1</v>
      </c>
      <c r="K374" t="s">
        <v>15</v>
      </c>
    </row>
    <row r="375" spans="8:11" x14ac:dyDescent="0.25">
      <c r="H375">
        <v>118</v>
      </c>
      <c r="I375" s="2">
        <v>8114</v>
      </c>
      <c r="J375">
        <v>1</v>
      </c>
      <c r="K375" t="s">
        <v>15</v>
      </c>
    </row>
    <row r="376" spans="8:11" x14ac:dyDescent="0.25">
      <c r="H376">
        <v>118</v>
      </c>
      <c r="I376" s="2">
        <v>8114</v>
      </c>
      <c r="J376">
        <v>1</v>
      </c>
      <c r="K376" t="s">
        <v>15</v>
      </c>
    </row>
    <row r="377" spans="8:11" x14ac:dyDescent="0.25">
      <c r="H377">
        <v>118</v>
      </c>
      <c r="I377" s="2">
        <v>8114</v>
      </c>
      <c r="J377">
        <v>1</v>
      </c>
      <c r="K377" t="s">
        <v>15</v>
      </c>
    </row>
    <row r="378" spans="8:11" x14ac:dyDescent="0.25">
      <c r="H378">
        <v>118</v>
      </c>
      <c r="I378" s="2">
        <v>8114</v>
      </c>
      <c r="J378">
        <v>1</v>
      </c>
      <c r="K378" t="s">
        <v>15</v>
      </c>
    </row>
    <row r="379" spans="8:11" x14ac:dyDescent="0.25">
      <c r="H379">
        <v>118</v>
      </c>
      <c r="I379" s="2">
        <v>8114</v>
      </c>
      <c r="J379">
        <v>1</v>
      </c>
      <c r="K379" t="s">
        <v>15</v>
      </c>
    </row>
    <row r="380" spans="8:11" x14ac:dyDescent="0.25">
      <c r="H380">
        <v>118</v>
      </c>
      <c r="I380" s="2">
        <v>8114</v>
      </c>
      <c r="J380">
        <v>1</v>
      </c>
      <c r="K380" t="s">
        <v>15</v>
      </c>
    </row>
    <row r="381" spans="8:11" x14ac:dyDescent="0.25">
      <c r="H381">
        <v>118</v>
      </c>
      <c r="I381" s="2">
        <v>8114</v>
      </c>
      <c r="J381">
        <v>1</v>
      </c>
      <c r="K381" t="s">
        <v>15</v>
      </c>
    </row>
    <row r="382" spans="8:11" x14ac:dyDescent="0.25">
      <c r="H382">
        <v>118</v>
      </c>
      <c r="I382" s="2">
        <v>8114</v>
      </c>
      <c r="J382">
        <v>1</v>
      </c>
      <c r="K382" t="s">
        <v>15</v>
      </c>
    </row>
    <row r="383" spans="8:11" x14ac:dyDescent="0.25">
      <c r="H383">
        <v>118</v>
      </c>
      <c r="I383" s="2">
        <v>8114</v>
      </c>
      <c r="J383">
        <v>1</v>
      </c>
      <c r="K383" t="s">
        <v>15</v>
      </c>
    </row>
    <row r="384" spans="8:11" x14ac:dyDescent="0.25">
      <c r="H384">
        <v>118</v>
      </c>
      <c r="I384" s="2">
        <v>8114</v>
      </c>
      <c r="J384">
        <v>1</v>
      </c>
      <c r="K384" t="s">
        <v>15</v>
      </c>
    </row>
    <row r="385" spans="8:11" x14ac:dyDescent="0.25">
      <c r="H385">
        <v>118</v>
      </c>
      <c r="I385" s="2">
        <v>8114</v>
      </c>
      <c r="J385">
        <v>1</v>
      </c>
      <c r="K385" t="s">
        <v>15</v>
      </c>
    </row>
    <row r="386" spans="8:11" x14ac:dyDescent="0.25">
      <c r="H386">
        <v>118</v>
      </c>
      <c r="I386" s="2">
        <v>8114</v>
      </c>
      <c r="J386">
        <v>1</v>
      </c>
      <c r="K386" t="s">
        <v>15</v>
      </c>
    </row>
    <row r="387" spans="8:11" x14ac:dyDescent="0.25">
      <c r="H387">
        <v>119</v>
      </c>
      <c r="I387" s="2">
        <v>8114</v>
      </c>
      <c r="J387">
        <v>1</v>
      </c>
      <c r="K387" t="s">
        <v>15</v>
      </c>
    </row>
    <row r="388" spans="8:11" x14ac:dyDescent="0.25">
      <c r="H388">
        <v>119</v>
      </c>
      <c r="I388" s="2">
        <v>8114</v>
      </c>
      <c r="J388">
        <v>1</v>
      </c>
      <c r="K388" t="s">
        <v>15</v>
      </c>
    </row>
    <row r="389" spans="8:11" x14ac:dyDescent="0.25">
      <c r="H389">
        <v>119</v>
      </c>
      <c r="I389" s="2">
        <v>8114</v>
      </c>
      <c r="J389">
        <v>1</v>
      </c>
      <c r="K389" t="s">
        <v>15</v>
      </c>
    </row>
    <row r="390" spans="8:11" x14ac:dyDescent="0.25">
      <c r="H390">
        <v>119</v>
      </c>
      <c r="I390" s="2">
        <v>8114</v>
      </c>
      <c r="J390">
        <v>1</v>
      </c>
      <c r="K390" t="s">
        <v>15</v>
      </c>
    </row>
    <row r="391" spans="8:11" x14ac:dyDescent="0.25">
      <c r="H391">
        <v>121</v>
      </c>
      <c r="I391" s="2">
        <v>8114</v>
      </c>
      <c r="J391">
        <v>1</v>
      </c>
      <c r="K391" t="s">
        <v>15</v>
      </c>
    </row>
    <row r="392" spans="8:11" x14ac:dyDescent="0.25">
      <c r="H392">
        <v>121</v>
      </c>
      <c r="I392" s="2">
        <v>8114</v>
      </c>
      <c r="J392">
        <v>1</v>
      </c>
      <c r="K392" t="s">
        <v>15</v>
      </c>
    </row>
    <row r="393" spans="8:11" x14ac:dyDescent="0.25">
      <c r="H393">
        <v>121</v>
      </c>
      <c r="I393" s="2">
        <v>8114</v>
      </c>
      <c r="J393">
        <v>1</v>
      </c>
      <c r="K393" t="s">
        <v>15</v>
      </c>
    </row>
    <row r="394" spans="8:11" x14ac:dyDescent="0.25">
      <c r="H394">
        <v>121</v>
      </c>
      <c r="I394" s="2">
        <v>8114</v>
      </c>
      <c r="J394">
        <v>1</v>
      </c>
      <c r="K394" t="s">
        <v>15</v>
      </c>
    </row>
    <row r="395" spans="8:11" x14ac:dyDescent="0.25">
      <c r="H395">
        <v>121</v>
      </c>
      <c r="I395" s="2">
        <v>8114</v>
      </c>
      <c r="J395">
        <v>1</v>
      </c>
      <c r="K395" t="s">
        <v>15</v>
      </c>
    </row>
    <row r="396" spans="8:11" x14ac:dyDescent="0.25">
      <c r="H396">
        <v>121</v>
      </c>
      <c r="I396" s="2">
        <v>8114</v>
      </c>
      <c r="J396">
        <v>1</v>
      </c>
      <c r="K396" t="s">
        <v>15</v>
      </c>
    </row>
    <row r="397" spans="8:11" x14ac:dyDescent="0.25">
      <c r="H397">
        <v>121</v>
      </c>
      <c r="I397" s="2">
        <v>8114</v>
      </c>
      <c r="J397">
        <v>1</v>
      </c>
      <c r="K397" t="s">
        <v>15</v>
      </c>
    </row>
    <row r="398" spans="8:11" x14ac:dyDescent="0.25">
      <c r="H398">
        <v>121</v>
      </c>
      <c r="I398" s="2">
        <v>8114</v>
      </c>
      <c r="J398">
        <v>1</v>
      </c>
      <c r="K398" t="s">
        <v>15</v>
      </c>
    </row>
    <row r="399" spans="8:11" x14ac:dyDescent="0.25">
      <c r="H399">
        <v>121</v>
      </c>
      <c r="I399" s="2">
        <v>8114</v>
      </c>
      <c r="J399">
        <v>1</v>
      </c>
      <c r="K399" t="s">
        <v>15</v>
      </c>
    </row>
    <row r="400" spans="8:11" x14ac:dyDescent="0.25">
      <c r="H400">
        <v>122</v>
      </c>
      <c r="I400" s="2">
        <v>8114</v>
      </c>
      <c r="J400">
        <v>1</v>
      </c>
      <c r="K400" t="s">
        <v>15</v>
      </c>
    </row>
    <row r="401" spans="8:11" x14ac:dyDescent="0.25">
      <c r="H401">
        <v>122</v>
      </c>
      <c r="I401" s="2">
        <v>8114</v>
      </c>
      <c r="J401">
        <v>1</v>
      </c>
      <c r="K401" t="s">
        <v>15</v>
      </c>
    </row>
    <row r="402" spans="8:11" x14ac:dyDescent="0.25">
      <c r="H402">
        <v>123</v>
      </c>
      <c r="I402" s="2">
        <v>8114</v>
      </c>
      <c r="J402">
        <v>1</v>
      </c>
      <c r="K402" t="s">
        <v>15</v>
      </c>
    </row>
    <row r="403" spans="8:11" x14ac:dyDescent="0.25">
      <c r="H403">
        <v>123</v>
      </c>
      <c r="I403" s="2">
        <v>8114</v>
      </c>
      <c r="J403">
        <v>1</v>
      </c>
      <c r="K403" t="s">
        <v>15</v>
      </c>
    </row>
    <row r="404" spans="8:11" x14ac:dyDescent="0.25">
      <c r="H404">
        <v>123</v>
      </c>
      <c r="I404" s="2">
        <v>8114</v>
      </c>
      <c r="J404">
        <v>1</v>
      </c>
      <c r="K404" t="s">
        <v>15</v>
      </c>
    </row>
    <row r="405" spans="8:11" x14ac:dyDescent="0.25">
      <c r="H405">
        <v>123</v>
      </c>
      <c r="I405" s="2">
        <v>8114</v>
      </c>
      <c r="J405">
        <v>1</v>
      </c>
      <c r="K405" t="s">
        <v>15</v>
      </c>
    </row>
    <row r="406" spans="8:11" x14ac:dyDescent="0.25">
      <c r="H406">
        <v>124</v>
      </c>
      <c r="I406" s="2">
        <v>8114</v>
      </c>
      <c r="J406">
        <v>1</v>
      </c>
      <c r="K406" t="s">
        <v>15</v>
      </c>
    </row>
    <row r="407" spans="8:11" x14ac:dyDescent="0.25">
      <c r="H407">
        <v>124</v>
      </c>
      <c r="I407" s="2">
        <v>8114</v>
      </c>
      <c r="J407">
        <v>1</v>
      </c>
      <c r="K407" t="s">
        <v>15</v>
      </c>
    </row>
    <row r="408" spans="8:11" x14ac:dyDescent="0.25">
      <c r="H408">
        <v>124</v>
      </c>
      <c r="I408" s="2">
        <v>8114</v>
      </c>
      <c r="J408">
        <v>1</v>
      </c>
      <c r="K408" t="s">
        <v>15</v>
      </c>
    </row>
    <row r="409" spans="8:11" x14ac:dyDescent="0.25">
      <c r="H409">
        <v>124</v>
      </c>
      <c r="I409" s="2">
        <v>8114</v>
      </c>
      <c r="J409">
        <v>1</v>
      </c>
      <c r="K409" t="s">
        <v>15</v>
      </c>
    </row>
    <row r="410" spans="8:11" x14ac:dyDescent="0.25">
      <c r="H410">
        <v>124</v>
      </c>
      <c r="I410" s="2">
        <v>8114</v>
      </c>
      <c r="J410">
        <v>1</v>
      </c>
      <c r="K410" t="s">
        <v>15</v>
      </c>
    </row>
    <row r="411" spans="8:11" x14ac:dyDescent="0.25">
      <c r="H411">
        <v>124</v>
      </c>
      <c r="I411" s="2">
        <v>8114</v>
      </c>
      <c r="J411">
        <v>1</v>
      </c>
      <c r="K411" t="s">
        <v>15</v>
      </c>
    </row>
    <row r="412" spans="8:11" x14ac:dyDescent="0.25">
      <c r="H412">
        <v>124</v>
      </c>
      <c r="I412" s="2">
        <v>8114</v>
      </c>
      <c r="J412">
        <v>1</v>
      </c>
      <c r="K412" t="s">
        <v>15</v>
      </c>
    </row>
    <row r="413" spans="8:11" x14ac:dyDescent="0.25">
      <c r="H413">
        <v>124</v>
      </c>
      <c r="I413" s="2">
        <v>8114</v>
      </c>
      <c r="J413">
        <v>1</v>
      </c>
      <c r="K413" t="s">
        <v>15</v>
      </c>
    </row>
    <row r="414" spans="8:11" x14ac:dyDescent="0.25">
      <c r="H414">
        <v>124</v>
      </c>
      <c r="I414" s="2">
        <v>8114</v>
      </c>
      <c r="J414">
        <v>1</v>
      </c>
      <c r="K414" t="s">
        <v>15</v>
      </c>
    </row>
    <row r="415" spans="8:11" x14ac:dyDescent="0.25">
      <c r="H415">
        <v>126</v>
      </c>
      <c r="I415" s="2">
        <v>8114</v>
      </c>
      <c r="J415">
        <v>1</v>
      </c>
      <c r="K415" t="s">
        <v>15</v>
      </c>
    </row>
    <row r="416" spans="8:11" x14ac:dyDescent="0.25">
      <c r="H416">
        <v>126</v>
      </c>
      <c r="I416" s="2">
        <v>8114</v>
      </c>
      <c r="J416">
        <v>1</v>
      </c>
      <c r="K416" t="s">
        <v>15</v>
      </c>
    </row>
    <row r="417" spans="8:11" x14ac:dyDescent="0.25">
      <c r="H417">
        <v>126</v>
      </c>
      <c r="I417" s="2">
        <v>8114</v>
      </c>
      <c r="J417">
        <v>1</v>
      </c>
      <c r="K417" t="s">
        <v>15</v>
      </c>
    </row>
    <row r="418" spans="8:11" x14ac:dyDescent="0.25">
      <c r="H418">
        <v>127</v>
      </c>
      <c r="I418" s="2">
        <v>8114</v>
      </c>
      <c r="J418">
        <v>1</v>
      </c>
      <c r="K418" t="s">
        <v>15</v>
      </c>
    </row>
    <row r="419" spans="8:11" x14ac:dyDescent="0.25">
      <c r="H419">
        <v>127</v>
      </c>
      <c r="I419" s="2">
        <v>8114</v>
      </c>
      <c r="J419">
        <v>1</v>
      </c>
      <c r="K419" t="s">
        <v>15</v>
      </c>
    </row>
    <row r="420" spans="8:11" x14ac:dyDescent="0.25">
      <c r="H420">
        <v>127</v>
      </c>
      <c r="I420" s="2">
        <v>8114</v>
      </c>
      <c r="J420">
        <v>1</v>
      </c>
      <c r="K420" t="s">
        <v>15</v>
      </c>
    </row>
    <row r="421" spans="8:11" x14ac:dyDescent="0.25">
      <c r="H421">
        <v>127</v>
      </c>
      <c r="I421" s="2">
        <v>8114</v>
      </c>
      <c r="J421">
        <v>1</v>
      </c>
      <c r="K421" t="s">
        <v>15</v>
      </c>
    </row>
    <row r="422" spans="8:11" x14ac:dyDescent="0.25">
      <c r="H422">
        <v>127</v>
      </c>
      <c r="I422" s="2">
        <v>8114</v>
      </c>
      <c r="J422">
        <v>1</v>
      </c>
      <c r="K422" t="s">
        <v>15</v>
      </c>
    </row>
    <row r="423" spans="8:11" x14ac:dyDescent="0.25">
      <c r="H423">
        <v>127</v>
      </c>
      <c r="I423" s="2">
        <v>8114</v>
      </c>
      <c r="J423">
        <v>1</v>
      </c>
      <c r="K423" t="s">
        <v>15</v>
      </c>
    </row>
    <row r="424" spans="8:11" x14ac:dyDescent="0.25">
      <c r="H424">
        <v>127</v>
      </c>
      <c r="I424" s="2">
        <v>8114</v>
      </c>
      <c r="J424">
        <v>1</v>
      </c>
      <c r="K424" t="s">
        <v>15</v>
      </c>
    </row>
    <row r="425" spans="8:11" x14ac:dyDescent="0.25">
      <c r="H425">
        <v>127</v>
      </c>
      <c r="I425" s="2">
        <v>8114</v>
      </c>
      <c r="J425">
        <v>1</v>
      </c>
      <c r="K425" t="s">
        <v>15</v>
      </c>
    </row>
    <row r="426" spans="8:11" x14ac:dyDescent="0.25">
      <c r="H426">
        <v>127</v>
      </c>
      <c r="I426" s="2">
        <v>8114</v>
      </c>
      <c r="J426">
        <v>1</v>
      </c>
      <c r="K426" t="s">
        <v>15</v>
      </c>
    </row>
    <row r="427" spans="8:11" x14ac:dyDescent="0.25">
      <c r="H427">
        <v>127</v>
      </c>
      <c r="I427" s="2">
        <v>8114</v>
      </c>
      <c r="J427">
        <v>1</v>
      </c>
      <c r="K427" t="s">
        <v>15</v>
      </c>
    </row>
    <row r="428" spans="8:11" x14ac:dyDescent="0.25">
      <c r="H428">
        <v>127</v>
      </c>
      <c r="I428" s="2">
        <v>8114</v>
      </c>
      <c r="J428">
        <v>1</v>
      </c>
      <c r="K428" t="s">
        <v>15</v>
      </c>
    </row>
    <row r="429" spans="8:11" x14ac:dyDescent="0.25">
      <c r="H429">
        <v>127</v>
      </c>
      <c r="I429" s="2">
        <v>8114</v>
      </c>
      <c r="J429">
        <v>1</v>
      </c>
      <c r="K429" t="s">
        <v>15</v>
      </c>
    </row>
    <row r="430" spans="8:11" x14ac:dyDescent="0.25">
      <c r="H430">
        <v>128</v>
      </c>
      <c r="I430" s="2">
        <v>8114</v>
      </c>
      <c r="J430">
        <v>1</v>
      </c>
      <c r="K430" t="s">
        <v>15</v>
      </c>
    </row>
    <row r="431" spans="8:11" x14ac:dyDescent="0.25">
      <c r="H431">
        <v>128</v>
      </c>
      <c r="I431" s="2">
        <v>8114</v>
      </c>
      <c r="J431">
        <v>1</v>
      </c>
      <c r="K431" t="s">
        <v>15</v>
      </c>
    </row>
    <row r="432" spans="8:11" x14ac:dyDescent="0.25">
      <c r="H432">
        <v>128</v>
      </c>
      <c r="I432" s="2">
        <v>8114</v>
      </c>
      <c r="J432">
        <v>1</v>
      </c>
      <c r="K432" t="s">
        <v>15</v>
      </c>
    </row>
    <row r="433" spans="8:11" x14ac:dyDescent="0.25">
      <c r="H433">
        <v>128</v>
      </c>
      <c r="I433" s="2">
        <v>8114</v>
      </c>
      <c r="J433">
        <v>1</v>
      </c>
      <c r="K433" t="s">
        <v>15</v>
      </c>
    </row>
    <row r="434" spans="8:11" x14ac:dyDescent="0.25">
      <c r="H434">
        <v>128</v>
      </c>
      <c r="I434" s="2">
        <v>8114</v>
      </c>
      <c r="J434">
        <v>1</v>
      </c>
      <c r="K434" t="s">
        <v>15</v>
      </c>
    </row>
    <row r="435" spans="8:11" x14ac:dyDescent="0.25">
      <c r="H435">
        <v>128</v>
      </c>
      <c r="I435" s="2">
        <v>8114</v>
      </c>
      <c r="J435">
        <v>1</v>
      </c>
      <c r="K435" t="s">
        <v>15</v>
      </c>
    </row>
    <row r="436" spans="8:11" x14ac:dyDescent="0.25">
      <c r="H436">
        <v>128</v>
      </c>
      <c r="I436" s="2">
        <v>8114</v>
      </c>
      <c r="J436">
        <v>1</v>
      </c>
      <c r="K436" t="s">
        <v>15</v>
      </c>
    </row>
    <row r="437" spans="8:11" x14ac:dyDescent="0.25">
      <c r="H437">
        <v>129</v>
      </c>
      <c r="I437" s="2">
        <v>8114</v>
      </c>
      <c r="J437">
        <v>1</v>
      </c>
      <c r="K437" t="s">
        <v>15</v>
      </c>
    </row>
    <row r="438" spans="8:11" x14ac:dyDescent="0.25">
      <c r="H438">
        <v>129</v>
      </c>
      <c r="I438" s="2">
        <v>8114</v>
      </c>
      <c r="J438">
        <v>1</v>
      </c>
      <c r="K438" t="s">
        <v>15</v>
      </c>
    </row>
    <row r="439" spans="8:11" x14ac:dyDescent="0.25">
      <c r="H439">
        <v>129</v>
      </c>
      <c r="I439" s="2">
        <v>8114</v>
      </c>
      <c r="J439">
        <v>1</v>
      </c>
      <c r="K439" t="s">
        <v>15</v>
      </c>
    </row>
    <row r="440" spans="8:11" x14ac:dyDescent="0.25">
      <c r="H440">
        <v>129</v>
      </c>
      <c r="I440" s="2">
        <v>8114</v>
      </c>
      <c r="J440">
        <v>1</v>
      </c>
      <c r="K440" t="s">
        <v>15</v>
      </c>
    </row>
    <row r="441" spans="8:11" x14ac:dyDescent="0.25">
      <c r="H441">
        <v>129</v>
      </c>
      <c r="I441" s="2">
        <v>8114</v>
      </c>
      <c r="J441">
        <v>1</v>
      </c>
      <c r="K441" t="s">
        <v>15</v>
      </c>
    </row>
    <row r="442" spans="8:11" x14ac:dyDescent="0.25">
      <c r="H442">
        <v>130</v>
      </c>
      <c r="I442" s="2">
        <v>8114</v>
      </c>
      <c r="J442">
        <v>1</v>
      </c>
      <c r="K442" t="s">
        <v>15</v>
      </c>
    </row>
    <row r="443" spans="8:11" x14ac:dyDescent="0.25">
      <c r="H443">
        <v>130</v>
      </c>
      <c r="I443" s="2">
        <v>8114</v>
      </c>
      <c r="J443">
        <v>1</v>
      </c>
      <c r="K443" t="s">
        <v>15</v>
      </c>
    </row>
    <row r="444" spans="8:11" x14ac:dyDescent="0.25">
      <c r="H444">
        <v>130</v>
      </c>
      <c r="I444" s="2">
        <v>8114</v>
      </c>
      <c r="J444">
        <v>1</v>
      </c>
      <c r="K444" t="s">
        <v>15</v>
      </c>
    </row>
    <row r="445" spans="8:11" x14ac:dyDescent="0.25">
      <c r="H445">
        <v>130</v>
      </c>
      <c r="I445" s="2">
        <v>8114</v>
      </c>
      <c r="J445">
        <v>1</v>
      </c>
      <c r="K445" t="s">
        <v>15</v>
      </c>
    </row>
    <row r="446" spans="8:11" x14ac:dyDescent="0.25">
      <c r="H446">
        <v>130</v>
      </c>
      <c r="I446" s="2">
        <v>8114</v>
      </c>
      <c r="J446">
        <v>1</v>
      </c>
      <c r="K446" t="s">
        <v>15</v>
      </c>
    </row>
    <row r="447" spans="8:11" x14ac:dyDescent="0.25">
      <c r="H447">
        <v>130</v>
      </c>
      <c r="I447" s="2">
        <v>8114</v>
      </c>
      <c r="J447">
        <v>1</v>
      </c>
      <c r="K447" t="s">
        <v>15</v>
      </c>
    </row>
    <row r="448" spans="8:11" x14ac:dyDescent="0.25">
      <c r="H448">
        <v>130</v>
      </c>
      <c r="I448" s="2">
        <v>8114</v>
      </c>
      <c r="J448">
        <v>1</v>
      </c>
      <c r="K448" t="s">
        <v>15</v>
      </c>
    </row>
    <row r="449" spans="8:11" x14ac:dyDescent="0.25">
      <c r="H449">
        <v>130</v>
      </c>
      <c r="I449" s="2">
        <v>8114</v>
      </c>
      <c r="J449">
        <v>1</v>
      </c>
      <c r="K449" t="s">
        <v>15</v>
      </c>
    </row>
    <row r="450" spans="8:11" x14ac:dyDescent="0.25">
      <c r="H450">
        <v>130</v>
      </c>
      <c r="I450" s="2">
        <v>8114</v>
      </c>
      <c r="J450">
        <v>1</v>
      </c>
      <c r="K450" t="s">
        <v>15</v>
      </c>
    </row>
    <row r="451" spans="8:11" x14ac:dyDescent="0.25">
      <c r="H451">
        <v>131</v>
      </c>
      <c r="I451" s="2">
        <v>8114</v>
      </c>
      <c r="J451">
        <v>1</v>
      </c>
      <c r="K451" t="s">
        <v>15</v>
      </c>
    </row>
    <row r="452" spans="8:11" x14ac:dyDescent="0.25">
      <c r="H452">
        <v>131</v>
      </c>
      <c r="I452" s="2">
        <v>8114</v>
      </c>
      <c r="J452">
        <v>1</v>
      </c>
      <c r="K452" t="s">
        <v>15</v>
      </c>
    </row>
    <row r="453" spans="8:11" x14ac:dyDescent="0.25">
      <c r="H453">
        <v>131</v>
      </c>
      <c r="I453" s="2">
        <v>8114</v>
      </c>
      <c r="J453">
        <v>1</v>
      </c>
      <c r="K453" t="s">
        <v>15</v>
      </c>
    </row>
    <row r="454" spans="8:11" x14ac:dyDescent="0.25">
      <c r="H454">
        <v>131</v>
      </c>
      <c r="I454" s="2">
        <v>8114</v>
      </c>
      <c r="J454">
        <v>1</v>
      </c>
      <c r="K454" t="s">
        <v>15</v>
      </c>
    </row>
    <row r="455" spans="8:11" x14ac:dyDescent="0.25">
      <c r="H455">
        <v>131</v>
      </c>
      <c r="I455" s="2">
        <v>8114</v>
      </c>
      <c r="J455">
        <v>1</v>
      </c>
      <c r="K455" t="s">
        <v>15</v>
      </c>
    </row>
    <row r="456" spans="8:11" x14ac:dyDescent="0.25">
      <c r="H456">
        <v>131</v>
      </c>
      <c r="I456" s="2">
        <v>8114</v>
      </c>
      <c r="J456">
        <v>1</v>
      </c>
      <c r="K456" t="s">
        <v>15</v>
      </c>
    </row>
    <row r="457" spans="8:11" x14ac:dyDescent="0.25">
      <c r="H457">
        <v>131</v>
      </c>
      <c r="I457" s="2">
        <v>8114</v>
      </c>
      <c r="J457">
        <v>1</v>
      </c>
      <c r="K457" t="s">
        <v>15</v>
      </c>
    </row>
    <row r="458" spans="8:11" x14ac:dyDescent="0.25">
      <c r="H458">
        <v>132</v>
      </c>
      <c r="I458" s="2">
        <v>8114</v>
      </c>
      <c r="J458">
        <v>1</v>
      </c>
      <c r="K458" t="s">
        <v>15</v>
      </c>
    </row>
    <row r="459" spans="8:11" x14ac:dyDescent="0.25">
      <c r="H459">
        <v>132</v>
      </c>
      <c r="I459" s="2">
        <v>8114</v>
      </c>
      <c r="J459">
        <v>1</v>
      </c>
      <c r="K459" t="s">
        <v>15</v>
      </c>
    </row>
    <row r="460" spans="8:11" x14ac:dyDescent="0.25">
      <c r="H460">
        <v>132</v>
      </c>
      <c r="I460" s="2">
        <v>8114</v>
      </c>
      <c r="J460">
        <v>1</v>
      </c>
      <c r="K460" t="s">
        <v>15</v>
      </c>
    </row>
    <row r="461" spans="8:11" x14ac:dyDescent="0.25">
      <c r="H461">
        <v>132</v>
      </c>
      <c r="I461" s="2">
        <v>8114</v>
      </c>
      <c r="J461">
        <v>1</v>
      </c>
      <c r="K461" t="s">
        <v>15</v>
      </c>
    </row>
    <row r="462" spans="8:11" x14ac:dyDescent="0.25">
      <c r="H462">
        <v>132</v>
      </c>
      <c r="I462" s="2">
        <v>8114</v>
      </c>
      <c r="J462">
        <v>1</v>
      </c>
      <c r="K462" t="s">
        <v>15</v>
      </c>
    </row>
    <row r="463" spans="8:11" x14ac:dyDescent="0.25">
      <c r="H463">
        <v>132</v>
      </c>
      <c r="I463" s="2">
        <v>8114</v>
      </c>
      <c r="J463">
        <v>1</v>
      </c>
      <c r="K463" t="s">
        <v>15</v>
      </c>
    </row>
    <row r="464" spans="8:11" x14ac:dyDescent="0.25">
      <c r="H464">
        <v>132</v>
      </c>
      <c r="I464" s="2">
        <v>8114</v>
      </c>
      <c r="J464">
        <v>1</v>
      </c>
      <c r="K464" t="s">
        <v>15</v>
      </c>
    </row>
    <row r="465" spans="8:11" x14ac:dyDescent="0.25">
      <c r="H465">
        <v>132</v>
      </c>
      <c r="I465" s="2">
        <v>8114</v>
      </c>
      <c r="J465">
        <v>1</v>
      </c>
      <c r="K465" t="s">
        <v>15</v>
      </c>
    </row>
    <row r="466" spans="8:11" x14ac:dyDescent="0.25">
      <c r="H466">
        <v>132</v>
      </c>
      <c r="I466" s="2">
        <v>8114</v>
      </c>
      <c r="J466">
        <v>1</v>
      </c>
      <c r="K466" t="s">
        <v>15</v>
      </c>
    </row>
    <row r="467" spans="8:11" x14ac:dyDescent="0.25">
      <c r="H467">
        <v>132</v>
      </c>
      <c r="I467" s="2">
        <v>8114</v>
      </c>
      <c r="J467">
        <v>1</v>
      </c>
      <c r="K467" t="s">
        <v>15</v>
      </c>
    </row>
    <row r="468" spans="8:11" x14ac:dyDescent="0.25">
      <c r="H468">
        <v>132</v>
      </c>
      <c r="I468" s="2">
        <v>8114</v>
      </c>
      <c r="J468">
        <v>1</v>
      </c>
      <c r="K468" t="s">
        <v>15</v>
      </c>
    </row>
    <row r="469" spans="8:11" x14ac:dyDescent="0.25">
      <c r="H469">
        <v>134</v>
      </c>
      <c r="I469" s="2">
        <v>8114</v>
      </c>
      <c r="J469">
        <v>1</v>
      </c>
      <c r="K469" t="s">
        <v>15</v>
      </c>
    </row>
    <row r="470" spans="8:11" x14ac:dyDescent="0.25">
      <c r="H470">
        <v>134</v>
      </c>
      <c r="I470" s="2">
        <v>8114</v>
      </c>
      <c r="J470">
        <v>1</v>
      </c>
      <c r="K470" t="s">
        <v>15</v>
      </c>
    </row>
    <row r="471" spans="8:11" x14ac:dyDescent="0.25">
      <c r="H471">
        <v>134</v>
      </c>
      <c r="I471" s="2">
        <v>8114</v>
      </c>
      <c r="J471">
        <v>1</v>
      </c>
      <c r="K471" t="s">
        <v>15</v>
      </c>
    </row>
    <row r="472" spans="8:11" x14ac:dyDescent="0.25">
      <c r="H472">
        <v>135</v>
      </c>
      <c r="I472" s="2">
        <v>8114</v>
      </c>
      <c r="J472">
        <v>1</v>
      </c>
      <c r="K472">
        <v>8092</v>
      </c>
    </row>
    <row r="473" spans="8:11" x14ac:dyDescent="0.25">
      <c r="H473">
        <v>135</v>
      </c>
      <c r="I473" s="2">
        <v>8114</v>
      </c>
      <c r="J473">
        <v>1</v>
      </c>
      <c r="K473">
        <v>8092</v>
      </c>
    </row>
    <row r="474" spans="8:11" x14ac:dyDescent="0.25">
      <c r="H474">
        <v>136</v>
      </c>
      <c r="I474" s="2">
        <v>8114</v>
      </c>
      <c r="J474">
        <v>1</v>
      </c>
      <c r="K474" t="s">
        <v>15</v>
      </c>
    </row>
    <row r="475" spans="8:11" x14ac:dyDescent="0.25">
      <c r="H475">
        <v>136</v>
      </c>
      <c r="I475" s="2">
        <v>8114</v>
      </c>
      <c r="J475">
        <v>1</v>
      </c>
      <c r="K475" t="s">
        <v>15</v>
      </c>
    </row>
    <row r="476" spans="8:11" x14ac:dyDescent="0.25">
      <c r="H476">
        <v>136</v>
      </c>
      <c r="I476" s="2">
        <v>8114</v>
      </c>
      <c r="J476">
        <v>1</v>
      </c>
      <c r="K476" t="s">
        <v>15</v>
      </c>
    </row>
    <row r="477" spans="8:11" x14ac:dyDescent="0.25">
      <c r="H477">
        <v>136</v>
      </c>
      <c r="I477" s="2">
        <v>8114</v>
      </c>
      <c r="J477">
        <v>1</v>
      </c>
      <c r="K477" t="s">
        <v>15</v>
      </c>
    </row>
    <row r="478" spans="8:11" x14ac:dyDescent="0.25">
      <c r="H478">
        <v>136</v>
      </c>
      <c r="I478" s="2">
        <v>8114</v>
      </c>
      <c r="J478">
        <v>1</v>
      </c>
      <c r="K478" t="s">
        <v>15</v>
      </c>
    </row>
    <row r="479" spans="8:11" x14ac:dyDescent="0.25">
      <c r="H479">
        <v>136</v>
      </c>
      <c r="I479" s="2">
        <v>8114</v>
      </c>
      <c r="J479">
        <v>1</v>
      </c>
      <c r="K479" t="s">
        <v>15</v>
      </c>
    </row>
    <row r="480" spans="8:11" x14ac:dyDescent="0.25">
      <c r="H480">
        <v>136</v>
      </c>
      <c r="I480" s="2">
        <v>8114</v>
      </c>
      <c r="J480">
        <v>1</v>
      </c>
      <c r="K480" t="s">
        <v>15</v>
      </c>
    </row>
    <row r="481" spans="8:11" x14ac:dyDescent="0.25">
      <c r="H481">
        <v>136</v>
      </c>
      <c r="I481" s="2">
        <v>8114</v>
      </c>
      <c r="J481">
        <v>1</v>
      </c>
      <c r="K481" t="s">
        <v>15</v>
      </c>
    </row>
    <row r="482" spans="8:11" x14ac:dyDescent="0.25">
      <c r="H482">
        <v>137</v>
      </c>
      <c r="I482" s="2">
        <v>8114</v>
      </c>
      <c r="J482">
        <v>1</v>
      </c>
      <c r="K482" t="s">
        <v>15</v>
      </c>
    </row>
    <row r="483" spans="8:11" x14ac:dyDescent="0.25">
      <c r="H483">
        <v>137</v>
      </c>
      <c r="I483" s="2">
        <v>8114</v>
      </c>
      <c r="J483">
        <v>1</v>
      </c>
      <c r="K483" t="s">
        <v>15</v>
      </c>
    </row>
    <row r="484" spans="8:11" x14ac:dyDescent="0.25">
      <c r="H484">
        <v>139</v>
      </c>
      <c r="I484" s="2">
        <v>8114</v>
      </c>
      <c r="J484">
        <v>1</v>
      </c>
      <c r="K484">
        <v>8072</v>
      </c>
    </row>
    <row r="485" spans="8:11" x14ac:dyDescent="0.25">
      <c r="H485">
        <v>139</v>
      </c>
      <c r="I485" s="2">
        <v>8114</v>
      </c>
      <c r="J485">
        <v>1</v>
      </c>
      <c r="K485">
        <v>8072</v>
      </c>
    </row>
    <row r="486" spans="8:11" x14ac:dyDescent="0.25">
      <c r="H486">
        <v>140</v>
      </c>
      <c r="I486" s="2">
        <v>8114</v>
      </c>
      <c r="J486">
        <v>1</v>
      </c>
      <c r="K486" t="s">
        <v>15</v>
      </c>
    </row>
    <row r="487" spans="8:11" x14ac:dyDescent="0.25">
      <c r="H487">
        <v>140</v>
      </c>
      <c r="I487" s="2">
        <v>8114</v>
      </c>
      <c r="J487">
        <v>1</v>
      </c>
      <c r="K487" t="s">
        <v>15</v>
      </c>
    </row>
    <row r="488" spans="8:11" x14ac:dyDescent="0.25">
      <c r="H488">
        <v>140</v>
      </c>
      <c r="I488" s="2">
        <v>8114</v>
      </c>
      <c r="J488">
        <v>1</v>
      </c>
      <c r="K488" t="s">
        <v>15</v>
      </c>
    </row>
    <row r="489" spans="8:11" x14ac:dyDescent="0.25">
      <c r="H489">
        <v>141</v>
      </c>
      <c r="I489" s="2">
        <v>8114</v>
      </c>
      <c r="J489">
        <v>1</v>
      </c>
      <c r="K489">
        <v>8072</v>
      </c>
    </row>
    <row r="490" spans="8:11" x14ac:dyDescent="0.25">
      <c r="H490">
        <v>141</v>
      </c>
      <c r="I490" s="2">
        <v>8114</v>
      </c>
      <c r="J490">
        <v>1</v>
      </c>
      <c r="K490">
        <v>8072</v>
      </c>
    </row>
  </sheetData>
  <phoneticPr fontId="1" type="noConversion"/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6EE57-28EA-422A-923F-3EBAA13E0A5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dcterms:created xsi:type="dcterms:W3CDTF">2019-09-08T19:24:55Z</dcterms:created>
  <dcterms:modified xsi:type="dcterms:W3CDTF">2019-09-09T07:16:38Z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8cf58b350491471ca73f72624dc52774</vt:lpwstr>
  </property>
</Properties>
</file>