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3" sheetId="4" r:id="rId2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P3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" i="4"/>
  <c r="A13" i="4" l="1"/>
  <c r="J31" i="4" l="1"/>
  <c r="K31" i="4"/>
  <c r="L31" i="4"/>
  <c r="M31" i="4"/>
  <c r="N31" i="4"/>
  <c r="J32" i="4"/>
  <c r="K32" i="4"/>
  <c r="L32" i="4"/>
  <c r="M32" i="4"/>
  <c r="N32" i="4"/>
  <c r="J33" i="4"/>
  <c r="K33" i="4"/>
  <c r="L33" i="4"/>
  <c r="M33" i="4"/>
  <c r="J34" i="4"/>
  <c r="K34" i="4"/>
  <c r="L34" i="4"/>
  <c r="M34" i="4"/>
  <c r="J35" i="4"/>
  <c r="K35" i="4"/>
  <c r="L35" i="4"/>
  <c r="M35" i="4"/>
  <c r="J36" i="4"/>
  <c r="K36" i="4"/>
  <c r="L36" i="4"/>
  <c r="M36" i="4"/>
  <c r="J37" i="4"/>
  <c r="K37" i="4"/>
  <c r="L37" i="4"/>
  <c r="M37" i="4"/>
  <c r="A2" i="4"/>
  <c r="J38" i="4"/>
  <c r="K38" i="4"/>
  <c r="L38" i="4"/>
  <c r="M38" i="4"/>
  <c r="J39" i="4"/>
  <c r="K39" i="4"/>
  <c r="L39" i="4"/>
  <c r="M39" i="4"/>
  <c r="H3" i="4" l="1"/>
  <c r="A3" i="4" l="1"/>
  <c r="D3" i="4" s="1"/>
  <c r="B3" i="4"/>
  <c r="E3" i="4" s="1"/>
  <c r="G3" i="4"/>
  <c r="I3" i="4"/>
  <c r="A4" i="4"/>
  <c r="D4" i="4" s="1"/>
  <c r="B4" i="4"/>
  <c r="E4" i="4" s="1"/>
  <c r="G4" i="4"/>
  <c r="H4" i="4"/>
  <c r="I4" i="4"/>
  <c r="A5" i="4"/>
  <c r="D5" i="4" s="1"/>
  <c r="B5" i="4"/>
  <c r="E5" i="4" s="1"/>
  <c r="G5" i="4"/>
  <c r="H5" i="4"/>
  <c r="I5" i="4"/>
  <c r="A6" i="4"/>
  <c r="D6" i="4" s="1"/>
  <c r="B6" i="4"/>
  <c r="E6" i="4" s="1"/>
  <c r="G6" i="4"/>
  <c r="H6" i="4"/>
  <c r="I6" i="4"/>
  <c r="A7" i="4"/>
  <c r="D7" i="4" s="1"/>
  <c r="B7" i="4"/>
  <c r="E7" i="4" s="1"/>
  <c r="C7" i="4"/>
  <c r="H7" i="4"/>
  <c r="I7" i="4"/>
  <c r="A8" i="4"/>
  <c r="D8" i="4" s="1"/>
  <c r="B8" i="4"/>
  <c r="E8" i="4" s="1"/>
  <c r="H8" i="4"/>
  <c r="I8" i="4"/>
  <c r="A9" i="4"/>
  <c r="D9" i="4" s="1"/>
  <c r="B9" i="4"/>
  <c r="E9" i="4" s="1"/>
  <c r="C9" i="4"/>
  <c r="H9" i="4"/>
  <c r="I9" i="4"/>
  <c r="A10" i="4"/>
  <c r="D10" i="4" s="1"/>
  <c r="B10" i="4"/>
  <c r="E10" i="4" s="1"/>
  <c r="C10" i="4"/>
  <c r="G10" i="4"/>
  <c r="H10" i="4"/>
  <c r="I10" i="4"/>
  <c r="A11" i="4"/>
  <c r="D11" i="4" s="1"/>
  <c r="B11" i="4"/>
  <c r="E11" i="4" s="1"/>
  <c r="G11" i="4"/>
  <c r="H11" i="4"/>
  <c r="I11" i="4"/>
  <c r="A12" i="4"/>
  <c r="D12" i="4" s="1"/>
  <c r="B12" i="4"/>
  <c r="E12" i="4" s="1"/>
  <c r="G12" i="4"/>
  <c r="H12" i="4"/>
  <c r="I12" i="4"/>
  <c r="D13" i="4"/>
  <c r="B13" i="4"/>
  <c r="E13" i="4" s="1"/>
  <c r="C13" i="4"/>
  <c r="H13" i="4"/>
  <c r="I13" i="4"/>
  <c r="A14" i="4"/>
  <c r="D14" i="4" s="1"/>
  <c r="B14" i="4"/>
  <c r="E14" i="4" s="1"/>
  <c r="H14" i="4"/>
  <c r="I14" i="4"/>
  <c r="A15" i="4"/>
  <c r="D15" i="4" s="1"/>
  <c r="B15" i="4"/>
  <c r="E15" i="4" s="1"/>
  <c r="C15" i="4"/>
  <c r="H15" i="4"/>
  <c r="I15" i="4"/>
  <c r="A16" i="4"/>
  <c r="D16" i="4" s="1"/>
  <c r="B16" i="4"/>
  <c r="E16" i="4" s="1"/>
  <c r="C16" i="4"/>
  <c r="H16" i="4"/>
  <c r="I16" i="4"/>
  <c r="A17" i="4"/>
  <c r="D17" i="4" s="1"/>
  <c r="B17" i="4"/>
  <c r="E17" i="4" s="1"/>
  <c r="H17" i="4"/>
  <c r="I17" i="4"/>
  <c r="A18" i="4"/>
  <c r="D18" i="4" s="1"/>
  <c r="B18" i="4"/>
  <c r="E18" i="4" s="1"/>
  <c r="C18" i="4"/>
  <c r="H18" i="4"/>
  <c r="I18" i="4"/>
  <c r="A19" i="4"/>
  <c r="D19" i="4" s="1"/>
  <c r="B19" i="4"/>
  <c r="E19" i="4" s="1"/>
  <c r="H19" i="4"/>
  <c r="I19" i="4"/>
  <c r="A20" i="4"/>
  <c r="D20" i="4" s="1"/>
  <c r="B20" i="4"/>
  <c r="E20" i="4" s="1"/>
  <c r="C20" i="4"/>
  <c r="H20" i="4"/>
  <c r="I20" i="4"/>
  <c r="A21" i="4"/>
  <c r="D21" i="4" s="1"/>
  <c r="B21" i="4"/>
  <c r="E21" i="4" s="1"/>
  <c r="H21" i="4"/>
  <c r="I21" i="4"/>
  <c r="A22" i="4"/>
  <c r="D22" i="4" s="1"/>
  <c r="B22" i="4"/>
  <c r="E22" i="4" s="1"/>
  <c r="H22" i="4"/>
  <c r="I22" i="4"/>
  <c r="A23" i="4"/>
  <c r="D23" i="4" s="1"/>
  <c r="B23" i="4"/>
  <c r="E23" i="4" s="1"/>
  <c r="H23" i="4"/>
  <c r="I23" i="4"/>
  <c r="A24" i="4"/>
  <c r="D24" i="4" s="1"/>
  <c r="B24" i="4"/>
  <c r="E24" i="4" s="1"/>
  <c r="C24" i="4"/>
  <c r="H24" i="4"/>
  <c r="I24" i="4"/>
  <c r="A25" i="4"/>
  <c r="D25" i="4" s="1"/>
  <c r="B25" i="4"/>
  <c r="E25" i="4" s="1"/>
  <c r="C25" i="4"/>
  <c r="H25" i="4"/>
  <c r="I25" i="4"/>
  <c r="A26" i="4"/>
  <c r="D26" i="4" s="1"/>
  <c r="B26" i="4"/>
  <c r="E26" i="4" s="1"/>
  <c r="H26" i="4"/>
  <c r="I26" i="4"/>
  <c r="A27" i="4"/>
  <c r="D27" i="4" s="1"/>
  <c r="B27" i="4"/>
  <c r="E27" i="4" s="1"/>
  <c r="H27" i="4"/>
  <c r="I27" i="4"/>
  <c r="A28" i="4"/>
  <c r="D28" i="4" s="1"/>
  <c r="B28" i="4"/>
  <c r="E28" i="4" s="1"/>
  <c r="H28" i="4"/>
  <c r="I28" i="4"/>
  <c r="A29" i="4"/>
  <c r="D29" i="4" s="1"/>
  <c r="B29" i="4"/>
  <c r="E29" i="4" s="1"/>
  <c r="H29" i="4"/>
  <c r="I29" i="4"/>
  <c r="A30" i="4"/>
  <c r="D30" i="4" s="1"/>
  <c r="B30" i="4"/>
  <c r="E30" i="4" s="1"/>
  <c r="H30" i="4"/>
  <c r="I30" i="4"/>
  <c r="K2" i="1"/>
  <c r="AC2" i="1"/>
  <c r="AN2" i="1"/>
  <c r="H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X4" i="1"/>
  <c r="AG4" i="1"/>
  <c r="X5" i="1"/>
  <c r="AH5" i="1"/>
  <c r="AG5" i="1"/>
  <c r="X6" i="1"/>
  <c r="AG6" i="1"/>
  <c r="X7" i="1"/>
  <c r="AG7" i="1"/>
  <c r="AM7" i="1" s="1"/>
  <c r="X8" i="1"/>
  <c r="AH8" i="1"/>
  <c r="AG8" i="1"/>
  <c r="X9" i="1"/>
  <c r="AG9" i="1"/>
  <c r="X10" i="1"/>
  <c r="AH10" i="1"/>
  <c r="AG10" i="1"/>
  <c r="AM10" i="1" s="1"/>
  <c r="X11" i="1"/>
  <c r="AG11" i="1"/>
  <c r="X12" i="1"/>
  <c r="AH12" i="1"/>
  <c r="AG12" i="1"/>
  <c r="X13" i="1"/>
  <c r="AH13" i="1"/>
  <c r="AG13" i="1"/>
  <c r="AM13" i="1" s="1"/>
  <c r="X14" i="1"/>
  <c r="AH14" i="1"/>
  <c r="AG14" i="1"/>
  <c r="X15" i="1"/>
  <c r="AG15" i="1"/>
  <c r="X16" i="1"/>
  <c r="AG16" i="1"/>
  <c r="X17" i="1"/>
  <c r="C17" i="4" s="1"/>
  <c r="AH17" i="1"/>
  <c r="AG17" i="1"/>
  <c r="X18" i="1"/>
  <c r="AG18" i="1"/>
  <c r="X19" i="1"/>
  <c r="AG19" i="1"/>
  <c r="X20" i="1"/>
  <c r="AG20" i="1"/>
  <c r="AM20" i="1" s="1"/>
  <c r="X21" i="1"/>
  <c r="AG21" i="1"/>
  <c r="AM21" i="1" s="1"/>
  <c r="AH21" i="1"/>
  <c r="X22" i="1"/>
  <c r="AG22" i="1"/>
  <c r="AH22" i="1"/>
  <c r="X23" i="1"/>
  <c r="AG23" i="1"/>
  <c r="AM23" i="1" s="1"/>
  <c r="AH23" i="1"/>
  <c r="X24" i="1"/>
  <c r="AG24" i="1"/>
  <c r="AM24" i="1" s="1"/>
  <c r="X25" i="1"/>
  <c r="AH25" i="1"/>
  <c r="AG25" i="1"/>
  <c r="X26" i="1"/>
  <c r="Y28" i="1" s="1"/>
  <c r="G28" i="4" s="1"/>
  <c r="AG26" i="1"/>
  <c r="AM26" i="1" s="1"/>
  <c r="X27" i="1"/>
  <c r="AH27" i="1"/>
  <c r="AG27" i="1"/>
  <c r="AM27" i="1" s="1"/>
  <c r="X28" i="1"/>
  <c r="AH28" i="1"/>
  <c r="AG28" i="1"/>
  <c r="X29" i="1"/>
  <c r="AG29" i="1"/>
  <c r="AM29" i="1" s="1"/>
  <c r="X30" i="1"/>
  <c r="AH30" i="1"/>
  <c r="AG30" i="1"/>
  <c r="AM30" i="1" s="1"/>
  <c r="AJ30" i="1"/>
  <c r="A31" i="1"/>
  <c r="Y31" i="1"/>
  <c r="AV31" i="1"/>
  <c r="AX31" i="1"/>
  <c r="BF31" i="1"/>
  <c r="BS31" i="1"/>
  <c r="BT31" i="1"/>
  <c r="BX31" i="1"/>
  <c r="CB31" i="1"/>
  <c r="CC31" i="1"/>
  <c r="CD31" i="1"/>
  <c r="CJ31" i="1"/>
  <c r="C2" i="4"/>
  <c r="D2" i="4"/>
  <c r="I2" i="4"/>
  <c r="G2" i="4"/>
  <c r="B2" i="4"/>
  <c r="E2" i="4" s="1"/>
  <c r="AH29" i="1"/>
  <c r="AM5" i="1"/>
  <c r="AH7" i="1"/>
  <c r="AH9" i="1"/>
  <c r="AM9" i="1"/>
  <c r="AH16" i="1"/>
  <c r="AM16" i="1"/>
  <c r="AH4" i="1"/>
  <c r="AH18" i="1"/>
  <c r="AM18" i="1" s="1"/>
  <c r="AH20" i="1"/>
  <c r="AH15" i="1"/>
  <c r="AM15" i="1"/>
  <c r="AM25" i="1"/>
  <c r="AM17" i="1"/>
  <c r="AH19" i="1"/>
  <c r="AH24" i="1"/>
  <c r="AM12" i="1"/>
  <c r="AH11" i="1"/>
  <c r="AM28" i="1"/>
  <c r="AM8" i="1"/>
  <c r="AM3" i="1"/>
  <c r="AH26" i="1"/>
  <c r="AH6" i="1"/>
  <c r="AM6" i="1"/>
  <c r="M24" i="4" l="1"/>
  <c r="J24" i="4"/>
  <c r="K24" i="4"/>
  <c r="L24" i="4"/>
  <c r="K17" i="4"/>
  <c r="J17" i="4"/>
  <c r="L17" i="4"/>
  <c r="K9" i="4"/>
  <c r="J9" i="4"/>
  <c r="L9" i="4"/>
  <c r="M9" i="4"/>
  <c r="J18" i="4"/>
  <c r="K18" i="4"/>
  <c r="L18" i="4"/>
  <c r="M18" i="4"/>
  <c r="L7" i="4"/>
  <c r="M7" i="4"/>
  <c r="J7" i="4"/>
  <c r="K7" i="4"/>
  <c r="K20" i="4"/>
  <c r="M20" i="4"/>
  <c r="J20" i="4"/>
  <c r="L20" i="4"/>
  <c r="K13" i="4"/>
  <c r="J13" i="4"/>
  <c r="L13" i="4"/>
  <c r="J10" i="4"/>
  <c r="K10" i="4"/>
  <c r="L10" i="4"/>
  <c r="M10" i="4"/>
  <c r="L25" i="4"/>
  <c r="K25" i="4"/>
  <c r="J25" i="4"/>
  <c r="M25" i="4"/>
  <c r="K16" i="4"/>
  <c r="J16" i="4"/>
  <c r="L16" i="4"/>
  <c r="L15" i="4"/>
  <c r="J15" i="4"/>
  <c r="K15" i="4"/>
  <c r="J2" i="4"/>
  <c r="K2" i="4"/>
  <c r="M2" i="4"/>
  <c r="L2" i="4"/>
  <c r="F13" i="4"/>
  <c r="F10" i="4"/>
  <c r="F7" i="4"/>
  <c r="F25" i="4"/>
  <c r="F16" i="4"/>
  <c r="F17" i="4"/>
  <c r="F15" i="4"/>
  <c r="F2" i="4"/>
  <c r="F9" i="4"/>
  <c r="F18" i="4"/>
  <c r="F24" i="4"/>
  <c r="F20" i="4"/>
  <c r="N2" i="4"/>
  <c r="O2" i="4"/>
  <c r="O20" i="4"/>
  <c r="N20" i="4"/>
  <c r="N9" i="4"/>
  <c r="O9" i="4"/>
  <c r="N17" i="4"/>
  <c r="O17" i="4"/>
  <c r="O10" i="4"/>
  <c r="N10" i="4"/>
  <c r="O24" i="4"/>
  <c r="N24" i="4"/>
  <c r="O15" i="4"/>
  <c r="N15" i="4"/>
  <c r="O25" i="4"/>
  <c r="N25" i="4"/>
  <c r="O18" i="4"/>
  <c r="N18" i="4"/>
  <c r="O7" i="4"/>
  <c r="N7" i="4"/>
  <c r="O16" i="4"/>
  <c r="N16" i="4"/>
  <c r="O13" i="4"/>
  <c r="N13" i="4"/>
  <c r="Y23" i="1"/>
  <c r="G23" i="4" s="1"/>
  <c r="Y25" i="1"/>
  <c r="G25" i="4" s="1"/>
  <c r="Y24" i="1"/>
  <c r="G24" i="4" s="1"/>
  <c r="Y18" i="1"/>
  <c r="G18" i="4" s="1"/>
  <c r="AM11" i="1"/>
  <c r="C5" i="4"/>
  <c r="Y26" i="1"/>
  <c r="G26" i="4" s="1"/>
  <c r="C26" i="4"/>
  <c r="C23" i="4"/>
  <c r="Y27" i="1"/>
  <c r="G27" i="4" s="1"/>
  <c r="Y30" i="1"/>
  <c r="G30" i="4" s="1"/>
  <c r="C30" i="4"/>
  <c r="C27" i="4"/>
  <c r="Y21" i="1"/>
  <c r="G21" i="4" s="1"/>
  <c r="C21" i="4"/>
  <c r="Y22" i="1"/>
  <c r="G22" i="4" s="1"/>
  <c r="C14" i="4"/>
  <c r="Y14" i="1"/>
  <c r="G14" i="4" s="1"/>
  <c r="Y15" i="1"/>
  <c r="G15" i="4" s="1"/>
  <c r="M15" i="4" s="1"/>
  <c r="Y16" i="1"/>
  <c r="G16" i="4" s="1"/>
  <c r="M16" i="4" s="1"/>
  <c r="Y13" i="1"/>
  <c r="G13" i="4" s="1"/>
  <c r="M13" i="4" s="1"/>
  <c r="C11" i="4"/>
  <c r="Y9" i="1"/>
  <c r="G9" i="4" s="1"/>
  <c r="AM4" i="1"/>
  <c r="Y17" i="1"/>
  <c r="G17" i="4" s="1"/>
  <c r="M17" i="4" s="1"/>
  <c r="Y19" i="1"/>
  <c r="G19" i="4" s="1"/>
  <c r="C4" i="4"/>
  <c r="Y29" i="1"/>
  <c r="G29" i="4" s="1"/>
  <c r="C29" i="4"/>
  <c r="Y20" i="1"/>
  <c r="G20" i="4" s="1"/>
  <c r="Y8" i="1"/>
  <c r="G8" i="4" s="1"/>
  <c r="C8" i="4"/>
  <c r="AM22" i="1"/>
  <c r="AM19" i="1"/>
  <c r="C19" i="4"/>
  <c r="C3" i="4"/>
  <c r="Y7" i="1"/>
  <c r="G7" i="4" s="1"/>
  <c r="C28" i="4"/>
  <c r="C12" i="4"/>
  <c r="AM14" i="1"/>
  <c r="C22" i="4"/>
  <c r="C6" i="4"/>
  <c r="J6" i="4" l="1"/>
  <c r="K6" i="4"/>
  <c r="M6" i="4"/>
  <c r="L6" i="4"/>
  <c r="J22" i="4"/>
  <c r="M22" i="4"/>
  <c r="K22" i="4"/>
  <c r="L22" i="4"/>
  <c r="J14" i="4"/>
  <c r="K14" i="4"/>
  <c r="L14" i="4"/>
  <c r="M14" i="4"/>
  <c r="L23" i="4"/>
  <c r="M23" i="4"/>
  <c r="J23" i="4"/>
  <c r="K23" i="4"/>
  <c r="J12" i="4"/>
  <c r="K12" i="4"/>
  <c r="M12" i="4"/>
  <c r="L12" i="4"/>
  <c r="L21" i="4"/>
  <c r="K21" i="4"/>
  <c r="J21" i="4"/>
  <c r="M21" i="4"/>
  <c r="M28" i="4"/>
  <c r="J28" i="4"/>
  <c r="K28" i="4"/>
  <c r="L28" i="4"/>
  <c r="J26" i="4"/>
  <c r="M26" i="4"/>
  <c r="K26" i="4"/>
  <c r="L26" i="4"/>
  <c r="L11" i="4"/>
  <c r="M11" i="4"/>
  <c r="J11" i="4"/>
  <c r="K11" i="4"/>
  <c r="L29" i="4"/>
  <c r="K29" i="4"/>
  <c r="J29" i="4"/>
  <c r="M29" i="4"/>
  <c r="L3" i="4"/>
  <c r="M3" i="4"/>
  <c r="J3" i="4"/>
  <c r="K3" i="4"/>
  <c r="J30" i="4"/>
  <c r="M30" i="4"/>
  <c r="K30" i="4"/>
  <c r="L30" i="4"/>
  <c r="K8" i="4"/>
  <c r="M8" i="4"/>
  <c r="J8" i="4"/>
  <c r="L8" i="4"/>
  <c r="L5" i="4"/>
  <c r="J5" i="4"/>
  <c r="K5" i="4"/>
  <c r="M5" i="4"/>
  <c r="L27" i="4"/>
  <c r="M27" i="4"/>
  <c r="J27" i="4"/>
  <c r="K27" i="4"/>
  <c r="L19" i="4"/>
  <c r="M19" i="4"/>
  <c r="J19" i="4"/>
  <c r="K19" i="4"/>
  <c r="J4" i="4"/>
  <c r="M4" i="4"/>
  <c r="K4" i="4"/>
  <c r="L4" i="4"/>
  <c r="F6" i="4"/>
  <c r="F22" i="4"/>
  <c r="F23" i="4"/>
  <c r="F8" i="4"/>
  <c r="F26" i="4"/>
  <c r="F12" i="4"/>
  <c r="F28" i="4"/>
  <c r="F11" i="4"/>
  <c r="F5" i="4"/>
  <c r="F29" i="4"/>
  <c r="F27" i="4"/>
  <c r="F14" i="4"/>
  <c r="F21" i="4"/>
  <c r="F3" i="4"/>
  <c r="F30" i="4"/>
  <c r="F19" i="4"/>
  <c r="F4" i="4"/>
  <c r="O12" i="4"/>
  <c r="N12" i="4"/>
  <c r="O8" i="4"/>
  <c r="N8" i="4"/>
  <c r="O11" i="4"/>
  <c r="N11" i="4"/>
  <c r="O4" i="4"/>
  <c r="N4" i="4"/>
  <c r="O30" i="4"/>
  <c r="N30" i="4"/>
  <c r="O23" i="4"/>
  <c r="N23" i="4"/>
  <c r="N26" i="4"/>
  <c r="O26" i="4"/>
  <c r="N6" i="4"/>
  <c r="O6" i="4"/>
  <c r="O3" i="4"/>
  <c r="N3" i="4"/>
  <c r="N29" i="4"/>
  <c r="O29" i="4"/>
  <c r="O14" i="4"/>
  <c r="N14" i="4"/>
  <c r="O21" i="4"/>
  <c r="N21" i="4"/>
  <c r="O28" i="4"/>
  <c r="N28" i="4"/>
  <c r="O22" i="4"/>
  <c r="N22" i="4"/>
  <c r="O19" i="4"/>
  <c r="N19" i="4"/>
  <c r="O27" i="4"/>
  <c r="N27" i="4"/>
  <c r="N5" i="4"/>
  <c r="O5" i="4"/>
</calcChain>
</file>

<file path=xl/sharedStrings.xml><?xml version="1.0" encoding="utf-8"?>
<sst xmlns="http://schemas.openxmlformats.org/spreadsheetml/2006/main" count="81" uniqueCount="29">
  <si>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</si>
  <si>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</si>
  <si>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</si>
  <si>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</si>
  <si>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</si>
  <si>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</si>
  <si>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</si>
  <si>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</si>
  <si>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</si>
  <si>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</si>
  <si>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</si>
  <si>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</si>
  <si>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</si>
  <si>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</si>
  <si>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</si>
  <si>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</si>
  <si>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</si>
  <si>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</si>
  <si>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</si>
  <si>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</si>
  <si>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</si>
  <si>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</si>
  <si>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</si>
  <si>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</si>
  <si>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Г19</t>
  </si>
  <si>
    <t>Г20</t>
  </si>
  <si>
    <t>Г21</t>
  </si>
  <si>
    <t>3ОЛ</t>
  </si>
  <si>
    <t>2ОЛ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</si>
</sst>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0" fillId="10" borderId="0" xfId="0" applyFill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wrapText="1"/>
    </xf>
    <xf numFmtId="0" fontId="10" fillId="0" borderId="0" xfId="0" applyFont="1" applyFill="1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right"/>
    </xf>
    <xf numFmtId="0" fontId="0" fillId="8" borderId="0" xfId="0" applyFill="1" applyAlignment="1">
      <alignment horizontal="right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V10" sqref="V10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3.42578125" style="11" customWidth="1"/>
    <col min="17" max="17" width="4.5703125" style="11" customWidth="1"/>
    <col min="18" max="18" width="6.85546875" style="1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6.425781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5.5703125" style="31" customWidth="1"/>
    <col min="95" max="95" width="6.85546875" style="31" customWidth="1"/>
    <col min="96" max="96" width="4.42578125" style="31" customWidth="1"/>
    <col min="97" max="97" width="4.7109375" style="31" customWidth="1"/>
    <col min="98" max="98" width="5" style="31" customWidth="1"/>
    <col min="99" max="99" width="4" style="31" customWidth="1"/>
    <col min="100" max="100" width="4.140625" style="31" customWidth="1"/>
    <col min="101" max="101" width="4" style="31" customWidth="1"/>
    <col min="102" max="102" width="4.140625" style="31" customWidth="1"/>
    <col min="103" max="103" width="3" style="3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27"/>
      <c r="F1" s="128"/>
      <c r="G1" s="128"/>
      <c r="H1" s="128"/>
      <c r="I1" s="129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30"/>
      <c r="V1" s="131"/>
      <c r="W1" s="130"/>
      <c r="X1" s="132"/>
      <c r="Y1" s="131"/>
      <c r="Z1" s="130"/>
      <c r="AA1" s="132"/>
      <c r="AB1" s="131"/>
      <c r="AC1" s="3"/>
      <c r="AD1" s="130"/>
      <c r="AE1" s="131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32"/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 t="s">
        <v>28</v>
      </c>
      <c r="V3" s="50" t="s">
        <v>0</v>
      </c>
      <c r="W3" s="7"/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 t="s">
        <v>27</v>
      </c>
      <c r="V4" s="50" t="s">
        <v>0</v>
      </c>
      <c r="W4" s="7"/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/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/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24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25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25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25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26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>
        <v>4</v>
      </c>
      <c r="V21" s="50" t="s">
        <v>2</v>
      </c>
      <c r="W21" s="7"/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>
        <v>4</v>
      </c>
      <c r="V24" s="50" t="s">
        <v>3</v>
      </c>
      <c r="W24" s="7"/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57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zoomScale="70" zoomScaleNormal="70" workbookViewId="0">
      <pane ySplit="1" topLeftCell="A2" activePane="bottomLeft" state="frozen"/>
      <selection pane="bottomLeft" activeCell="P3" sqref="P3"/>
    </sheetView>
  </sheetViews>
  <sheetFormatPr defaultRowHeight="12.75" x14ac:dyDescent="0.2"/>
  <cols>
    <col min="1" max="1" width="15.28515625" style="80" customWidth="1"/>
    <col min="2" max="2" width="9.140625" style="85" customWidth="1"/>
    <col min="3" max="4" width="5.42578125" style="86" customWidth="1"/>
    <col min="5" max="5" width="6.28515625" style="84" customWidth="1"/>
    <col min="6" max="6" width="7" style="86" customWidth="1"/>
    <col min="7" max="7" width="4.42578125" style="80" customWidth="1"/>
    <col min="8" max="8" width="10" style="80" customWidth="1"/>
    <col min="9" max="9" width="9.42578125" style="80" customWidth="1"/>
    <col min="10" max="10" width="14" customWidth="1"/>
    <col min="11" max="11" width="6.85546875" style="84" customWidth="1"/>
    <col min="12" max="12" width="5.28515625" style="110" customWidth="1"/>
    <col min="13" max="13" width="2.7109375" customWidth="1"/>
    <col min="15" max="15" width="6.7109375" customWidth="1"/>
    <col min="16" max="16" width="37.5703125" style="92" customWidth="1"/>
    <col min="17" max="17" width="5.7109375" style="92" customWidth="1"/>
    <col min="18" max="18" width="28.140625" style="92" customWidth="1"/>
    <col min="19" max="19" width="9.140625" style="92"/>
    <col min="20" max="20" width="7.28515625" style="92" customWidth="1"/>
    <col min="21" max="21" width="6" style="92" customWidth="1"/>
    <col min="22" max="22" width="9.140625" style="92"/>
    <col min="23" max="23" width="7.85546875" style="92" customWidth="1"/>
    <col min="24" max="24" width="28.85546875" style="92" customWidth="1"/>
    <col min="25" max="25" width="28.7109375" style="92" customWidth="1"/>
    <col min="26" max="26" width="10.28515625" style="92" bestFit="1" customWidth="1"/>
    <col min="27" max="29" width="9.140625" style="92"/>
  </cols>
  <sheetData>
    <row r="1" spans="1:29" x14ac:dyDescent="0.2">
      <c r="A1" s="89"/>
      <c r="B1" s="133"/>
      <c r="C1" s="133"/>
      <c r="D1" s="90"/>
      <c r="E1" s="133"/>
      <c r="F1" s="133"/>
      <c r="G1" s="133"/>
      <c r="H1" s="89"/>
      <c r="I1" s="89"/>
      <c r="J1" s="83"/>
      <c r="K1" s="134"/>
      <c r="L1" s="134"/>
      <c r="M1" s="108"/>
    </row>
    <row r="2" spans="1:29" ht="15" x14ac:dyDescent="0.25">
      <c r="A2" s="88">
        <f>Лист1!E:E</f>
        <v>0</v>
      </c>
      <c r="B2" s="85">
        <f>Лист1!U:U</f>
        <v>0</v>
      </c>
      <c r="C2" s="86">
        <f>Лист1!X:X</f>
        <v>0</v>
      </c>
      <c r="D2" s="91" t="str">
        <f>IF(A:A=0,"",A:A)</f>
        <v/>
      </c>
      <c r="E2" s="125" t="str">
        <f>IF(B:B=0,"",B:B)</f>
        <v/>
      </c>
      <c r="F2" s="91" t="str">
        <f>IF(C:C=0,"",C:C)</f>
        <v/>
      </c>
      <c r="G2" s="114">
        <f>Лист1!Y:Y</f>
        <v>0</v>
      </c>
      <c r="H2" s="114" t="e">
        <f>Лист1!AN:AN</f>
        <v>#REF!</v>
      </c>
      <c r="I2" s="114">
        <f>Лист1!AU:AU</f>
        <v>0</v>
      </c>
      <c r="J2" s="87" t="str">
        <f t="shared" ref="J2:J39" si="0">IF(ISERR(SEARCH(".",$C2)),"",A2)</f>
        <v/>
      </c>
      <c r="K2" s="84" t="str">
        <f t="shared" ref="K2:K39" si="1">IF(ISERR(SEARCH(".",$C2)),"",B2)</f>
        <v/>
      </c>
      <c r="L2" s="110" t="str">
        <f t="shared" ref="L2:L39" si="2">IF(ISERR(SEARCH(".",$C2)),"",C2)</f>
        <v/>
      </c>
      <c r="M2" s="87" t="str">
        <f>IF(ISERR(SEARCH(".",$C2)),"",G2)</f>
        <v/>
      </c>
      <c r="N2" t="str">
        <f>IF(ISERR(SEARCH(".",$C2)),"",H2)</f>
        <v/>
      </c>
      <c r="O2" t="str">
        <f>IF(ISERR(SEARCH(".",$C2)),"",I2)</f>
        <v/>
      </c>
      <c r="P2" s="125" t="str">
        <f>CONCATENATE(B2,C2)</f>
        <v>00</v>
      </c>
      <c r="X2" s="117"/>
      <c r="Y2" s="117"/>
      <c r="Z2" s="118"/>
    </row>
    <row r="3" spans="1:29" ht="15" x14ac:dyDescent="0.25">
      <c r="A3" s="88" t="str">
        <f>Лист1!E:E</f>
        <v>Н77</v>
      </c>
      <c r="B3" s="85" t="str">
        <f>Лист1!U:U</f>
        <v>2ОЛ</v>
      </c>
      <c r="C3" s="86" t="str">
        <f>Лист1!X:X</f>
        <v>1</v>
      </c>
      <c r="D3" s="91" t="str">
        <f t="shared" ref="D3:D30" si="3">IF(A:A=0,"",A:A)</f>
        <v>Н77</v>
      </c>
      <c r="E3" s="125" t="str">
        <f t="shared" ref="E3:E30" si="4">IF(B:B=0,"",B:B)</f>
        <v>2ОЛ</v>
      </c>
      <c r="F3" s="91" t="str">
        <f t="shared" ref="F3:F30" si="5">IF(C:C=0,"",C:C)</f>
        <v>1</v>
      </c>
      <c r="G3" s="114" t="str">
        <f>Лист1!Y:Y</f>
        <v>a</v>
      </c>
      <c r="H3" s="114">
        <f>Лист1!AN:AN</f>
        <v>0.81</v>
      </c>
      <c r="I3" s="114">
        <f>Лист1!AU:AU</f>
        <v>4.6999999999999993</v>
      </c>
      <c r="J3" s="87" t="str">
        <f t="shared" si="0"/>
        <v/>
      </c>
      <c r="K3" s="84" t="str">
        <f t="shared" si="1"/>
        <v/>
      </c>
      <c r="L3" s="110" t="str">
        <f t="shared" si="2"/>
        <v/>
      </c>
      <c r="M3" s="87" t="str">
        <f t="shared" ref="M3:M17" si="6">IF(ISERR(SEARCH(".",$C3)),"",G3)</f>
        <v/>
      </c>
      <c r="N3" t="str">
        <f t="shared" ref="N3:N32" si="7">IF(ISERR(SEARCH(".",$C3)),"",H3)</f>
        <v/>
      </c>
      <c r="O3" t="str">
        <f t="shared" ref="O3:O30" si="8">IF(ISERR(SEARCH(".",$C3)),"",I3)</f>
        <v/>
      </c>
      <c r="P3" s="126" t="str">
        <f t="shared" ref="P3:P24" si="9">CONCATENATE(B3,C3)</f>
        <v>2ОЛ1</v>
      </c>
      <c r="R3" s="119"/>
      <c r="S3" s="113"/>
      <c r="T3" s="91"/>
      <c r="U3" s="114"/>
      <c r="X3" s="117"/>
      <c r="Y3" s="117"/>
      <c r="Z3" s="118"/>
    </row>
    <row r="4" spans="1:29" ht="15" x14ac:dyDescent="0.25">
      <c r="A4" s="88" t="str">
        <f>Лист1!E:E</f>
        <v>Г9</v>
      </c>
      <c r="B4" s="85" t="str">
        <f>Лист1!U:U</f>
        <v>3ОЛ</v>
      </c>
      <c r="C4" s="86" t="str">
        <f>Лист1!X:X</f>
        <v>1</v>
      </c>
      <c r="D4" s="91" t="str">
        <f t="shared" si="3"/>
        <v>Г9</v>
      </c>
      <c r="E4" s="125" t="str">
        <f t="shared" si="4"/>
        <v>3ОЛ</v>
      </c>
      <c r="F4" s="91" t="str">
        <f t="shared" si="5"/>
        <v>1</v>
      </c>
      <c r="G4" s="114" t="str">
        <f>Лист1!Y:Y</f>
        <v>a</v>
      </c>
      <c r="H4" s="114">
        <f>Лист1!AN:AN</f>
        <v>0.81</v>
      </c>
      <c r="I4" s="114">
        <f>Лист1!AU:AU</f>
        <v>4.6999999999999993</v>
      </c>
      <c r="J4" s="87" t="str">
        <f t="shared" si="0"/>
        <v/>
      </c>
      <c r="K4" s="84" t="str">
        <f t="shared" si="1"/>
        <v/>
      </c>
      <c r="L4" s="110" t="str">
        <f t="shared" si="2"/>
        <v/>
      </c>
      <c r="M4" s="87" t="str">
        <f t="shared" si="6"/>
        <v/>
      </c>
      <c r="N4" t="str">
        <f t="shared" si="7"/>
        <v/>
      </c>
      <c r="O4" t="str">
        <f t="shared" si="8"/>
        <v/>
      </c>
      <c r="P4" s="126" t="str">
        <f t="shared" si="9"/>
        <v>3ОЛ1</v>
      </c>
      <c r="R4" s="119"/>
      <c r="S4" s="113"/>
      <c r="T4" s="91"/>
      <c r="U4" s="114"/>
      <c r="X4" s="117"/>
      <c r="Y4" s="117"/>
      <c r="Z4" s="118"/>
    </row>
    <row r="5" spans="1:29" ht="15" x14ac:dyDescent="0.25">
      <c r="A5" s="88" t="str">
        <f>Лист1!E:E</f>
        <v>Г9</v>
      </c>
      <c r="B5" s="85">
        <f>Лист1!U:U</f>
        <v>0</v>
      </c>
      <c r="C5" s="86" t="str">
        <f>Лист1!X:X</f>
        <v>1</v>
      </c>
      <c r="D5" s="91" t="str">
        <f t="shared" si="3"/>
        <v>Г9</v>
      </c>
      <c r="E5" s="125" t="str">
        <f t="shared" si="4"/>
        <v/>
      </c>
      <c r="F5" s="91" t="str">
        <f t="shared" si="5"/>
        <v>1</v>
      </c>
      <c r="G5" s="114" t="str">
        <f>Лист1!Y:Y</f>
        <v>в</v>
      </c>
      <c r="H5" s="114">
        <f>Лист1!AN:AN</f>
        <v>5.3999999999999995</v>
      </c>
      <c r="I5" s="114">
        <f>Лист1!AU:AU</f>
        <v>29.1</v>
      </c>
      <c r="J5" s="87" t="str">
        <f t="shared" si="0"/>
        <v/>
      </c>
      <c r="K5" s="84" t="str">
        <f t="shared" si="1"/>
        <v/>
      </c>
      <c r="L5" s="110" t="str">
        <f t="shared" si="2"/>
        <v/>
      </c>
      <c r="M5" s="87" t="str">
        <f t="shared" si="6"/>
        <v/>
      </c>
      <c r="N5" t="str">
        <f t="shared" si="7"/>
        <v/>
      </c>
      <c r="O5" t="str">
        <f t="shared" si="8"/>
        <v/>
      </c>
      <c r="P5" s="125" t="str">
        <f t="shared" si="9"/>
        <v>01</v>
      </c>
      <c r="R5" s="119"/>
      <c r="S5" s="113"/>
      <c r="T5" s="91"/>
      <c r="U5" s="114"/>
      <c r="X5" s="117"/>
      <c r="Y5" s="117"/>
      <c r="Z5" s="118"/>
    </row>
    <row r="6" spans="1:29" ht="15" x14ac:dyDescent="0.25">
      <c r="A6" s="88" t="str">
        <f>Лист1!E:E</f>
        <v>Г9</v>
      </c>
      <c r="B6" s="85">
        <f>Лист1!U:U</f>
        <v>0</v>
      </c>
      <c r="C6" s="86" t="str">
        <f>Лист1!X:X</f>
        <v>1</v>
      </c>
      <c r="D6" s="91" t="str">
        <f t="shared" si="3"/>
        <v>Г9</v>
      </c>
      <c r="E6" s="125" t="str">
        <f t="shared" si="4"/>
        <v/>
      </c>
      <c r="F6" s="91" t="str">
        <f t="shared" si="5"/>
        <v>1</v>
      </c>
      <c r="G6" s="135" t="str">
        <f>Лист1!Y:Y</f>
        <v>с</v>
      </c>
      <c r="H6" s="114">
        <f>Лист1!AN:AN</f>
        <v>0.81</v>
      </c>
      <c r="I6" s="114">
        <f>Лист1!AU:AU</f>
        <v>4.6999999999999993</v>
      </c>
      <c r="J6" s="87" t="str">
        <f t="shared" si="0"/>
        <v/>
      </c>
      <c r="K6" s="84" t="str">
        <f t="shared" si="1"/>
        <v/>
      </c>
      <c r="L6" s="110" t="str">
        <f t="shared" si="2"/>
        <v/>
      </c>
      <c r="M6" s="87" t="str">
        <f t="shared" si="6"/>
        <v/>
      </c>
      <c r="N6" t="str">
        <f t="shared" si="7"/>
        <v/>
      </c>
      <c r="O6" t="str">
        <f t="shared" si="8"/>
        <v/>
      </c>
      <c r="P6" s="125" t="str">
        <f t="shared" si="9"/>
        <v>01</v>
      </c>
      <c r="R6" s="119"/>
      <c r="S6" s="113"/>
      <c r="T6" s="91"/>
      <c r="U6" s="114"/>
      <c r="X6" s="117"/>
      <c r="Y6" s="117"/>
      <c r="Z6" s="118"/>
    </row>
    <row r="7" spans="1:29" ht="15" x14ac:dyDescent="0.25">
      <c r="A7" s="88" t="str">
        <f>Лист1!E:E</f>
        <v>Н77</v>
      </c>
      <c r="B7" s="85">
        <f>Лист1!U:U</f>
        <v>3</v>
      </c>
      <c r="C7" s="86" t="str">
        <f>Лист1!X:X</f>
        <v>2</v>
      </c>
      <c r="D7" s="91" t="str">
        <f t="shared" si="3"/>
        <v>Н77</v>
      </c>
      <c r="E7" s="125">
        <f t="shared" si="4"/>
        <v>3</v>
      </c>
      <c r="F7" s="91" t="str">
        <f t="shared" si="5"/>
        <v>2</v>
      </c>
      <c r="G7" s="114" t="str">
        <f>Лист1!Y:Y</f>
        <v>а</v>
      </c>
      <c r="H7" s="114">
        <f>Лист1!AN:AN</f>
        <v>0.81</v>
      </c>
      <c r="I7" s="114">
        <f>Лист1!AU:AU</f>
        <v>5.1999999999999993</v>
      </c>
      <c r="J7" s="87" t="str">
        <f t="shared" si="0"/>
        <v/>
      </c>
      <c r="K7" s="84" t="str">
        <f t="shared" si="1"/>
        <v/>
      </c>
      <c r="L7" s="110" t="str">
        <f t="shared" si="2"/>
        <v/>
      </c>
      <c r="M7" s="87" t="str">
        <f t="shared" si="6"/>
        <v/>
      </c>
      <c r="N7" t="str">
        <f t="shared" si="7"/>
        <v/>
      </c>
      <c r="O7" t="str">
        <f t="shared" si="8"/>
        <v/>
      </c>
      <c r="P7" s="125" t="str">
        <f t="shared" si="9"/>
        <v>32</v>
      </c>
      <c r="R7" s="119"/>
      <c r="S7" s="113"/>
      <c r="T7" s="91"/>
      <c r="U7" s="114"/>
      <c r="X7" s="117"/>
      <c r="Y7" s="117"/>
      <c r="Z7" s="118"/>
    </row>
    <row r="8" spans="1:29" ht="15" x14ac:dyDescent="0.25">
      <c r="A8" s="88" t="str">
        <f>Лист1!E:E</f>
        <v>Н77</v>
      </c>
      <c r="B8" s="85">
        <f>Лист1!U:U</f>
        <v>0</v>
      </c>
      <c r="C8" s="86" t="str">
        <f>Лист1!X:X</f>
        <v>2</v>
      </c>
      <c r="D8" s="91" t="str">
        <f t="shared" si="3"/>
        <v>Н77</v>
      </c>
      <c r="E8" s="125" t="str">
        <f t="shared" si="4"/>
        <v/>
      </c>
      <c r="F8" s="91" t="str">
        <f t="shared" si="5"/>
        <v>2</v>
      </c>
      <c r="G8" s="114" t="str">
        <f>Лист1!Y:Y</f>
        <v>в</v>
      </c>
      <c r="H8" s="114">
        <f>Лист1!AN:AN</f>
        <v>0.42</v>
      </c>
      <c r="I8" s="114">
        <f>Лист1!AU:AU</f>
        <v>2.7</v>
      </c>
      <c r="J8" s="87" t="str">
        <f t="shared" si="0"/>
        <v/>
      </c>
      <c r="K8" s="84" t="str">
        <f t="shared" si="1"/>
        <v/>
      </c>
      <c r="L8" s="110" t="str">
        <f t="shared" si="2"/>
        <v/>
      </c>
      <c r="M8" s="87" t="str">
        <f t="shared" si="6"/>
        <v/>
      </c>
      <c r="N8" t="str">
        <f t="shared" si="7"/>
        <v/>
      </c>
      <c r="O8" t="str">
        <f t="shared" si="8"/>
        <v/>
      </c>
      <c r="P8" s="125" t="str">
        <f t="shared" si="9"/>
        <v>02</v>
      </c>
      <c r="R8" s="119"/>
      <c r="S8" s="113"/>
      <c r="T8" s="91"/>
      <c r="U8" s="114"/>
      <c r="X8" s="117"/>
      <c r="Y8" s="117"/>
      <c r="Z8" s="118"/>
    </row>
    <row r="9" spans="1:29" ht="15" x14ac:dyDescent="0.25">
      <c r="A9" s="88" t="str">
        <f>Лист1!E:E</f>
        <v>Н77</v>
      </c>
      <c r="B9" s="85">
        <f>Лист1!U:U</f>
        <v>0</v>
      </c>
      <c r="C9" s="86" t="str">
        <f>Лист1!X:X</f>
        <v>2</v>
      </c>
      <c r="D9" s="91" t="str">
        <f t="shared" si="3"/>
        <v>Н77</v>
      </c>
      <c r="E9" s="125" t="str">
        <f t="shared" si="4"/>
        <v/>
      </c>
      <c r="F9" s="91" t="str">
        <f t="shared" si="5"/>
        <v>2</v>
      </c>
      <c r="G9" s="135" t="str">
        <f>Лист1!Y:Y</f>
        <v>с</v>
      </c>
      <c r="H9" s="114">
        <f>Лист1!AN:AN</f>
        <v>0.27</v>
      </c>
      <c r="I9" s="114">
        <f>Лист1!AU:AU</f>
        <v>1.8</v>
      </c>
      <c r="J9" s="87" t="str">
        <f t="shared" si="0"/>
        <v/>
      </c>
      <c r="K9" s="84" t="str">
        <f t="shared" si="1"/>
        <v/>
      </c>
      <c r="L9" s="110" t="str">
        <f t="shared" si="2"/>
        <v/>
      </c>
      <c r="M9" s="87" t="str">
        <f t="shared" si="6"/>
        <v/>
      </c>
      <c r="N9" t="str">
        <f t="shared" si="7"/>
        <v/>
      </c>
      <c r="O9" t="str">
        <f t="shared" si="8"/>
        <v/>
      </c>
      <c r="P9" s="125" t="str">
        <f t="shared" si="9"/>
        <v>02</v>
      </c>
      <c r="R9" s="119"/>
      <c r="S9" s="113"/>
      <c r="T9" s="91"/>
      <c r="U9" s="114"/>
      <c r="X9" s="117"/>
      <c r="Y9" s="117"/>
      <c r="Z9" s="118"/>
    </row>
    <row r="10" spans="1:29" ht="15" x14ac:dyDescent="0.25">
      <c r="A10" s="88" t="str">
        <f>Лист1!E:E</f>
        <v>Г18</v>
      </c>
      <c r="B10" s="85">
        <f>Лист1!U:U</f>
        <v>4</v>
      </c>
      <c r="C10" s="86" t="str">
        <f>Лист1!X:X</f>
        <v>1</v>
      </c>
      <c r="D10" s="91" t="str">
        <f t="shared" si="3"/>
        <v>Г18</v>
      </c>
      <c r="E10" s="125">
        <f t="shared" si="4"/>
        <v>4</v>
      </c>
      <c r="F10" s="91" t="str">
        <f t="shared" si="5"/>
        <v>1</v>
      </c>
      <c r="G10" s="114" t="str">
        <f>Лист1!Y:Y</f>
        <v>а</v>
      </c>
      <c r="H10" s="114">
        <f>Лист1!AN:AN</f>
        <v>3.9699999999999998</v>
      </c>
      <c r="I10" s="114">
        <f>Лист1!AU:AU</f>
        <v>23.1</v>
      </c>
      <c r="J10" s="87" t="str">
        <f t="shared" si="0"/>
        <v/>
      </c>
      <c r="K10" s="84" t="str">
        <f t="shared" si="1"/>
        <v/>
      </c>
      <c r="L10" s="110" t="str">
        <f t="shared" si="2"/>
        <v/>
      </c>
      <c r="M10" s="87" t="str">
        <f t="shared" si="6"/>
        <v/>
      </c>
      <c r="N10" t="str">
        <f t="shared" si="7"/>
        <v/>
      </c>
      <c r="O10" t="str">
        <f t="shared" si="8"/>
        <v/>
      </c>
      <c r="P10" s="125" t="str">
        <f t="shared" si="9"/>
        <v>41</v>
      </c>
      <c r="R10" s="119"/>
      <c r="S10" s="113"/>
      <c r="T10" s="91"/>
      <c r="U10" s="114"/>
      <c r="X10" s="117"/>
      <c r="Y10" s="117"/>
      <c r="Z10" s="118"/>
    </row>
    <row r="11" spans="1:29" ht="15.75" thickBot="1" x14ac:dyDescent="0.3">
      <c r="A11" s="88" t="str">
        <f>Лист1!E:E</f>
        <v>Г18</v>
      </c>
      <c r="B11" s="85">
        <f>Лист1!U:U</f>
        <v>0</v>
      </c>
      <c r="C11" s="86" t="str">
        <f>Лист1!X:X</f>
        <v>1</v>
      </c>
      <c r="D11" s="91" t="str">
        <f t="shared" si="3"/>
        <v>Г18</v>
      </c>
      <c r="E11" s="125" t="str">
        <f t="shared" si="4"/>
        <v/>
      </c>
      <c r="F11" s="91" t="str">
        <f t="shared" si="5"/>
        <v>1</v>
      </c>
      <c r="G11" s="114" t="str">
        <f>Лист1!Y:Y</f>
        <v>в</v>
      </c>
      <c r="H11" s="114">
        <f>Лист1!AN:AN</f>
        <v>2.73</v>
      </c>
      <c r="I11" s="114">
        <f>Лист1!AU:AU</f>
        <v>15.9</v>
      </c>
      <c r="J11" s="87" t="str">
        <f t="shared" si="0"/>
        <v/>
      </c>
      <c r="K11" s="84" t="str">
        <f t="shared" si="1"/>
        <v/>
      </c>
      <c r="L11" s="110" t="str">
        <f t="shared" si="2"/>
        <v/>
      </c>
      <c r="M11" s="87" t="str">
        <f t="shared" si="6"/>
        <v/>
      </c>
      <c r="N11" t="str">
        <f t="shared" si="7"/>
        <v/>
      </c>
      <c r="O11" t="str">
        <f t="shared" si="8"/>
        <v/>
      </c>
      <c r="P11" s="125" t="str">
        <f t="shared" si="9"/>
        <v>01</v>
      </c>
      <c r="R11" s="119"/>
      <c r="S11" s="113"/>
      <c r="T11" s="91"/>
      <c r="U11" s="114"/>
      <c r="X11" s="117"/>
      <c r="Y11" s="117"/>
      <c r="Z11" s="118"/>
    </row>
    <row r="12" spans="1:29" ht="69.75" customHeight="1" thickBot="1" x14ac:dyDescent="0.25">
      <c r="A12" s="93" t="str">
        <f>Лист1!E:E</f>
        <v>Г18</v>
      </c>
      <c r="B12" s="94">
        <f>Лист1!U:U</f>
        <v>0</v>
      </c>
      <c r="C12" s="95" t="str">
        <f>Лист1!X:X</f>
        <v>1</v>
      </c>
      <c r="D12" s="136" t="str">
        <f t="shared" si="3"/>
        <v>Г18</v>
      </c>
      <c r="E12" s="137" t="str">
        <f t="shared" si="4"/>
        <v/>
      </c>
      <c r="F12" s="136" t="str">
        <f t="shared" si="5"/>
        <v>1</v>
      </c>
      <c r="G12" s="138" t="str">
        <f>Лист1!Y:Y</f>
        <v>с</v>
      </c>
      <c r="H12" s="139">
        <f>Лист1!AN:AN</f>
        <v>1.33</v>
      </c>
      <c r="I12" s="139">
        <f>Лист1!AU:AU</f>
        <v>7.6999999999999993</v>
      </c>
      <c r="J12" s="96" t="str">
        <f t="shared" si="0"/>
        <v/>
      </c>
      <c r="K12" s="109" t="str">
        <f t="shared" si="1"/>
        <v/>
      </c>
      <c r="L12" s="111" t="str">
        <f t="shared" si="2"/>
        <v/>
      </c>
      <c r="M12" s="96" t="str">
        <f t="shared" si="6"/>
        <v/>
      </c>
      <c r="N12" s="97" t="str">
        <f t="shared" si="7"/>
        <v/>
      </c>
      <c r="O12" s="115" t="str">
        <f t="shared" si="8"/>
        <v/>
      </c>
      <c r="P12" s="125" t="str">
        <f t="shared" si="9"/>
        <v>01</v>
      </c>
      <c r="Q12" s="120"/>
      <c r="R12" s="119"/>
      <c r="S12" s="113"/>
      <c r="T12" s="91"/>
      <c r="U12" s="121"/>
      <c r="V12" s="112"/>
      <c r="W12" s="112"/>
      <c r="X12" s="122"/>
      <c r="Y12" s="122"/>
      <c r="Z12" s="118"/>
    </row>
    <row r="13" spans="1:29" x14ac:dyDescent="0.2">
      <c r="A13" s="88" t="str">
        <f>Лист1!E:E</f>
        <v>Г19</v>
      </c>
      <c r="B13" s="85">
        <f>Лист1!U:U</f>
        <v>4</v>
      </c>
      <c r="C13" s="86" t="str">
        <f>Лист1!X:X</f>
        <v>1.1</v>
      </c>
      <c r="D13" s="91" t="str">
        <f t="shared" si="3"/>
        <v>Г19</v>
      </c>
      <c r="E13" s="125">
        <f t="shared" si="4"/>
        <v>4</v>
      </c>
      <c r="F13" s="91" t="str">
        <f t="shared" si="5"/>
        <v>1.1</v>
      </c>
      <c r="G13" s="114" t="str">
        <f>Лист1!Y:Y</f>
        <v>а</v>
      </c>
      <c r="H13" s="114">
        <f>Лист1!AN:AN</f>
        <v>0.28000000000000003</v>
      </c>
      <c r="I13" s="114">
        <f>Лист1!AU:AU</f>
        <v>2.1</v>
      </c>
      <c r="J13" s="87" t="str">
        <f>IF(ISERR(SEARCH(".",$C13)),"",A13)</f>
        <v>Г19</v>
      </c>
      <c r="K13" s="84">
        <f t="shared" si="1"/>
        <v>4</v>
      </c>
      <c r="L13" s="110" t="str">
        <f t="shared" si="2"/>
        <v>1.1</v>
      </c>
      <c r="M13" s="87" t="str">
        <f t="shared" si="6"/>
        <v>а</v>
      </c>
      <c r="N13" s="92">
        <f t="shared" si="7"/>
        <v>0.28000000000000003</v>
      </c>
      <c r="O13" s="92">
        <f t="shared" si="8"/>
        <v>2.1</v>
      </c>
      <c r="P13" s="125" t="str">
        <f t="shared" si="9"/>
        <v>41.1</v>
      </c>
      <c r="Q13" s="120"/>
      <c r="R13" s="99"/>
      <c r="S13" s="100"/>
      <c r="T13" s="100"/>
      <c r="U13" s="100"/>
      <c r="V13" s="100"/>
      <c r="W13" s="101"/>
      <c r="X13" s="99"/>
      <c r="Y13" s="100"/>
      <c r="Z13" s="118"/>
      <c r="AA13" s="100"/>
      <c r="AB13" s="100"/>
      <c r="AC13" s="101"/>
    </row>
    <row r="14" spans="1:29" x14ac:dyDescent="0.2">
      <c r="A14" s="88" t="str">
        <f>Лист1!E:E</f>
        <v>Г20</v>
      </c>
      <c r="B14" s="85">
        <f>Лист1!U:U</f>
        <v>4</v>
      </c>
      <c r="C14" s="86" t="str">
        <f>Лист1!X:X</f>
        <v>1.2</v>
      </c>
      <c r="D14" s="91" t="str">
        <f t="shared" si="3"/>
        <v>Г20</v>
      </c>
      <c r="E14" s="125">
        <f t="shared" si="4"/>
        <v>4</v>
      </c>
      <c r="F14" s="91" t="str">
        <f t="shared" si="5"/>
        <v>1.2</v>
      </c>
      <c r="G14" s="114" t="str">
        <f>Лист1!Y:Y</f>
        <v>а</v>
      </c>
      <c r="H14" s="114">
        <f>Лист1!AN:AN</f>
        <v>0.28000000000000003</v>
      </c>
      <c r="I14" s="114">
        <f>Лист1!AU:AU</f>
        <v>2.1</v>
      </c>
      <c r="J14" s="87" t="str">
        <f t="shared" si="0"/>
        <v>Г20</v>
      </c>
      <c r="K14" s="84">
        <f t="shared" si="1"/>
        <v>4</v>
      </c>
      <c r="L14" s="110" t="str">
        <f t="shared" si="2"/>
        <v>1.2</v>
      </c>
      <c r="M14" s="87" t="str">
        <f t="shared" si="6"/>
        <v>а</v>
      </c>
      <c r="N14" s="92">
        <f t="shared" si="7"/>
        <v>0.28000000000000003</v>
      </c>
      <c r="O14" s="92">
        <f t="shared" si="8"/>
        <v>2.1</v>
      </c>
      <c r="P14" s="125" t="str">
        <f t="shared" si="9"/>
        <v>41.2</v>
      </c>
      <c r="Q14" s="120"/>
      <c r="R14" s="102"/>
      <c r="S14" s="103"/>
      <c r="T14" s="103"/>
      <c r="U14" s="103"/>
      <c r="V14" s="103"/>
      <c r="W14" s="104"/>
      <c r="X14" s="102"/>
      <c r="Y14" s="103"/>
      <c r="Z14" s="118"/>
      <c r="AA14" s="103"/>
      <c r="AB14" s="103"/>
      <c r="AC14" s="104"/>
    </row>
    <row r="15" spans="1:29" x14ac:dyDescent="0.2">
      <c r="A15" s="88" t="str">
        <f>Лист1!E:E</f>
        <v>Г20</v>
      </c>
      <c r="B15" s="85">
        <f>Лист1!U:U</f>
        <v>4</v>
      </c>
      <c r="C15" s="86" t="str">
        <f>Лист1!X:X</f>
        <v>1.3</v>
      </c>
      <c r="D15" s="91" t="str">
        <f t="shared" si="3"/>
        <v>Г20</v>
      </c>
      <c r="E15" s="125">
        <f t="shared" si="4"/>
        <v>4</v>
      </c>
      <c r="F15" s="91" t="str">
        <f t="shared" si="5"/>
        <v>1.3</v>
      </c>
      <c r="G15" s="114" t="str">
        <f>Лист1!Y:Y</f>
        <v>а</v>
      </c>
      <c r="H15" s="114">
        <f>Лист1!AN:AN</f>
        <v>0.14000000000000001</v>
      </c>
      <c r="I15" s="114">
        <f>Лист1!AU:AU</f>
        <v>1.1000000000000001</v>
      </c>
      <c r="J15" s="87" t="str">
        <f t="shared" si="0"/>
        <v>Г20</v>
      </c>
      <c r="K15" s="84">
        <f t="shared" si="1"/>
        <v>4</v>
      </c>
      <c r="L15" s="110" t="str">
        <f t="shared" si="2"/>
        <v>1.3</v>
      </c>
      <c r="M15" s="87" t="str">
        <f t="shared" si="6"/>
        <v>а</v>
      </c>
      <c r="N15" s="92">
        <f t="shared" si="7"/>
        <v>0.14000000000000001</v>
      </c>
      <c r="O15" s="92">
        <f t="shared" si="8"/>
        <v>1.1000000000000001</v>
      </c>
      <c r="P15" s="125" t="str">
        <f t="shared" si="9"/>
        <v>41.3</v>
      </c>
      <c r="Q15" s="120"/>
      <c r="R15" s="102"/>
      <c r="S15" s="103"/>
      <c r="T15" s="103"/>
      <c r="U15" s="103"/>
      <c r="V15" s="103"/>
      <c r="W15" s="104"/>
      <c r="X15" s="102"/>
      <c r="Y15" s="103"/>
      <c r="Z15" s="118"/>
      <c r="AA15" s="103"/>
      <c r="AB15" s="103"/>
      <c r="AC15" s="104"/>
    </row>
    <row r="16" spans="1:29" ht="12.75" customHeight="1" x14ac:dyDescent="0.2">
      <c r="A16" s="88" t="str">
        <f>Лист1!E:E</f>
        <v>Г20</v>
      </c>
      <c r="B16" s="85">
        <f>Лист1!U:U</f>
        <v>4</v>
      </c>
      <c r="C16" s="86" t="str">
        <f>Лист1!X:X</f>
        <v>1.4</v>
      </c>
      <c r="D16" s="91" t="str">
        <f t="shared" si="3"/>
        <v>Г20</v>
      </c>
      <c r="E16" s="125">
        <f t="shared" si="4"/>
        <v>4</v>
      </c>
      <c r="F16" s="91" t="str">
        <f t="shared" si="5"/>
        <v>1.4</v>
      </c>
      <c r="G16" s="114" t="str">
        <f>Лист1!Y:Y</f>
        <v>а</v>
      </c>
      <c r="H16" s="114">
        <f>Лист1!AN:AN</f>
        <v>2.3699999999999997</v>
      </c>
      <c r="I16" s="114">
        <f>Лист1!AU:AU</f>
        <v>14.299999999999999</v>
      </c>
      <c r="J16" s="87" t="str">
        <f t="shared" si="0"/>
        <v>Г20</v>
      </c>
      <c r="K16" s="84">
        <f t="shared" si="1"/>
        <v>4</v>
      </c>
      <c r="L16" s="110" t="str">
        <f t="shared" si="2"/>
        <v>1.4</v>
      </c>
      <c r="M16" s="87" t="str">
        <f t="shared" si="6"/>
        <v>а</v>
      </c>
      <c r="N16" s="92">
        <f t="shared" si="7"/>
        <v>2.3699999999999997</v>
      </c>
      <c r="O16" s="92">
        <f t="shared" si="8"/>
        <v>14.299999999999999</v>
      </c>
      <c r="P16" s="125" t="str">
        <f t="shared" si="9"/>
        <v>41.4</v>
      </c>
      <c r="Q16" s="120"/>
      <c r="R16" s="102"/>
      <c r="S16" s="103"/>
      <c r="T16" s="103"/>
      <c r="U16" s="103"/>
      <c r="V16" s="103"/>
      <c r="W16" s="104"/>
      <c r="X16" s="102"/>
      <c r="Y16" s="103"/>
      <c r="Z16" s="118"/>
      <c r="AA16" s="103"/>
      <c r="AB16" s="103"/>
      <c r="AC16" s="104"/>
    </row>
    <row r="17" spans="1:29" ht="13.5" thickBot="1" x14ac:dyDescent="0.25">
      <c r="A17" s="88" t="str">
        <f>Лист1!E:E</f>
        <v>Г21</v>
      </c>
      <c r="B17" s="85">
        <f>Лист1!U:U</f>
        <v>4</v>
      </c>
      <c r="C17" s="86" t="str">
        <f>Лист1!X:X</f>
        <v>1.5</v>
      </c>
      <c r="D17" s="91" t="str">
        <f t="shared" si="3"/>
        <v>Г21</v>
      </c>
      <c r="E17" s="125">
        <f t="shared" si="4"/>
        <v>4</v>
      </c>
      <c r="F17" s="91" t="str">
        <f t="shared" si="5"/>
        <v>1.5</v>
      </c>
      <c r="G17" s="114" t="str">
        <f>Лист1!Y:Y</f>
        <v>а</v>
      </c>
      <c r="H17" s="114">
        <f>Лист1!AN:AN</f>
        <v>2.1199999999999997</v>
      </c>
      <c r="I17" s="114">
        <f>Лист1!AU:AU</f>
        <v>12.799999999999999</v>
      </c>
      <c r="J17" s="87" t="str">
        <f t="shared" si="0"/>
        <v>Г21</v>
      </c>
      <c r="K17" s="84">
        <f t="shared" si="1"/>
        <v>4</v>
      </c>
      <c r="L17" s="110" t="str">
        <f t="shared" si="2"/>
        <v>1.5</v>
      </c>
      <c r="M17" s="87" t="str">
        <f t="shared" si="6"/>
        <v>а</v>
      </c>
      <c r="N17" s="92">
        <f t="shared" si="7"/>
        <v>2.1199999999999997</v>
      </c>
      <c r="O17" s="92">
        <f t="shared" si="8"/>
        <v>12.799999999999999</v>
      </c>
      <c r="P17" s="125" t="str">
        <f t="shared" si="9"/>
        <v>41.5</v>
      </c>
      <c r="Q17" s="120"/>
      <c r="R17" s="105"/>
      <c r="S17" s="106"/>
      <c r="T17" s="106"/>
      <c r="U17" s="106"/>
      <c r="V17" s="106"/>
      <c r="W17" s="107"/>
      <c r="X17" s="105"/>
      <c r="Y17" s="106"/>
      <c r="Z17" s="118"/>
      <c r="AA17" s="106"/>
      <c r="AB17" s="106"/>
      <c r="AC17" s="107"/>
    </row>
    <row r="18" spans="1:29" ht="12.75" customHeight="1" x14ac:dyDescent="0.25">
      <c r="A18" s="88" t="str">
        <f>Лист1!E:E</f>
        <v>Н77</v>
      </c>
      <c r="B18" s="85">
        <f>Лист1!U:U</f>
        <v>4</v>
      </c>
      <c r="C18" s="86" t="str">
        <f>Лист1!X:X</f>
        <v>2</v>
      </c>
      <c r="D18" s="91" t="str">
        <f t="shared" si="3"/>
        <v>Н77</v>
      </c>
      <c r="E18" s="125">
        <f t="shared" si="4"/>
        <v>4</v>
      </c>
      <c r="F18" s="91" t="str">
        <f t="shared" si="5"/>
        <v>2</v>
      </c>
      <c r="G18" s="114" t="str">
        <f>Лист1!Y:Y</f>
        <v>а</v>
      </c>
      <c r="H18" s="114">
        <f>Лист1!AN:AN</f>
        <v>0.18000000000000002</v>
      </c>
      <c r="I18" s="114">
        <f>Лист1!AU:AU</f>
        <v>1.4000000000000001</v>
      </c>
      <c r="J18" s="87" t="str">
        <f t="shared" si="0"/>
        <v/>
      </c>
      <c r="K18" s="84" t="str">
        <f t="shared" si="1"/>
        <v/>
      </c>
      <c r="L18" s="110" t="str">
        <f t="shared" si="2"/>
        <v/>
      </c>
      <c r="M18" s="87" t="str">
        <f t="shared" ref="M18:M39" si="10">IF(ISERR(SEARCH(".",$C18)),"",G18)</f>
        <v/>
      </c>
      <c r="N18" s="92" t="str">
        <f t="shared" si="7"/>
        <v/>
      </c>
      <c r="O18" s="92" t="str">
        <f t="shared" si="8"/>
        <v/>
      </c>
      <c r="P18" s="125" t="str">
        <f t="shared" si="9"/>
        <v>42</v>
      </c>
      <c r="Q18" s="120"/>
      <c r="X18" s="117"/>
      <c r="Y18" s="117"/>
      <c r="Z18" s="118"/>
    </row>
    <row r="19" spans="1:29" ht="15" x14ac:dyDescent="0.25">
      <c r="A19" s="88" t="str">
        <f>Лист1!E:E</f>
        <v>Н77</v>
      </c>
      <c r="B19" s="85">
        <f>Лист1!U:U</f>
        <v>0</v>
      </c>
      <c r="C19" s="86" t="str">
        <f>Лист1!X:X</f>
        <v>2</v>
      </c>
      <c r="D19" s="91" t="str">
        <f t="shared" si="3"/>
        <v>Н77</v>
      </c>
      <c r="E19" s="125" t="str">
        <f t="shared" si="4"/>
        <v/>
      </c>
      <c r="F19" s="91" t="str">
        <f t="shared" si="5"/>
        <v>2</v>
      </c>
      <c r="G19" s="114" t="str">
        <f>Лист1!Y:Y</f>
        <v>в</v>
      </c>
      <c r="H19" s="114">
        <f>Лист1!AN:AN</f>
        <v>0.36</v>
      </c>
      <c r="I19" s="114">
        <f>Лист1!AU:AU</f>
        <v>2.7</v>
      </c>
      <c r="J19" s="87" t="str">
        <f t="shared" si="0"/>
        <v/>
      </c>
      <c r="K19" s="84" t="str">
        <f t="shared" si="1"/>
        <v/>
      </c>
      <c r="L19" s="110" t="str">
        <f t="shared" si="2"/>
        <v/>
      </c>
      <c r="M19" s="87" t="str">
        <f t="shared" si="10"/>
        <v/>
      </c>
      <c r="N19" s="92" t="str">
        <f t="shared" si="7"/>
        <v/>
      </c>
      <c r="O19" s="92" t="str">
        <f t="shared" si="8"/>
        <v/>
      </c>
      <c r="P19" s="125" t="str">
        <f t="shared" si="9"/>
        <v>02</v>
      </c>
      <c r="Q19" s="120"/>
      <c r="X19" s="117"/>
      <c r="Y19" s="117"/>
      <c r="Z19" s="118"/>
    </row>
    <row r="20" spans="1:29" ht="15" x14ac:dyDescent="0.25">
      <c r="A20" s="88" t="str">
        <f>Лист1!E:E</f>
        <v>Н77</v>
      </c>
      <c r="B20" s="85">
        <f>Лист1!U:U</f>
        <v>0</v>
      </c>
      <c r="C20" s="86" t="str">
        <f>Лист1!X:X</f>
        <v>2</v>
      </c>
      <c r="D20" s="91" t="str">
        <f t="shared" si="3"/>
        <v>Н77</v>
      </c>
      <c r="E20" s="125" t="str">
        <f t="shared" si="4"/>
        <v/>
      </c>
      <c r="F20" s="91" t="str">
        <f t="shared" si="5"/>
        <v>2</v>
      </c>
      <c r="G20" s="135" t="str">
        <f>Лист1!Y:Y</f>
        <v>с</v>
      </c>
      <c r="H20" s="114">
        <f>Лист1!AN:AN</f>
        <v>0.26</v>
      </c>
      <c r="I20" s="114">
        <f>Лист1!AU:AU</f>
        <v>2</v>
      </c>
      <c r="J20" s="87" t="str">
        <f t="shared" si="0"/>
        <v/>
      </c>
      <c r="K20" s="84" t="str">
        <f t="shared" si="1"/>
        <v/>
      </c>
      <c r="L20" s="110" t="str">
        <f t="shared" si="2"/>
        <v/>
      </c>
      <c r="M20" s="87" t="str">
        <f t="shared" si="10"/>
        <v/>
      </c>
      <c r="N20" s="92" t="str">
        <f t="shared" si="7"/>
        <v/>
      </c>
      <c r="O20" s="92" t="str">
        <f t="shared" si="8"/>
        <v/>
      </c>
      <c r="P20" s="125" t="str">
        <f t="shared" si="9"/>
        <v>02</v>
      </c>
      <c r="Q20" s="120"/>
      <c r="X20" s="117"/>
      <c r="Y20" s="117"/>
      <c r="Z20" s="118"/>
    </row>
    <row r="21" spans="1:29" ht="15" x14ac:dyDescent="0.25">
      <c r="A21" s="88" t="str">
        <f>Лист1!E:E</f>
        <v>Г18</v>
      </c>
      <c r="B21" s="85">
        <f>Лист1!U:U</f>
        <v>4</v>
      </c>
      <c r="C21" s="86" t="str">
        <f>Лист1!X:X</f>
        <v>3</v>
      </c>
      <c r="D21" s="91" t="str">
        <f t="shared" si="3"/>
        <v>Г18</v>
      </c>
      <c r="E21" s="125">
        <f t="shared" si="4"/>
        <v>4</v>
      </c>
      <c r="F21" s="91" t="str">
        <f t="shared" si="5"/>
        <v>3</v>
      </c>
      <c r="G21" s="114" t="str">
        <f>Лист1!Y:Y</f>
        <v>а</v>
      </c>
      <c r="H21" s="114">
        <f>Лист1!AN:AN</f>
        <v>3.61</v>
      </c>
      <c r="I21" s="114">
        <f>Лист1!AU:AU</f>
        <v>21</v>
      </c>
      <c r="J21" s="87" t="str">
        <f t="shared" si="0"/>
        <v/>
      </c>
      <c r="K21" s="84" t="str">
        <f t="shared" si="1"/>
        <v/>
      </c>
      <c r="L21" s="110" t="str">
        <f t="shared" si="2"/>
        <v/>
      </c>
      <c r="M21" s="87" t="str">
        <f t="shared" si="10"/>
        <v/>
      </c>
      <c r="N21" s="92" t="str">
        <f t="shared" si="7"/>
        <v/>
      </c>
      <c r="O21" s="92" t="str">
        <f t="shared" si="8"/>
        <v/>
      </c>
      <c r="P21" s="125" t="str">
        <f t="shared" si="9"/>
        <v>43</v>
      </c>
      <c r="Q21" s="120"/>
      <c r="X21" s="117"/>
      <c r="Y21" s="117"/>
      <c r="Z21" s="118"/>
    </row>
    <row r="22" spans="1:29" ht="15" x14ac:dyDescent="0.25">
      <c r="A22" s="88" t="str">
        <f>Лист1!E:E</f>
        <v>Г18</v>
      </c>
      <c r="B22" s="85">
        <f>Лист1!U:U</f>
        <v>0</v>
      </c>
      <c r="C22" s="86" t="str">
        <f>Лист1!X:X</f>
        <v>3</v>
      </c>
      <c r="D22" s="91" t="str">
        <f t="shared" si="3"/>
        <v>Г18</v>
      </c>
      <c r="E22" s="125" t="str">
        <f t="shared" si="4"/>
        <v/>
      </c>
      <c r="F22" s="91" t="str">
        <f t="shared" si="5"/>
        <v>3</v>
      </c>
      <c r="G22" s="114" t="str">
        <f>Лист1!Y:Y</f>
        <v>в</v>
      </c>
      <c r="H22" s="114">
        <f>Лист1!AN:AN</f>
        <v>3.61</v>
      </c>
      <c r="I22" s="114">
        <f>Лист1!AU:AU</f>
        <v>21</v>
      </c>
      <c r="J22" s="87" t="str">
        <f t="shared" si="0"/>
        <v/>
      </c>
      <c r="K22" s="84" t="str">
        <f t="shared" si="1"/>
        <v/>
      </c>
      <c r="L22" s="110" t="str">
        <f t="shared" si="2"/>
        <v/>
      </c>
      <c r="M22" s="87" t="str">
        <f t="shared" si="10"/>
        <v/>
      </c>
      <c r="N22" s="92" t="str">
        <f t="shared" si="7"/>
        <v/>
      </c>
      <c r="O22" s="92" t="str">
        <f t="shared" si="8"/>
        <v/>
      </c>
      <c r="P22" s="125" t="str">
        <f t="shared" si="9"/>
        <v>03</v>
      </c>
      <c r="Q22" s="120"/>
      <c r="X22" s="117"/>
      <c r="Y22" s="117"/>
      <c r="Z22" s="118"/>
    </row>
    <row r="23" spans="1:29" ht="15" x14ac:dyDescent="0.25">
      <c r="A23" s="88" t="str">
        <f>Лист1!E:E</f>
        <v>Г18</v>
      </c>
      <c r="B23" s="85">
        <f>Лист1!U:U</f>
        <v>0</v>
      </c>
      <c r="C23" s="86" t="str">
        <f>Лист1!X:X</f>
        <v>3</v>
      </c>
      <c r="D23" s="91" t="str">
        <f t="shared" si="3"/>
        <v>Г18</v>
      </c>
      <c r="E23" s="125" t="str">
        <f t="shared" si="4"/>
        <v/>
      </c>
      <c r="F23" s="91" t="str">
        <f t="shared" si="5"/>
        <v>3</v>
      </c>
      <c r="G23" s="135" t="str">
        <f>Лист1!Y:Y</f>
        <v>с</v>
      </c>
      <c r="H23" s="114">
        <f>Лист1!AN:AN</f>
        <v>3.3699999999999997</v>
      </c>
      <c r="I23" s="114">
        <f>Лист1!AU:AU</f>
        <v>19.600000000000001</v>
      </c>
      <c r="J23" s="87" t="str">
        <f t="shared" si="0"/>
        <v/>
      </c>
      <c r="K23" s="84" t="str">
        <f t="shared" si="1"/>
        <v/>
      </c>
      <c r="L23" s="110" t="str">
        <f t="shared" si="2"/>
        <v/>
      </c>
      <c r="M23" s="87" t="str">
        <f t="shared" si="10"/>
        <v/>
      </c>
      <c r="N23" s="92" t="str">
        <f t="shared" si="7"/>
        <v/>
      </c>
      <c r="O23" s="92" t="str">
        <f t="shared" si="8"/>
        <v/>
      </c>
      <c r="P23" s="125" t="str">
        <f t="shared" si="9"/>
        <v>03</v>
      </c>
      <c r="Q23" s="120"/>
      <c r="X23" s="117"/>
      <c r="Y23" s="117"/>
      <c r="Z23" s="118"/>
    </row>
    <row r="24" spans="1:29" ht="15" x14ac:dyDescent="0.25">
      <c r="A24" s="88" t="str">
        <f>Лист1!E:E</f>
        <v>Н77</v>
      </c>
      <c r="B24" s="85">
        <f>Лист1!U:U</f>
        <v>4</v>
      </c>
      <c r="C24" s="86" t="str">
        <f>Лист1!X:X</f>
        <v>4</v>
      </c>
      <c r="D24" s="91" t="str">
        <f t="shared" si="3"/>
        <v>Н77</v>
      </c>
      <c r="E24" s="125">
        <f t="shared" si="4"/>
        <v>4</v>
      </c>
      <c r="F24" s="91" t="str">
        <f t="shared" si="5"/>
        <v>4</v>
      </c>
      <c r="G24" s="114" t="str">
        <f>Лист1!Y:Y</f>
        <v>а</v>
      </c>
      <c r="H24" s="114">
        <f>Лист1!AN:AN</f>
        <v>0.6</v>
      </c>
      <c r="I24" s="114">
        <f>Лист1!AU:AU</f>
        <v>3.8</v>
      </c>
      <c r="J24" s="87" t="str">
        <f t="shared" si="0"/>
        <v/>
      </c>
      <c r="K24" s="84" t="str">
        <f t="shared" si="1"/>
        <v/>
      </c>
      <c r="L24" s="110" t="str">
        <f t="shared" si="2"/>
        <v/>
      </c>
      <c r="M24" s="87" t="str">
        <f t="shared" si="10"/>
        <v/>
      </c>
      <c r="N24" s="92" t="str">
        <f t="shared" si="7"/>
        <v/>
      </c>
      <c r="O24" s="92" t="str">
        <f t="shared" si="8"/>
        <v/>
      </c>
      <c r="P24" s="125" t="str">
        <f t="shared" si="9"/>
        <v>44</v>
      </c>
      <c r="Q24" s="120"/>
      <c r="X24" s="117"/>
      <c r="Y24" s="117"/>
      <c r="Z24" s="118"/>
    </row>
    <row r="25" spans="1:29" ht="15.75" thickBot="1" x14ac:dyDescent="0.3">
      <c r="A25" s="88" t="str">
        <f>Лист1!E:E</f>
        <v>Н77</v>
      </c>
      <c r="B25" s="85">
        <f>Лист1!U:U</f>
        <v>0</v>
      </c>
      <c r="C25" s="86" t="str">
        <f>Лист1!X:X</f>
        <v>4</v>
      </c>
      <c r="D25" s="91" t="str">
        <f t="shared" si="3"/>
        <v>Н77</v>
      </c>
      <c r="E25" s="125" t="str">
        <f t="shared" si="4"/>
        <v/>
      </c>
      <c r="F25" s="91" t="str">
        <f t="shared" si="5"/>
        <v>4</v>
      </c>
      <c r="G25" s="114" t="str">
        <f>Лист1!Y:Y</f>
        <v>в</v>
      </c>
      <c r="H25" s="114">
        <f>Лист1!AN:AN</f>
        <v>0.93</v>
      </c>
      <c r="I25" s="114">
        <f>Лист1!AU:AU</f>
        <v>5.8999999999999995</v>
      </c>
      <c r="J25" s="87" t="str">
        <f t="shared" si="0"/>
        <v/>
      </c>
      <c r="K25" s="84" t="str">
        <f t="shared" si="1"/>
        <v/>
      </c>
      <c r="L25" s="110" t="str">
        <f t="shared" si="2"/>
        <v/>
      </c>
      <c r="M25" s="87" t="str">
        <f t="shared" si="10"/>
        <v/>
      </c>
      <c r="N25" s="92" t="str">
        <f t="shared" si="7"/>
        <v/>
      </c>
      <c r="O25" s="92" t="str">
        <f t="shared" si="8"/>
        <v/>
      </c>
      <c r="P25" s="120"/>
      <c r="Q25" s="120"/>
      <c r="X25" s="117"/>
      <c r="Y25" s="117"/>
      <c r="Z25" s="118"/>
    </row>
    <row r="26" spans="1:29" ht="66" customHeight="1" thickBot="1" x14ac:dyDescent="0.25">
      <c r="A26" s="93" t="str">
        <f>Лист1!E:E</f>
        <v>Н77</v>
      </c>
      <c r="B26" s="94">
        <f>Лист1!U:U</f>
        <v>0</v>
      </c>
      <c r="C26" s="95" t="str">
        <f>Лист1!X:X</f>
        <v>4</v>
      </c>
      <c r="D26" s="136" t="str">
        <f t="shared" si="3"/>
        <v>Н77</v>
      </c>
      <c r="E26" s="137" t="str">
        <f t="shared" si="4"/>
        <v/>
      </c>
      <c r="F26" s="136" t="str">
        <f t="shared" si="5"/>
        <v>4</v>
      </c>
      <c r="G26" s="138" t="str">
        <f>Лист1!Y:Y</f>
        <v>с</v>
      </c>
      <c r="H26" s="139">
        <f>Лист1!AN:AN</f>
        <v>0.75</v>
      </c>
      <c r="I26" s="139">
        <f>Лист1!AU:AU</f>
        <v>4.8</v>
      </c>
      <c r="J26" s="96" t="str">
        <f t="shared" si="0"/>
        <v/>
      </c>
      <c r="K26" s="109" t="str">
        <f t="shared" si="1"/>
        <v/>
      </c>
      <c r="L26" s="111" t="str">
        <f t="shared" si="2"/>
        <v/>
      </c>
      <c r="M26" s="96" t="str">
        <f t="shared" si="10"/>
        <v/>
      </c>
      <c r="N26" s="98" t="str">
        <f t="shared" si="7"/>
        <v/>
      </c>
      <c r="O26" s="98" t="str">
        <f t="shared" si="8"/>
        <v/>
      </c>
      <c r="P26" s="120"/>
      <c r="Q26" s="120"/>
      <c r="R26" s="116"/>
      <c r="S26" s="112"/>
      <c r="T26" s="112"/>
      <c r="U26" s="103"/>
      <c r="V26" s="112"/>
      <c r="W26" s="112"/>
      <c r="X26" s="123"/>
      <c r="Y26" s="123"/>
      <c r="Z26" s="118"/>
    </row>
    <row r="27" spans="1:29" ht="15" x14ac:dyDescent="0.25">
      <c r="A27" s="88" t="str">
        <f>Лист1!E:E</f>
        <v>Н76</v>
      </c>
      <c r="B27" s="85">
        <f>Лист1!U:U</f>
        <v>4</v>
      </c>
      <c r="C27" s="86" t="str">
        <f>Лист1!X:X</f>
        <v>4.1</v>
      </c>
      <c r="D27" s="91" t="str">
        <f t="shared" si="3"/>
        <v>Н76</v>
      </c>
      <c r="E27" s="84">
        <f t="shared" si="4"/>
        <v>4</v>
      </c>
      <c r="F27" s="86" t="str">
        <f t="shared" si="5"/>
        <v>4.1</v>
      </c>
      <c r="G27" s="80" t="str">
        <f>Лист1!Y:Y</f>
        <v>а</v>
      </c>
      <c r="H27" s="80">
        <f>Лист1!AN:AN</f>
        <v>1.08</v>
      </c>
      <c r="I27" s="80">
        <f>Лист1!AU:AU</f>
        <v>6.8999999999999995</v>
      </c>
      <c r="J27" s="87" t="str">
        <f t="shared" si="0"/>
        <v>Н76</v>
      </c>
      <c r="K27" s="84">
        <f t="shared" si="1"/>
        <v>4</v>
      </c>
      <c r="L27" s="110" t="str">
        <f t="shared" si="2"/>
        <v>4.1</v>
      </c>
      <c r="M27" s="87" t="str">
        <f t="shared" si="10"/>
        <v>а</v>
      </c>
      <c r="N27" s="92">
        <f t="shared" si="7"/>
        <v>1.08</v>
      </c>
      <c r="O27" s="92">
        <f t="shared" si="8"/>
        <v>6.8999999999999995</v>
      </c>
      <c r="P27" s="120"/>
      <c r="Q27" s="120"/>
      <c r="R27" s="103"/>
      <c r="S27" s="103"/>
      <c r="T27" s="103"/>
      <c r="U27" s="103"/>
      <c r="V27" s="103"/>
      <c r="W27" s="103"/>
      <c r="X27" s="124"/>
      <c r="Y27" s="124"/>
      <c r="Z27" s="118"/>
    </row>
    <row r="28" spans="1:29" ht="15" x14ac:dyDescent="0.25">
      <c r="A28" s="88" t="str">
        <f>Лист1!E:E</f>
        <v>Н77</v>
      </c>
      <c r="B28" s="85">
        <f>Лист1!U:U</f>
        <v>4</v>
      </c>
      <c r="C28" s="86" t="str">
        <f>Лист1!X:X</f>
        <v>4.2</v>
      </c>
      <c r="D28" s="91" t="str">
        <f t="shared" si="3"/>
        <v>Н77</v>
      </c>
      <c r="E28" s="84">
        <f t="shared" si="4"/>
        <v>4</v>
      </c>
      <c r="F28" s="86" t="str">
        <f t="shared" si="5"/>
        <v>4.2</v>
      </c>
      <c r="G28" s="80" t="str">
        <f>Лист1!Y:Y</f>
        <v>а</v>
      </c>
      <c r="H28" s="80">
        <f>Лист1!AN:AN</f>
        <v>0.22</v>
      </c>
      <c r="I28" s="80">
        <f>Лист1!AU:AU</f>
        <v>1.7000000000000002</v>
      </c>
      <c r="J28" s="87" t="str">
        <f t="shared" si="0"/>
        <v>Н77</v>
      </c>
      <c r="K28" s="84">
        <f t="shared" si="1"/>
        <v>4</v>
      </c>
      <c r="L28" s="110" t="str">
        <f t="shared" si="2"/>
        <v>4.2</v>
      </c>
      <c r="M28" s="87" t="str">
        <f t="shared" si="10"/>
        <v>а</v>
      </c>
      <c r="N28" s="92">
        <f t="shared" si="7"/>
        <v>0.22</v>
      </c>
      <c r="O28" s="92">
        <f t="shared" si="8"/>
        <v>1.7000000000000002</v>
      </c>
      <c r="P28" s="120"/>
      <c r="Q28" s="120"/>
      <c r="R28" s="103"/>
      <c r="S28" s="103"/>
      <c r="T28" s="103"/>
      <c r="U28" s="103"/>
      <c r="V28" s="103"/>
      <c r="W28" s="103"/>
      <c r="X28" s="124"/>
      <c r="Y28" s="124"/>
    </row>
    <row r="29" spans="1:29" ht="15" x14ac:dyDescent="0.25">
      <c r="A29" s="88" t="str">
        <f>Лист1!E:E</f>
        <v>Н77</v>
      </c>
      <c r="B29" s="85">
        <f>Лист1!U:U</f>
        <v>4</v>
      </c>
      <c r="C29" s="86" t="str">
        <f>Лист1!X:X</f>
        <v>4.3</v>
      </c>
      <c r="D29" s="91" t="str">
        <f t="shared" si="3"/>
        <v>Н77</v>
      </c>
      <c r="E29" s="84">
        <f t="shared" si="4"/>
        <v>4</v>
      </c>
      <c r="F29" s="86" t="str">
        <f t="shared" si="5"/>
        <v>4.3</v>
      </c>
      <c r="G29" s="80" t="str">
        <f>Лист1!Y:Y</f>
        <v>а</v>
      </c>
      <c r="H29" s="80">
        <f>Лист1!AN:AN</f>
        <v>0.12</v>
      </c>
      <c r="I29" s="80">
        <f>Лист1!AU:AU</f>
        <v>0.9</v>
      </c>
      <c r="J29" s="87" t="str">
        <f t="shared" si="0"/>
        <v>Н77</v>
      </c>
      <c r="K29" s="84">
        <f t="shared" si="1"/>
        <v>4</v>
      </c>
      <c r="L29" s="110" t="str">
        <f t="shared" si="2"/>
        <v>4.3</v>
      </c>
      <c r="M29" s="87" t="str">
        <f t="shared" si="10"/>
        <v>а</v>
      </c>
      <c r="N29" s="92">
        <f t="shared" si="7"/>
        <v>0.12</v>
      </c>
      <c r="O29" s="92">
        <f t="shared" si="8"/>
        <v>0.9</v>
      </c>
      <c r="P29" s="120"/>
      <c r="Q29" s="120"/>
      <c r="R29" s="103"/>
      <c r="S29" s="103"/>
      <c r="T29" s="103"/>
      <c r="U29" s="103"/>
      <c r="V29" s="103"/>
      <c r="W29" s="103"/>
      <c r="X29" s="124"/>
      <c r="Y29" s="124"/>
    </row>
    <row r="30" spans="1:29" ht="15" x14ac:dyDescent="0.25">
      <c r="A30" s="88" t="str">
        <f>Лист1!E:E</f>
        <v>Н77</v>
      </c>
      <c r="B30" s="85">
        <f>Лист1!U:U</f>
        <v>4</v>
      </c>
      <c r="C30" s="86" t="str">
        <f>Лист1!X:X</f>
        <v>4.4</v>
      </c>
      <c r="D30" s="91" t="str">
        <f t="shared" si="3"/>
        <v>Н77</v>
      </c>
      <c r="E30" s="84">
        <f t="shared" si="4"/>
        <v>4</v>
      </c>
      <c r="F30" s="86" t="str">
        <f t="shared" si="5"/>
        <v>4.4</v>
      </c>
      <c r="G30" s="80" t="str">
        <f>Лист1!Y:Y</f>
        <v>а</v>
      </c>
      <c r="H30" s="80">
        <f>Лист1!AN:AN</f>
        <v>0.2</v>
      </c>
      <c r="I30" s="80">
        <f>Лист1!AU:AU</f>
        <v>1.5</v>
      </c>
      <c r="J30" s="87" t="str">
        <f t="shared" si="0"/>
        <v>Н77</v>
      </c>
      <c r="K30" s="84">
        <f t="shared" si="1"/>
        <v>4</v>
      </c>
      <c r="L30" s="110" t="str">
        <f t="shared" si="2"/>
        <v>4.4</v>
      </c>
      <c r="M30" s="87" t="str">
        <f t="shared" si="10"/>
        <v>а</v>
      </c>
      <c r="N30" s="92">
        <f>IF(ISERR(SEARCH(".",$C30)),"",H30)</f>
        <v>0.2</v>
      </c>
      <c r="O30" s="92">
        <f t="shared" si="8"/>
        <v>1.5</v>
      </c>
      <c r="P30" s="120"/>
      <c r="Q30" s="120"/>
      <c r="R30" s="103"/>
      <c r="S30" s="103"/>
      <c r="T30" s="103"/>
      <c r="U30" s="103"/>
      <c r="V30" s="103"/>
      <c r="W30" s="103"/>
      <c r="X30" s="117"/>
      <c r="Y30" s="117"/>
    </row>
    <row r="31" spans="1:29" ht="15" x14ac:dyDescent="0.25">
      <c r="A31" s="88"/>
      <c r="J31" s="87" t="str">
        <f t="shared" si="0"/>
        <v/>
      </c>
      <c r="K31" s="84" t="str">
        <f t="shared" si="1"/>
        <v/>
      </c>
      <c r="L31" s="110" t="str">
        <f t="shared" si="2"/>
        <v/>
      </c>
      <c r="M31" s="87" t="str">
        <f t="shared" si="10"/>
        <v/>
      </c>
      <c r="N31" s="92" t="str">
        <f t="shared" si="7"/>
        <v/>
      </c>
      <c r="O31" s="92"/>
      <c r="X31" s="117"/>
      <c r="Y31" s="117"/>
    </row>
    <row r="32" spans="1:29" x14ac:dyDescent="0.2">
      <c r="A32" s="88"/>
      <c r="J32" s="87" t="str">
        <f t="shared" si="0"/>
        <v/>
      </c>
      <c r="K32" s="84" t="str">
        <f t="shared" si="1"/>
        <v/>
      </c>
      <c r="L32" s="110" t="str">
        <f t="shared" si="2"/>
        <v/>
      </c>
      <c r="M32" s="87" t="str">
        <f t="shared" si="10"/>
        <v/>
      </c>
      <c r="N32" t="str">
        <f t="shared" si="7"/>
        <v/>
      </c>
    </row>
    <row r="33" spans="1:13" x14ac:dyDescent="0.2">
      <c r="A33" s="88"/>
      <c r="J33" s="87" t="str">
        <f t="shared" si="0"/>
        <v/>
      </c>
      <c r="K33" s="84" t="str">
        <f t="shared" si="1"/>
        <v/>
      </c>
      <c r="L33" s="110" t="str">
        <f t="shared" si="2"/>
        <v/>
      </c>
      <c r="M33" s="87" t="str">
        <f t="shared" si="10"/>
        <v/>
      </c>
    </row>
    <row r="34" spans="1:13" x14ac:dyDescent="0.2">
      <c r="A34" s="88"/>
      <c r="J34" s="87" t="str">
        <f t="shared" si="0"/>
        <v/>
      </c>
      <c r="K34" s="84" t="str">
        <f t="shared" si="1"/>
        <v/>
      </c>
      <c r="L34" s="110" t="str">
        <f t="shared" si="2"/>
        <v/>
      </c>
      <c r="M34" s="87" t="str">
        <f t="shared" si="10"/>
        <v/>
      </c>
    </row>
    <row r="35" spans="1:13" x14ac:dyDescent="0.2">
      <c r="A35" s="88"/>
      <c r="J35" s="87" t="str">
        <f t="shared" si="0"/>
        <v/>
      </c>
      <c r="K35" s="84" t="str">
        <f t="shared" si="1"/>
        <v/>
      </c>
      <c r="L35" s="110" t="str">
        <f t="shared" si="2"/>
        <v/>
      </c>
      <c r="M35" s="87" t="str">
        <f t="shared" si="10"/>
        <v/>
      </c>
    </row>
    <row r="36" spans="1:13" x14ac:dyDescent="0.2">
      <c r="A36" s="88"/>
      <c r="J36" s="87" t="str">
        <f t="shared" si="0"/>
        <v/>
      </c>
      <c r="K36" s="84" t="str">
        <f t="shared" si="1"/>
        <v/>
      </c>
      <c r="L36" s="110" t="str">
        <f t="shared" si="2"/>
        <v/>
      </c>
      <c r="M36" s="87" t="str">
        <f t="shared" si="10"/>
        <v/>
      </c>
    </row>
    <row r="37" spans="1:13" x14ac:dyDescent="0.2">
      <c r="A37" s="88"/>
      <c r="J37" s="87" t="str">
        <f t="shared" si="0"/>
        <v/>
      </c>
      <c r="K37" s="84" t="str">
        <f t="shared" si="1"/>
        <v/>
      </c>
      <c r="L37" s="110" t="str">
        <f t="shared" si="2"/>
        <v/>
      </c>
      <c r="M37" s="87" t="str">
        <f t="shared" si="10"/>
        <v/>
      </c>
    </row>
    <row r="38" spans="1:13" x14ac:dyDescent="0.2">
      <c r="A38" s="88"/>
      <c r="J38" s="87" t="str">
        <f t="shared" si="0"/>
        <v/>
      </c>
      <c r="K38" s="84" t="str">
        <f t="shared" si="1"/>
        <v/>
      </c>
      <c r="L38" s="110" t="str">
        <f t="shared" si="2"/>
        <v/>
      </c>
      <c r="M38" s="87" t="str">
        <f t="shared" si="10"/>
        <v/>
      </c>
    </row>
    <row r="39" spans="1:13" x14ac:dyDescent="0.2">
      <c r="A39" s="88"/>
      <c r="J39" s="87" t="str">
        <f t="shared" si="0"/>
        <v/>
      </c>
      <c r="K39" s="84" t="str">
        <f t="shared" si="1"/>
        <v/>
      </c>
      <c r="L39" s="110" t="str">
        <f t="shared" si="2"/>
        <v/>
      </c>
      <c r="M39" s="87" t="str">
        <f t="shared" si="10"/>
        <v/>
      </c>
    </row>
    <row r="40" spans="1:13" x14ac:dyDescent="0.2">
      <c r="A40" s="88"/>
      <c r="J40" s="87"/>
    </row>
    <row r="41" spans="1:13" x14ac:dyDescent="0.2">
      <c r="A41" s="88"/>
      <c r="J41" s="87"/>
    </row>
    <row r="42" spans="1:13" x14ac:dyDescent="0.2">
      <c r="A42" s="88"/>
      <c r="J42" s="87"/>
    </row>
    <row r="43" spans="1:13" x14ac:dyDescent="0.2">
      <c r="A43" s="88"/>
      <c r="J43" s="87"/>
    </row>
    <row r="44" spans="1:13" x14ac:dyDescent="0.2">
      <c r="A44" s="88"/>
      <c r="J44" s="87"/>
    </row>
    <row r="45" spans="1:13" x14ac:dyDescent="0.2">
      <c r="A45" s="88"/>
      <c r="J45" s="87"/>
    </row>
    <row r="46" spans="1:13" x14ac:dyDescent="0.2">
      <c r="A46" s="88"/>
      <c r="J46" s="87"/>
    </row>
    <row r="47" spans="1:13" x14ac:dyDescent="0.2">
      <c r="A47" s="88"/>
      <c r="J47" s="87"/>
    </row>
    <row r="48" spans="1:13" x14ac:dyDescent="0.2">
      <c r="A48" s="88"/>
      <c r="J48" s="87"/>
    </row>
    <row r="49" spans="1:10" x14ac:dyDescent="0.2">
      <c r="A49" s="88"/>
      <c r="J49" s="87"/>
    </row>
    <row r="50" spans="1:10" x14ac:dyDescent="0.2">
      <c r="A50" s="88"/>
      <c r="J50" s="87"/>
    </row>
    <row r="51" spans="1:10" x14ac:dyDescent="0.2">
      <c r="A51" s="88"/>
      <c r="J51" s="87"/>
    </row>
    <row r="52" spans="1:10" x14ac:dyDescent="0.2">
      <c r="A52" s="88"/>
      <c r="J52" s="87"/>
    </row>
    <row r="53" spans="1:10" x14ac:dyDescent="0.2">
      <c r="A53" s="88"/>
      <c r="J53" s="87"/>
    </row>
    <row r="54" spans="1:10" x14ac:dyDescent="0.2">
      <c r="A54" s="88"/>
      <c r="J54" s="87"/>
    </row>
    <row r="55" spans="1:10" x14ac:dyDescent="0.2">
      <c r="A55" s="88"/>
      <c r="J55" s="87"/>
    </row>
    <row r="56" spans="1:10" x14ac:dyDescent="0.2">
      <c r="A56" s="88"/>
      <c r="J56" s="87"/>
    </row>
    <row r="57" spans="1:10" x14ac:dyDescent="0.2">
      <c r="A57" s="88"/>
      <c r="J57" s="87"/>
    </row>
    <row r="58" spans="1:10" x14ac:dyDescent="0.2">
      <c r="A58" s="88"/>
      <c r="J58" s="87"/>
    </row>
    <row r="59" spans="1:10" x14ac:dyDescent="0.2">
      <c r="A59" s="88"/>
      <c r="J59" s="87"/>
    </row>
    <row r="60" spans="1:10" x14ac:dyDescent="0.2">
      <c r="A60" s="88"/>
      <c r="J60" s="87"/>
    </row>
    <row r="61" spans="1:10" x14ac:dyDescent="0.2">
      <c r="A61" s="88"/>
      <c r="J61" s="87"/>
    </row>
    <row r="62" spans="1:10" x14ac:dyDescent="0.2">
      <c r="A62" s="88"/>
      <c r="J62" s="87"/>
    </row>
    <row r="63" spans="1:10" x14ac:dyDescent="0.2">
      <c r="A63" s="88"/>
      <c r="J63" s="87"/>
    </row>
    <row r="64" spans="1:10" x14ac:dyDescent="0.2">
      <c r="A64" s="88"/>
      <c r="J64" s="87"/>
    </row>
    <row r="65" spans="1:10" x14ac:dyDescent="0.2">
      <c r="A65" s="88"/>
      <c r="J65" s="87"/>
    </row>
    <row r="66" spans="1:10" x14ac:dyDescent="0.2">
      <c r="A66" s="88"/>
      <c r="J66" s="87"/>
    </row>
    <row r="67" spans="1:10" x14ac:dyDescent="0.2">
      <c r="A67" s="88"/>
      <c r="J67" s="87"/>
    </row>
    <row r="68" spans="1:10" x14ac:dyDescent="0.2">
      <c r="A68" s="88"/>
      <c r="J68" s="87"/>
    </row>
    <row r="69" spans="1:10" x14ac:dyDescent="0.2">
      <c r="A69" s="88"/>
      <c r="J69" s="87"/>
    </row>
    <row r="70" spans="1:10" x14ac:dyDescent="0.2">
      <c r="A70" s="88"/>
      <c r="J70" s="87"/>
    </row>
    <row r="71" spans="1:10" x14ac:dyDescent="0.2">
      <c r="A71" s="88"/>
      <c r="J71" s="87"/>
    </row>
    <row r="72" spans="1:10" x14ac:dyDescent="0.2">
      <c r="A72" s="88"/>
      <c r="J72" s="87"/>
    </row>
    <row r="73" spans="1:10" x14ac:dyDescent="0.2">
      <c r="A73" s="88"/>
      <c r="J73" s="87"/>
    </row>
  </sheetData>
  <mergeCells count="3">
    <mergeCell ref="B1:C1"/>
    <mergeCell ref="E1:G1"/>
    <mergeCell ref="K1:L1"/>
  </mergeCells>
  <conditionalFormatting sqref="H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I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2019-09-16T14:27:04Z</dcterms:modified>
</cp:coreProperties>
</file>