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Андрей Гриценко\Downloads\"/>
    </mc:Choice>
  </mc:AlternateContent>
  <xr:revisionPtr revIDLastSave="0" documentId="13_ncr:1_{050546C3-60DB-4077-9CBD-F16CE4D861B3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_FilterDatabase" localSheetId="0" hidden="1">Лист1!$C$8:$F$409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9" i="1"/>
  <c r="B4" i="1" l="1"/>
  <c r="B3" i="1"/>
  <c r="C5" i="1"/>
  <c r="B5" i="1" s="1"/>
</calcChain>
</file>

<file path=xl/sharedStrings.xml><?xml version="1.0" encoding="utf-8"?>
<sst xmlns="http://schemas.openxmlformats.org/spreadsheetml/2006/main" count="56" uniqueCount="56">
  <si>
    <t>fg1</t>
  </si>
  <si>
    <t>ABC анализ</t>
  </si>
  <si>
    <t>количество:</t>
  </si>
  <si>
    <t>A</t>
  </si>
  <si>
    <t>B</t>
  </si>
  <si>
    <t>C</t>
  </si>
  <si>
    <t xml:space="preserve">код изд </t>
  </si>
  <si>
    <t>изд01</t>
  </si>
  <si>
    <t>изд02</t>
  </si>
  <si>
    <t>изд03</t>
  </si>
  <si>
    <t>изд04</t>
  </si>
  <si>
    <t>изд05</t>
  </si>
  <si>
    <t>изд06</t>
  </si>
  <si>
    <t>изд07</t>
  </si>
  <si>
    <t>изд08</t>
  </si>
  <si>
    <t>изд09</t>
  </si>
  <si>
    <t>изд10</t>
  </si>
  <si>
    <t>изд11</t>
  </si>
  <si>
    <t>изд12</t>
  </si>
  <si>
    <t>изд13</t>
  </si>
  <si>
    <t>изд14</t>
  </si>
  <si>
    <t>изд15</t>
  </si>
  <si>
    <t>изд16</t>
  </si>
  <si>
    <t>изд17</t>
  </si>
  <si>
    <t>изд18</t>
  </si>
  <si>
    <t>изд19</t>
  </si>
  <si>
    <t>изд20</t>
  </si>
  <si>
    <t>изд21</t>
  </si>
  <si>
    <t>изд22</t>
  </si>
  <si>
    <t>изд23</t>
  </si>
  <si>
    <t>изд24</t>
  </si>
  <si>
    <t>изд25</t>
  </si>
  <si>
    <t>изд26</t>
  </si>
  <si>
    <t>изд27</t>
  </si>
  <si>
    <t>изд28</t>
  </si>
  <si>
    <t>изд29</t>
  </si>
  <si>
    <t>изд30</t>
  </si>
  <si>
    <t>изд31</t>
  </si>
  <si>
    <t>изд32</t>
  </si>
  <si>
    <t>изд33</t>
  </si>
  <si>
    <t>изд34</t>
  </si>
  <si>
    <t>изд35</t>
  </si>
  <si>
    <t>изд36</t>
  </si>
  <si>
    <t>изд37</t>
  </si>
  <si>
    <t>изд38</t>
  </si>
  <si>
    <t>изд39</t>
  </si>
  <si>
    <t>изд40</t>
  </si>
  <si>
    <t>изд41</t>
  </si>
  <si>
    <t>изд42</t>
  </si>
  <si>
    <t>изд43</t>
  </si>
  <si>
    <t>изд44</t>
  </si>
  <si>
    <t>&lt;-- как посчитать количество изделий по категориям?</t>
  </si>
  <si>
    <t>Исх. порядок</t>
  </si>
  <si>
    <t>нараст. %</t>
  </si>
  <si>
    <t>категория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</si>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</sst>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1" applyFont="1"/>
    <xf numFmtId="0" fontId="0" fillId="2" borderId="0" xfId="0" applyFill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workbookViewId="0">
      <selection activeCell="E23" sqref="E23"/>
    </sheetView>
  </sheetViews>
  <sheetFormatPr defaultRowHeight="15" x14ac:dyDescent="0.25"/>
  <cols>
    <col min="1" max="1" width="13.140625" bestFit="1" customWidth="1"/>
    <col min="3" max="3" width="10.85546875" style="1" bestFit="1" customWidth="1"/>
    <col min="4" max="4" width="13.85546875" bestFit="1" customWidth="1"/>
    <col min="5" max="5" width="11.28515625" bestFit="1" customWidth="1"/>
    <col min="13" max="13" width="16.85546875" customWidth="1"/>
    <col min="14" max="14" width="19.28515625" customWidth="1"/>
    <col min="15" max="15" width="18.28515625" customWidth="1"/>
    <col min="16" max="16" width="18.28515625" bestFit="1" customWidth="1"/>
    <col min="17" max="17" width="24.42578125" bestFit="1" customWidth="1"/>
    <col min="18" max="18" width="20.85546875" bestFit="1" customWidth="1"/>
  </cols>
  <sheetData>
    <row r="1" spans="1:6" x14ac:dyDescent="0.25">
      <c r="C1" s="1" t="s">
        <v>1</v>
      </c>
    </row>
    <row r="2" spans="1:6" x14ac:dyDescent="0.25">
      <c r="E2" s="1" t="s">
        <v>2</v>
      </c>
    </row>
    <row r="3" spans="1:6" x14ac:dyDescent="0.25">
      <c r="B3" s="1">
        <f>SUM($C$9:$C$52)*C3</f>
        <v>113244</v>
      </c>
      <c r="C3" s="2">
        <v>0.8</v>
      </c>
      <c r="D3" t="s">
        <v>3</v>
      </c>
      <c r="E3" s="3"/>
      <c r="F3" s="4" t="s">
        <v>51</v>
      </c>
    </row>
    <row r="4" spans="1:6" x14ac:dyDescent="0.25">
      <c r="B4" s="1">
        <f t="shared" ref="B4:B5" si="0">SUM($C$9:$C$52)*C4</f>
        <v>21233.25</v>
      </c>
      <c r="C4" s="2">
        <v>0.15</v>
      </c>
      <c r="D4" t="s">
        <v>4</v>
      </c>
      <c r="E4" s="3"/>
    </row>
    <row r="5" spans="1:6" x14ac:dyDescent="0.25">
      <c r="B5" s="1">
        <f t="shared" si="0"/>
        <v>7077.7499999999945</v>
      </c>
      <c r="C5" s="2">
        <f>1-C3-C4</f>
        <v>4.9999999999999961E-2</v>
      </c>
      <c r="D5" t="s">
        <v>5</v>
      </c>
      <c r="E5" s="3"/>
    </row>
    <row r="8" spans="1:6" x14ac:dyDescent="0.25">
      <c r="A8" t="s">
        <v>52</v>
      </c>
      <c r="B8" t="s">
        <v>6</v>
      </c>
      <c r="C8" s="1" t="s">
        <v>0</v>
      </c>
      <c r="D8" t="s">
        <v>53</v>
      </c>
      <c r="E8" t="s">
        <v>54</v>
      </c>
      <c r="F8" t="s">
        <v>55</v>
      </c>
    </row>
    <row r="9" spans="1:6" x14ac:dyDescent="0.25">
      <c r="A9">
        <v>11</v>
      </c>
      <c r="B9" t="s">
        <v>17</v>
      </c>
      <c r="C9" s="1">
        <v>5849</v>
      </c>
      <c r="D9">
        <f>SUM(C9:$C$9)/SUM($C$9:$C$52)</f>
        <v>4.1319628412984352E-2</v>
      </c>
      <c r="E9" t="str">
        <f>IF(D9&lt;=0.8,"A",IF(D9&lt;0.95,"B","C"))</f>
        <v>A</v>
      </c>
      <c r="F9">
        <f>COUNTIF($E$9:$E$52,E9)</f>
        <v>25</v>
      </c>
    </row>
    <row r="10" spans="1:6" x14ac:dyDescent="0.25">
      <c r="A10">
        <v>24</v>
      </c>
      <c r="B10" t="s">
        <v>30</v>
      </c>
      <c r="C10" s="1">
        <v>5796</v>
      </c>
      <c r="D10">
        <f>SUM(C$9:$C10)/SUM($C$9:$C$52)</f>
        <v>8.2264844053548086E-2</v>
      </c>
      <c r="E10" t="str">
        <f t="shared" ref="E10:E52" si="1">IF(D10&lt;=0.8,"A",IF(D10&lt;0.95,"B","C"))</f>
        <v>A</v>
      </c>
      <c r="F10">
        <f t="shared" ref="F10:F52" si="2">COUNTIF($E$9:$E$52,E10)</f>
        <v>25</v>
      </c>
    </row>
    <row r="11" spans="1:6" x14ac:dyDescent="0.25">
      <c r="A11">
        <v>40</v>
      </c>
      <c r="B11" t="s">
        <v>46</v>
      </c>
      <c r="C11" s="1">
        <v>5733</v>
      </c>
      <c r="D11">
        <f>SUM(C$9:$C11)/SUM($C$9:$C$52)</f>
        <v>0.12276500300236658</v>
      </c>
      <c r="E11" t="str">
        <f t="shared" si="1"/>
        <v>A</v>
      </c>
      <c r="F11">
        <f t="shared" si="2"/>
        <v>25</v>
      </c>
    </row>
    <row r="12" spans="1:6" x14ac:dyDescent="0.25">
      <c r="A12">
        <v>27</v>
      </c>
      <c r="B12" t="s">
        <v>33</v>
      </c>
      <c r="C12" s="1">
        <v>5557</v>
      </c>
      <c r="D12">
        <f>SUM(C$9:$C12)/SUM($C$9:$C$52)</f>
        <v>0.16202182897107131</v>
      </c>
      <c r="E12" t="str">
        <f t="shared" si="1"/>
        <v>A</v>
      </c>
      <c r="F12">
        <f t="shared" si="2"/>
        <v>25</v>
      </c>
    </row>
    <row r="13" spans="1:6" x14ac:dyDescent="0.25">
      <c r="A13">
        <v>9</v>
      </c>
      <c r="B13" t="s">
        <v>15</v>
      </c>
      <c r="C13" s="1">
        <v>5374</v>
      </c>
      <c r="D13">
        <f>SUM(C$9:$C13)/SUM($C$9:$C$52)</f>
        <v>0.19998587121613506</v>
      </c>
      <c r="E13" t="str">
        <f t="shared" si="1"/>
        <v>A</v>
      </c>
      <c r="F13">
        <f t="shared" si="2"/>
        <v>25</v>
      </c>
    </row>
    <row r="14" spans="1:6" x14ac:dyDescent="0.25">
      <c r="A14">
        <v>6</v>
      </c>
      <c r="B14" t="s">
        <v>12</v>
      </c>
      <c r="C14" s="1">
        <v>5363</v>
      </c>
      <c r="D14">
        <f>SUM(C$9:$C14)/SUM($C$9:$C$52)</f>
        <v>0.23787220514994173</v>
      </c>
      <c r="E14" t="str">
        <f t="shared" si="1"/>
        <v>A</v>
      </c>
      <c r="F14">
        <f t="shared" si="2"/>
        <v>25</v>
      </c>
    </row>
    <row r="15" spans="1:6" x14ac:dyDescent="0.25">
      <c r="A15">
        <v>25</v>
      </c>
      <c r="B15" t="s">
        <v>31</v>
      </c>
      <c r="C15" s="1">
        <v>5279</v>
      </c>
      <c r="D15">
        <f>SUM(C$9:$C15)/SUM($C$9:$C$52)</f>
        <v>0.27516513016142136</v>
      </c>
      <c r="E15" t="str">
        <f t="shared" si="1"/>
        <v>A</v>
      </c>
      <c r="F15">
        <f t="shared" si="2"/>
        <v>25</v>
      </c>
    </row>
    <row r="16" spans="1:6" x14ac:dyDescent="0.25">
      <c r="A16">
        <v>13</v>
      </c>
      <c r="B16" t="s">
        <v>19</v>
      </c>
      <c r="C16" s="1">
        <v>5201</v>
      </c>
      <c r="D16">
        <f>SUM(C$9:$C16)/SUM($C$9:$C$52)</f>
        <v>0.31190703260216879</v>
      </c>
      <c r="E16" t="str">
        <f t="shared" si="1"/>
        <v>A</v>
      </c>
      <c r="F16">
        <f t="shared" si="2"/>
        <v>25</v>
      </c>
    </row>
    <row r="17" spans="1:6" x14ac:dyDescent="0.25">
      <c r="A17">
        <v>18</v>
      </c>
      <c r="B17" t="s">
        <v>24</v>
      </c>
      <c r="C17" s="1">
        <v>5169</v>
      </c>
      <c r="D17">
        <f>SUM(C$9:$C17)/SUM($C$9:$C$52)</f>
        <v>0.34842287450107734</v>
      </c>
      <c r="E17" t="str">
        <f t="shared" si="1"/>
        <v>A</v>
      </c>
      <c r="F17">
        <f t="shared" si="2"/>
        <v>25</v>
      </c>
    </row>
    <row r="18" spans="1:6" x14ac:dyDescent="0.25">
      <c r="A18">
        <v>1</v>
      </c>
      <c r="B18" t="s">
        <v>7</v>
      </c>
      <c r="C18" s="1">
        <v>5036</v>
      </c>
      <c r="D18">
        <f>SUM(C$9:$C18)/SUM($C$9:$C$52)</f>
        <v>0.3839991522729681</v>
      </c>
      <c r="E18" t="str">
        <f t="shared" si="1"/>
        <v>A</v>
      </c>
      <c r="F18">
        <f t="shared" si="2"/>
        <v>25</v>
      </c>
    </row>
    <row r="19" spans="1:6" x14ac:dyDescent="0.25">
      <c r="A19">
        <v>43</v>
      </c>
      <c r="B19" t="s">
        <v>49</v>
      </c>
      <c r="C19" s="1">
        <v>4997</v>
      </c>
      <c r="D19">
        <f>SUM(C$9:$C19)/SUM($C$9:$C$52)</f>
        <v>0.4192999187594928</v>
      </c>
      <c r="E19" t="str">
        <f t="shared" si="1"/>
        <v>A</v>
      </c>
      <c r="F19">
        <f t="shared" si="2"/>
        <v>25</v>
      </c>
    </row>
    <row r="20" spans="1:6" x14ac:dyDescent="0.25">
      <c r="A20">
        <v>4</v>
      </c>
      <c r="B20" t="s">
        <v>10</v>
      </c>
      <c r="C20" s="1">
        <v>4946</v>
      </c>
      <c r="D20">
        <f>SUM(C$9:$C20)/SUM($C$9:$C$52)</f>
        <v>0.45424040125746179</v>
      </c>
      <c r="E20" t="str">
        <f t="shared" si="1"/>
        <v>A</v>
      </c>
      <c r="F20">
        <f t="shared" si="2"/>
        <v>25</v>
      </c>
    </row>
    <row r="21" spans="1:6" x14ac:dyDescent="0.25">
      <c r="A21">
        <v>35</v>
      </c>
      <c r="B21" t="s">
        <v>41</v>
      </c>
      <c r="C21" s="1">
        <v>4668</v>
      </c>
      <c r="D21">
        <f>SUM(C$9:$C21)/SUM($C$9:$C$52)</f>
        <v>0.48721698279820563</v>
      </c>
      <c r="E21" t="str">
        <f t="shared" si="1"/>
        <v>A</v>
      </c>
      <c r="F21">
        <f t="shared" si="2"/>
        <v>25</v>
      </c>
    </row>
    <row r="22" spans="1:6" x14ac:dyDescent="0.25">
      <c r="A22">
        <v>39</v>
      </c>
      <c r="B22" t="s">
        <v>45</v>
      </c>
      <c r="C22" s="1">
        <v>4340</v>
      </c>
      <c r="D22">
        <f>SUM(C$9:$C22)/SUM($C$9:$C$52)</f>
        <v>0.51787644378510123</v>
      </c>
      <c r="E22" t="str">
        <f t="shared" si="1"/>
        <v>A</v>
      </c>
      <c r="F22">
        <f t="shared" si="2"/>
        <v>25</v>
      </c>
    </row>
    <row r="23" spans="1:6" x14ac:dyDescent="0.25">
      <c r="A23">
        <v>23</v>
      </c>
      <c r="B23" t="s">
        <v>29</v>
      </c>
      <c r="C23" s="1">
        <v>4292</v>
      </c>
      <c r="D23">
        <f>SUM(C$9:$C23)/SUM($C$9:$C$52)</f>
        <v>0.54819681395923847</v>
      </c>
      <c r="E23" t="str">
        <f t="shared" si="1"/>
        <v>A</v>
      </c>
      <c r="F23">
        <f t="shared" si="2"/>
        <v>25</v>
      </c>
    </row>
    <row r="24" spans="1:6" x14ac:dyDescent="0.25">
      <c r="A24">
        <v>36</v>
      </c>
      <c r="B24" t="s">
        <v>42</v>
      </c>
      <c r="C24" s="1">
        <v>4113</v>
      </c>
      <c r="D24">
        <f>SUM(C$9:$C24)/SUM($C$9:$C$52)</f>
        <v>0.57725265797746461</v>
      </c>
      <c r="E24" t="str">
        <f t="shared" si="1"/>
        <v>A</v>
      </c>
      <c r="F24">
        <f t="shared" si="2"/>
        <v>25</v>
      </c>
    </row>
    <row r="25" spans="1:6" x14ac:dyDescent="0.25">
      <c r="A25">
        <v>20</v>
      </c>
      <c r="B25" t="s">
        <v>26</v>
      </c>
      <c r="C25" s="1">
        <v>4112</v>
      </c>
      <c r="D25">
        <f>SUM(C$9:$C25)/SUM($C$9:$C$52)</f>
        <v>0.60630143760375821</v>
      </c>
      <c r="E25" t="str">
        <f t="shared" si="1"/>
        <v>A</v>
      </c>
      <c r="F25">
        <f t="shared" si="2"/>
        <v>25</v>
      </c>
    </row>
    <row r="26" spans="1:6" x14ac:dyDescent="0.25">
      <c r="A26">
        <v>8</v>
      </c>
      <c r="B26" t="s">
        <v>14</v>
      </c>
      <c r="C26" s="1">
        <v>3713</v>
      </c>
      <c r="D26">
        <f>SUM(C$9:$C26)/SUM($C$9:$C$52)</f>
        <v>0.63253152484899866</v>
      </c>
      <c r="E26" t="str">
        <f t="shared" si="1"/>
        <v>A</v>
      </c>
      <c r="F26">
        <f t="shared" si="2"/>
        <v>25</v>
      </c>
    </row>
    <row r="27" spans="1:6" x14ac:dyDescent="0.25">
      <c r="A27">
        <v>17</v>
      </c>
      <c r="B27" t="s">
        <v>23</v>
      </c>
      <c r="C27" s="1">
        <v>3680</v>
      </c>
      <c r="D27">
        <f>SUM(C$9:$C27)/SUM($C$9:$C$52)</f>
        <v>0.65852848716046763</v>
      </c>
      <c r="E27" t="str">
        <f t="shared" si="1"/>
        <v>A</v>
      </c>
      <c r="F27">
        <f t="shared" si="2"/>
        <v>25</v>
      </c>
    </row>
    <row r="28" spans="1:6" x14ac:dyDescent="0.25">
      <c r="A28">
        <v>7</v>
      </c>
      <c r="B28" t="s">
        <v>13</v>
      </c>
      <c r="C28" s="1">
        <v>3606</v>
      </c>
      <c r="D28">
        <f>SUM(C$9:$C28)/SUM($C$9:$C$52)</f>
        <v>0.68400268446893431</v>
      </c>
      <c r="E28" t="str">
        <f t="shared" si="1"/>
        <v>A</v>
      </c>
      <c r="F28">
        <f t="shared" si="2"/>
        <v>25</v>
      </c>
    </row>
    <row r="29" spans="1:6" x14ac:dyDescent="0.25">
      <c r="A29">
        <v>2</v>
      </c>
      <c r="B29" t="s">
        <v>8</v>
      </c>
      <c r="C29" s="1">
        <v>3513</v>
      </c>
      <c r="D29">
        <f>SUM(C$9:$C29)/SUM($C$9:$C$52)</f>
        <v>0.7088198933276818</v>
      </c>
      <c r="E29" t="str">
        <f t="shared" si="1"/>
        <v>A</v>
      </c>
      <c r="F29">
        <f t="shared" si="2"/>
        <v>25</v>
      </c>
    </row>
    <row r="30" spans="1:6" x14ac:dyDescent="0.25">
      <c r="A30">
        <v>10</v>
      </c>
      <c r="B30" t="s">
        <v>16</v>
      </c>
      <c r="C30" s="1">
        <v>3470</v>
      </c>
      <c r="D30">
        <f>SUM(C$9:$C30)/SUM($C$9:$C$52)</f>
        <v>0.73333333333333328</v>
      </c>
      <c r="E30" t="str">
        <f t="shared" si="1"/>
        <v>A</v>
      </c>
      <c r="F30">
        <f t="shared" si="2"/>
        <v>25</v>
      </c>
    </row>
    <row r="31" spans="1:6" x14ac:dyDescent="0.25">
      <c r="A31">
        <v>38</v>
      </c>
      <c r="B31" t="s">
        <v>44</v>
      </c>
      <c r="C31" s="1">
        <v>3397</v>
      </c>
      <c r="D31">
        <f>SUM(C$9:$C31)/SUM($C$9:$C$52)</f>
        <v>0.757331072727915</v>
      </c>
      <c r="E31" t="str">
        <f t="shared" si="1"/>
        <v>A</v>
      </c>
      <c r="F31">
        <f t="shared" si="2"/>
        <v>25</v>
      </c>
    </row>
    <row r="32" spans="1:6" x14ac:dyDescent="0.25">
      <c r="A32">
        <v>19</v>
      </c>
      <c r="B32" t="s">
        <v>25</v>
      </c>
      <c r="C32" s="1">
        <v>3020</v>
      </c>
      <c r="D32">
        <f>SUM(C$9:$C32)/SUM($C$9:$C$52)</f>
        <v>0.77866553636395752</v>
      </c>
      <c r="E32" t="str">
        <f t="shared" si="1"/>
        <v>A</v>
      </c>
      <c r="F32">
        <f t="shared" si="2"/>
        <v>25</v>
      </c>
    </row>
    <row r="33" spans="1:6" x14ac:dyDescent="0.25">
      <c r="A33">
        <v>34</v>
      </c>
      <c r="B33" t="s">
        <v>40</v>
      </c>
      <c r="C33" s="1">
        <v>2998</v>
      </c>
      <c r="D33">
        <f>SUM(C$9:$C33)/SUM($C$9:$C$52)</f>
        <v>0.79984458337748576</v>
      </c>
      <c r="E33" t="str">
        <f t="shared" si="1"/>
        <v>A</v>
      </c>
      <c r="F33">
        <f t="shared" si="2"/>
        <v>25</v>
      </c>
    </row>
    <row r="34" spans="1:6" x14ac:dyDescent="0.25">
      <c r="A34">
        <v>41</v>
      </c>
      <c r="B34" t="s">
        <v>47</v>
      </c>
      <c r="C34" s="1">
        <v>2900</v>
      </c>
      <c r="D34">
        <f>SUM(C$9:$C34)/SUM($C$9:$C$52)</f>
        <v>0.82033131998163256</v>
      </c>
      <c r="E34" t="str">
        <f t="shared" si="1"/>
        <v>B</v>
      </c>
      <c r="F34">
        <f t="shared" si="2"/>
        <v>10</v>
      </c>
    </row>
    <row r="35" spans="1:6" x14ac:dyDescent="0.25">
      <c r="A35">
        <v>31</v>
      </c>
      <c r="B35" t="s">
        <v>37</v>
      </c>
      <c r="C35" s="1">
        <v>2797</v>
      </c>
      <c r="D35">
        <f>SUM(C$9:$C35)/SUM($C$9:$C$52)</f>
        <v>0.84009042421673552</v>
      </c>
      <c r="E35" t="str">
        <f t="shared" si="1"/>
        <v>B</v>
      </c>
      <c r="F35">
        <f t="shared" si="2"/>
        <v>10</v>
      </c>
    </row>
    <row r="36" spans="1:6" x14ac:dyDescent="0.25">
      <c r="A36">
        <v>14</v>
      </c>
      <c r="B36" t="s">
        <v>20</v>
      </c>
      <c r="C36" s="1">
        <v>2423</v>
      </c>
      <c r="D36">
        <f>SUM(C$9:$C36)/SUM($C$9:$C$52)</f>
        <v>0.85720744586909681</v>
      </c>
      <c r="E36" t="str">
        <f t="shared" si="1"/>
        <v>B</v>
      </c>
      <c r="F36">
        <f t="shared" si="2"/>
        <v>10</v>
      </c>
    </row>
    <row r="37" spans="1:6" x14ac:dyDescent="0.25">
      <c r="A37">
        <v>32</v>
      </c>
      <c r="B37" t="s">
        <v>38</v>
      </c>
      <c r="C37" s="1">
        <v>2128</v>
      </c>
      <c r="D37">
        <f>SUM(C$9:$C37)/SUM($C$9:$C$52)</f>
        <v>0.8722404719013811</v>
      </c>
      <c r="E37" t="str">
        <f t="shared" si="1"/>
        <v>B</v>
      </c>
      <c r="F37">
        <f t="shared" si="2"/>
        <v>10</v>
      </c>
    </row>
    <row r="38" spans="1:6" x14ac:dyDescent="0.25">
      <c r="A38">
        <v>44</v>
      </c>
      <c r="B38" t="s">
        <v>50</v>
      </c>
      <c r="C38" s="1">
        <v>1746</v>
      </c>
      <c r="D38">
        <f>SUM(C$9:$C38)/SUM($C$9:$C$52)</f>
        <v>0.88457490021546392</v>
      </c>
      <c r="E38" t="str">
        <f t="shared" si="1"/>
        <v>B</v>
      </c>
      <c r="F38">
        <f t="shared" si="2"/>
        <v>10</v>
      </c>
    </row>
    <row r="39" spans="1:6" x14ac:dyDescent="0.25">
      <c r="A39">
        <v>21</v>
      </c>
      <c r="B39" t="s">
        <v>27</v>
      </c>
      <c r="C39" s="1">
        <v>1736</v>
      </c>
      <c r="D39">
        <f>SUM(C$9:$C39)/SUM($C$9:$C$52)</f>
        <v>0.8968386846102222</v>
      </c>
      <c r="E39" t="str">
        <f t="shared" si="1"/>
        <v>B</v>
      </c>
      <c r="F39">
        <f t="shared" si="2"/>
        <v>10</v>
      </c>
    </row>
    <row r="40" spans="1:6" x14ac:dyDescent="0.25">
      <c r="A40">
        <v>29</v>
      </c>
      <c r="B40" t="s">
        <v>35</v>
      </c>
      <c r="C40" s="1">
        <v>1720</v>
      </c>
      <c r="D40">
        <f>SUM(C$9:$C40)/SUM($C$9:$C$52)</f>
        <v>0.90898943873406102</v>
      </c>
      <c r="E40" t="str">
        <f t="shared" si="1"/>
        <v>B</v>
      </c>
      <c r="F40">
        <f t="shared" si="2"/>
        <v>10</v>
      </c>
    </row>
    <row r="41" spans="1:6" x14ac:dyDescent="0.25">
      <c r="A41">
        <v>42</v>
      </c>
      <c r="B41" t="s">
        <v>48</v>
      </c>
      <c r="C41" s="1">
        <v>1703</v>
      </c>
      <c r="D41">
        <f>SUM(C$9:$C41)/SUM($C$9:$C$52)</f>
        <v>0.92102009819504782</v>
      </c>
      <c r="E41" t="str">
        <f t="shared" si="1"/>
        <v>B</v>
      </c>
      <c r="F41">
        <f t="shared" si="2"/>
        <v>10</v>
      </c>
    </row>
    <row r="42" spans="1:6" x14ac:dyDescent="0.25">
      <c r="A42">
        <v>28</v>
      </c>
      <c r="B42" t="s">
        <v>34</v>
      </c>
      <c r="C42" s="1">
        <v>1466</v>
      </c>
      <c r="D42">
        <f>SUM(C$9:$C42)/SUM($C$9:$C$52)</f>
        <v>0.93137649676804068</v>
      </c>
      <c r="E42" t="str">
        <f t="shared" si="1"/>
        <v>B</v>
      </c>
      <c r="F42">
        <f t="shared" si="2"/>
        <v>10</v>
      </c>
    </row>
    <row r="43" spans="1:6" x14ac:dyDescent="0.25">
      <c r="A43">
        <v>33</v>
      </c>
      <c r="B43" t="s">
        <v>39</v>
      </c>
      <c r="C43" s="1">
        <v>1396</v>
      </c>
      <c r="D43">
        <f>SUM(C$9:$C43)/SUM($C$9:$C$52)</f>
        <v>0.94123838790576098</v>
      </c>
      <c r="E43" t="str">
        <f t="shared" si="1"/>
        <v>B</v>
      </c>
      <c r="F43">
        <f t="shared" si="2"/>
        <v>10</v>
      </c>
    </row>
    <row r="44" spans="1:6" x14ac:dyDescent="0.25">
      <c r="A44">
        <v>22</v>
      </c>
      <c r="B44" t="s">
        <v>28</v>
      </c>
      <c r="C44" s="1">
        <v>1361</v>
      </c>
      <c r="D44">
        <f>SUM(C$9:$C44)/SUM($C$9:$C$52)</f>
        <v>0.95085302532584504</v>
      </c>
      <c r="E44" t="str">
        <f t="shared" si="1"/>
        <v>C</v>
      </c>
      <c r="F44">
        <f t="shared" si="2"/>
        <v>9</v>
      </c>
    </row>
    <row r="45" spans="1:6" x14ac:dyDescent="0.25">
      <c r="A45">
        <v>37</v>
      </c>
      <c r="B45" t="s">
        <v>43</v>
      </c>
      <c r="C45" s="1">
        <v>1247</v>
      </c>
      <c r="D45">
        <f>SUM(C$9:$C45)/SUM($C$9:$C$52)</f>
        <v>0.95966232206562818</v>
      </c>
      <c r="E45" t="str">
        <f t="shared" si="1"/>
        <v>C</v>
      </c>
      <c r="F45">
        <f t="shared" si="2"/>
        <v>9</v>
      </c>
    </row>
    <row r="46" spans="1:6" x14ac:dyDescent="0.25">
      <c r="A46">
        <v>5</v>
      </c>
      <c r="B46" t="s">
        <v>11</v>
      </c>
      <c r="C46" s="1">
        <v>1151</v>
      </c>
      <c r="D46">
        <f>SUM(C$9:$C46)/SUM($C$9:$C$52)</f>
        <v>0.96779343717989474</v>
      </c>
      <c r="E46" t="str">
        <f t="shared" si="1"/>
        <v>C</v>
      </c>
      <c r="F46">
        <f t="shared" si="2"/>
        <v>9</v>
      </c>
    </row>
    <row r="47" spans="1:6" x14ac:dyDescent="0.25">
      <c r="A47">
        <v>16</v>
      </c>
      <c r="B47" t="s">
        <v>22</v>
      </c>
      <c r="C47" s="1">
        <v>1090</v>
      </c>
      <c r="D47">
        <f>SUM(C$9:$C47)/SUM($C$9:$C$52)</f>
        <v>0.97549362438628096</v>
      </c>
      <c r="E47" t="str">
        <f t="shared" si="1"/>
        <v>C</v>
      </c>
      <c r="F47">
        <f t="shared" si="2"/>
        <v>9</v>
      </c>
    </row>
    <row r="48" spans="1:6" x14ac:dyDescent="0.25">
      <c r="A48">
        <v>26</v>
      </c>
      <c r="B48" t="s">
        <v>32</v>
      </c>
      <c r="C48" s="1">
        <v>1041</v>
      </c>
      <c r="D48">
        <f>SUM(C$9:$C48)/SUM($C$9:$C$52)</f>
        <v>0.98284765638797644</v>
      </c>
      <c r="E48" t="str">
        <f t="shared" si="1"/>
        <v>C</v>
      </c>
      <c r="F48">
        <f t="shared" si="2"/>
        <v>9</v>
      </c>
    </row>
    <row r="49" spans="1:6" x14ac:dyDescent="0.25">
      <c r="A49">
        <v>30</v>
      </c>
      <c r="B49" t="s">
        <v>36</v>
      </c>
      <c r="C49" s="1">
        <v>935</v>
      </c>
      <c r="D49">
        <f>SUM(C$9:$C49)/SUM($C$9:$C$52)</f>
        <v>0.98945286284483058</v>
      </c>
      <c r="E49" t="str">
        <f t="shared" si="1"/>
        <v>C</v>
      </c>
      <c r="F49">
        <f t="shared" si="2"/>
        <v>9</v>
      </c>
    </row>
    <row r="50" spans="1:6" x14ac:dyDescent="0.25">
      <c r="A50">
        <v>12</v>
      </c>
      <c r="B50" t="s">
        <v>18</v>
      </c>
      <c r="C50" s="1">
        <v>577</v>
      </c>
      <c r="D50">
        <f>SUM(C$9:$C50)/SUM($C$9:$C$52)</f>
        <v>0.99352901698986262</v>
      </c>
      <c r="E50" t="str">
        <f t="shared" si="1"/>
        <v>C</v>
      </c>
      <c r="F50">
        <f t="shared" si="2"/>
        <v>9</v>
      </c>
    </row>
    <row r="51" spans="1:6" x14ac:dyDescent="0.25">
      <c r="A51">
        <v>15</v>
      </c>
      <c r="B51" t="s">
        <v>21</v>
      </c>
      <c r="C51" s="1">
        <v>533</v>
      </c>
      <c r="D51">
        <f>SUM(C$9:$C51)/SUM($C$9:$C$52)</f>
        <v>0.9972943378898661</v>
      </c>
      <c r="E51" t="str">
        <f t="shared" si="1"/>
        <v>C</v>
      </c>
      <c r="F51">
        <f t="shared" si="2"/>
        <v>9</v>
      </c>
    </row>
    <row r="52" spans="1:6" x14ac:dyDescent="0.25">
      <c r="A52">
        <v>3</v>
      </c>
      <c r="B52" t="s">
        <v>9</v>
      </c>
      <c r="C52" s="1">
        <v>383</v>
      </c>
      <c r="D52">
        <f>SUM(C$9:$C52)/SUM($C$9:$C$52)</f>
        <v>1</v>
      </c>
      <c r="E52" t="str">
        <f t="shared" si="1"/>
        <v>C</v>
      </c>
      <c r="F52">
        <f t="shared" si="2"/>
        <v>9</v>
      </c>
    </row>
  </sheetData>
  <sortState xmlns:xlrd2="http://schemas.microsoft.com/office/spreadsheetml/2017/richdata2" ref="A9:C52">
    <sortCondition descending="1" ref="C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Гриценко</cp:lastModifiedBy>
  <dcterms:created xsi:type="dcterms:W3CDTF">2019-09-18T09:48:10Z</dcterms:created>
  <dcterms:modified xsi:type="dcterms:W3CDTF">2019-09-18T18:01:35Z</dcterms:modified>
</cp:coreProperties>
</file>