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xr:revisionPtr revIDLastSave="0" documentId="13_ncr:1000001_{BCEBB178-6C61-1341-A534-262C34A903A1}" xr6:coauthVersionLast="40" xr6:coauthVersionMax="40" xr10:uidLastSave="{00000000-0000-0000-0000-000000000000}"/>
  <bookViews>
    <workbookView xWindow="0" yWindow="0" windowWidth="18660" windowHeight="7950" xr2:uid="{00000000-000D-0000-FFFF-FFFF00000000}"/>
  </bookViews>
  <sheets>
    <sheet name="f.o.1p" sheetId="1" r:id="rId1"/>
  </sheets>
  <definedNames>
    <definedName name="__TAB13">#REF!</definedName>
    <definedName name="__TAB52">#REF!</definedName>
    <definedName name="__VCF54">#REF!</definedName>
    <definedName name="__VCF6">#REF!</definedName>
    <definedName name="_TAB52">#REF!</definedName>
    <definedName name="_VCF54">#REF!</definedName>
    <definedName name="_VCF6">#REF!</definedName>
    <definedName name="API">#REF!</definedName>
    <definedName name="D60F">#REF!</definedName>
    <definedName name="DAIR">#REF!</definedName>
    <definedName name="DTEMP">#REF!</definedName>
    <definedName name="DVAC">#REF!</definedName>
    <definedName name="PROD">#REF!</definedName>
    <definedName name="QTY">#REF!</definedName>
    <definedName name="TABB">#REF!</definedName>
    <definedName name="TEMP">#REF!</definedName>
    <definedName name="TEMPSEL">#REF!</definedName>
    <definedName name="UNIT">#REF!</definedName>
    <definedName name="VAR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8" i="1" l="1"/>
  <c r="T11" i="1"/>
  <c r="O15" i="1"/>
  <c r="O11" i="1"/>
  <c r="L11" i="1"/>
  <c r="T13" i="1"/>
  <c r="L13" i="1"/>
  <c r="O13" i="1"/>
  <c r="O19" i="1"/>
  <c r="O9" i="1"/>
  <c r="R15" i="1"/>
  <c r="R9" i="1"/>
  <c r="R11" i="1"/>
  <c r="R13" i="1"/>
  <c r="R19" i="1"/>
  <c r="P21" i="1"/>
  <c r="N28" i="1"/>
</calcChain>
</file>

<file path=xl/sharedStrings.xml><?xml version="1.0" encoding="utf-8"?>
<sst xmlns="http://schemas.openxmlformats.org/spreadsheetml/2006/main" count="32" uniqueCount="26">
  <si>
    <t>Ullage cm</t>
  </si>
  <si>
    <t xml:space="preserve">Sound cm
</t>
  </si>
  <si>
    <t>Trim    m</t>
  </si>
  <si>
    <r>
      <rPr>
        <sz val="11"/>
        <color rgb="FF7030A0"/>
        <rFont val="Calibri"/>
        <charset val="134"/>
      </rPr>
      <t>Находим</t>
    </r>
    <r>
      <rPr>
        <b/>
        <sz val="11"/>
        <color rgb="FF7030A0"/>
        <rFont val="Calibri"/>
        <charset val="134"/>
      </rPr>
      <t xml:space="preserve"> Volume</t>
    </r>
    <r>
      <rPr>
        <sz val="11"/>
        <color rgb="FF7030A0"/>
        <rFont val="Calibri"/>
        <charset val="134"/>
      </rPr>
      <t xml:space="preserve">(объём топлива) по </t>
    </r>
    <r>
      <rPr>
        <b/>
        <sz val="11"/>
        <color rgb="FF7030A0"/>
        <rFont val="Calibri"/>
        <charset val="134"/>
      </rPr>
      <t>Trim</t>
    </r>
    <r>
      <rPr>
        <sz val="11"/>
        <color rgb="FF7030A0"/>
        <rFont val="Calibri"/>
        <charset val="134"/>
      </rPr>
      <t xml:space="preserve">(Дифферент=Наклон ёмкости с топливом) и </t>
    </r>
    <r>
      <rPr>
        <b/>
        <sz val="11"/>
        <color rgb="FF7030A0"/>
        <rFont val="Calibri"/>
        <charset val="134"/>
      </rPr>
      <t>Ullage</t>
    </r>
    <r>
      <rPr>
        <sz val="11"/>
        <color rgb="FF7030A0"/>
        <rFont val="Calibri"/>
        <charset val="134"/>
      </rPr>
      <t>(Мера пустоты над топливом).</t>
    </r>
  </si>
  <si>
    <t>Trim,m</t>
  </si>
  <si>
    <t>Ullage,m</t>
  </si>
  <si>
    <t>Sound cm</t>
  </si>
  <si>
    <t>Volume,m3</t>
  </si>
  <si>
    <t>For trim</t>
  </si>
  <si>
    <t xml:space="preserve">ULL prev. </t>
  </si>
  <si>
    <t>Volume</t>
  </si>
  <si>
    <t xml:space="preserve"> Volume</t>
  </si>
  <si>
    <t>Row No.</t>
  </si>
  <si>
    <t xml:space="preserve">ULL next </t>
  </si>
  <si>
    <t xml:space="preserve">Next row </t>
  </si>
  <si>
    <t>Column No.</t>
  </si>
  <si>
    <t>Next Column No.</t>
  </si>
  <si>
    <t>Interpolation for ullage</t>
  </si>
  <si>
    <r>
      <rPr>
        <b/>
        <sz val="11"/>
        <color theme="1"/>
        <rFont val="Calibri"/>
        <charset val="134"/>
      </rPr>
      <t>Volume</t>
    </r>
    <r>
      <rPr>
        <sz val="11"/>
        <color theme="1"/>
        <rFont val="Calibri"/>
        <charset val="134"/>
      </rPr>
      <t>,</t>
    </r>
    <r>
      <rPr>
        <i/>
        <sz val="11"/>
        <color theme="1"/>
        <rFont val="Calibri"/>
        <charset val="134"/>
      </rPr>
      <t>Interpolation for trim</t>
    </r>
  </si>
  <si>
    <t>Здесь Ullage(и Sound) - Взаимообратны.</t>
  </si>
  <si>
    <t>В столбце Sound каждая след. строка уменьшается на 10 см.</t>
  </si>
  <si>
    <t xml:space="preserve"> Volume одной формулой?</t>
  </si>
  <si>
    <t xml:space="preserve"> Sound?</t>
  </si>
  <si>
    <t>Как найти Ullage(и Sound) по Trim и Volume,используя этот метод?</t>
  </si>
  <si>
    <t>Ullage( и Sound) одной формулой?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</si>
</sst>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;\-#,##0.000"/>
  </numFmts>
  <fonts count="18" x14ac:knownFonts="1">
    <font>
      <sz val="11"/>
      <color theme="1"/>
      <name val="Calibri"/>
      <charset val="134"/>
      <scheme val="minor"/>
    </font>
    <font>
      <b/>
      <sz val="10"/>
      <name val="Arial"/>
      <charset val="204"/>
    </font>
    <font>
      <b/>
      <sz val="11"/>
      <color theme="1"/>
      <name val="Calibri"/>
      <charset val="134"/>
      <scheme val="minor"/>
    </font>
    <font>
      <sz val="10"/>
      <name val="Arial"/>
      <charset val="1"/>
    </font>
    <font>
      <sz val="11"/>
      <color rgb="FF7030A0"/>
      <name val="Calibri"/>
      <charset val="134"/>
    </font>
    <font>
      <sz val="11"/>
      <color rgb="FFFF0000"/>
      <name val="Calibri"/>
      <charset val="134"/>
    </font>
    <font>
      <sz val="11"/>
      <color rgb="FFFF0000"/>
      <name val="Calibri"/>
      <charset val="134"/>
      <scheme val="minor"/>
    </font>
    <font>
      <sz val="11"/>
      <color rgb="FF7030A0"/>
      <name val="Calibri"/>
      <charset val="134"/>
      <scheme val="minor"/>
    </font>
    <font>
      <i/>
      <sz val="12"/>
      <name val="Times New Roman"/>
      <charset val="20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8"/>
      <name val="Times New Roman"/>
      <charset val="204"/>
    </font>
    <font>
      <sz val="12"/>
      <color rgb="FFFF0000"/>
      <name val="Times New Roman"/>
      <charset val="204"/>
    </font>
    <font>
      <sz val="12"/>
      <name val="Times New Roman"/>
      <charset val="204"/>
    </font>
    <font>
      <b/>
      <sz val="11"/>
      <color rgb="FF7030A0"/>
      <name val="Calibri"/>
      <charset val="134"/>
    </font>
    <font>
      <i/>
      <sz val="11"/>
      <color theme="1"/>
      <name val="Calibri"/>
      <charset val="134"/>
    </font>
    <font>
      <i/>
      <sz val="12"/>
      <color rgb="FFFF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0" borderId="5" xfId="0" applyNumberFormat="1" applyFont="1" applyBorder="1"/>
    <xf numFmtId="2" fontId="3" fillId="0" borderId="0" xfId="0" applyNumberFormat="1" applyFont="1" applyFill="1" applyAlignme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Font="1"/>
    <xf numFmtId="0" fontId="0" fillId="0" borderId="7" xfId="0" applyBorder="1" applyAlignment="1">
      <alignment horizontal="center"/>
    </xf>
    <xf numFmtId="0" fontId="6" fillId="0" borderId="0" xfId="0" applyFont="1"/>
    <xf numFmtId="4" fontId="7" fillId="2" borderId="7" xfId="0" applyNumberFormat="1" applyFon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8" fillId="0" borderId="0" xfId="0" applyFont="1"/>
    <xf numFmtId="0" fontId="0" fillId="4" borderId="5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4" borderId="5" xfId="0" applyNumberForma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9" fillId="0" borderId="0" xfId="0" applyFont="1"/>
    <xf numFmtId="4" fontId="0" fillId="4" borderId="5" xfId="0" applyNumberFormat="1" applyFill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0" fillId="3" borderId="5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6" fontId="7" fillId="2" borderId="7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11" xfId="0" applyBorder="1" applyAlignment="1">
      <alignment horizontal="center"/>
    </xf>
    <xf numFmtId="165" fontId="0" fillId="5" borderId="0" xfId="0" applyNumberFormat="1" applyFill="1" applyBorder="1" applyAlignment="1">
      <alignment horizontal="center"/>
    </xf>
    <xf numFmtId="0" fontId="12" fillId="0" borderId="0" xfId="0" applyFont="1"/>
    <xf numFmtId="4" fontId="13" fillId="0" borderId="0" xfId="0" applyNumberFormat="1" applyFont="1" applyAlignment="1">
      <alignment vertical="center"/>
    </xf>
    <xf numFmtId="0" fontId="14" fillId="0" borderId="0" xfId="0" applyFont="1"/>
    <xf numFmtId="1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NumberFormat="1" applyFont="1" applyBorder="1" applyAlignment="1">
      <alignment horizontal="distributed" wrapText="1"/>
    </xf>
    <xf numFmtId="0" fontId="1" fillId="0" borderId="4" xfId="0" applyNumberFormat="1" applyFont="1" applyBorder="1" applyAlignment="1">
      <alignment horizontal="distributed" wrapText="1"/>
    </xf>
    <xf numFmtId="0" fontId="17" fillId="0" borderId="0" xfId="0" applyFont="1"/>
  </cellXfs>
  <cellStyles count="1">
    <cellStyle name="Обычный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58"/>
  <sheetViews>
    <sheetView tabSelected="1" topLeftCell="J1" workbookViewId="0" xr3:uid="{AEA406A1-0E4B-5B11-9CD5-51D6E497D94C}">
      <selection activeCell="K24" sqref="K24"/>
    </sheetView>
  </sheetViews>
  <sheetFormatPr defaultColWidth="9.01171875" defaultRowHeight="15" x14ac:dyDescent="0.2"/>
  <cols>
    <col min="11" max="12" width="10.35546875" customWidth="1"/>
    <col min="13" max="13" width="12.9140625"/>
    <col min="14" max="14" width="11.43359375" customWidth="1"/>
    <col min="15" max="15" width="12.64453125" customWidth="1"/>
    <col min="20" max="20" width="5.24609375" customWidth="1"/>
  </cols>
  <sheetData>
    <row r="2" spans="1:20" x14ac:dyDescent="0.2">
      <c r="A2" s="41" t="s">
        <v>0</v>
      </c>
      <c r="B2" s="41" t="s">
        <v>1</v>
      </c>
      <c r="C2" s="38" t="s">
        <v>2</v>
      </c>
      <c r="D2" s="39"/>
      <c r="E2" s="39"/>
      <c r="F2" s="39"/>
      <c r="G2" s="39"/>
      <c r="H2" s="39"/>
      <c r="I2" s="40"/>
    </row>
    <row r="3" spans="1:20" ht="22.5" customHeight="1" x14ac:dyDescent="0.2">
      <c r="A3" s="42"/>
      <c r="B3" s="42"/>
      <c r="C3" s="1">
        <v>-1</v>
      </c>
      <c r="D3" s="1">
        <v>0</v>
      </c>
      <c r="E3" s="1">
        <v>1</v>
      </c>
      <c r="F3" s="1">
        <v>2</v>
      </c>
      <c r="G3" s="1">
        <v>3</v>
      </c>
      <c r="H3" s="1">
        <v>4</v>
      </c>
      <c r="I3" s="1">
        <v>5</v>
      </c>
    </row>
    <row r="4" spans="1:20" x14ac:dyDescent="0.2">
      <c r="A4" s="2">
        <v>0</v>
      </c>
      <c r="B4" s="2">
        <v>1537.7</v>
      </c>
      <c r="C4" s="2">
        <v>457.06</v>
      </c>
      <c r="D4" s="2">
        <v>457.06</v>
      </c>
      <c r="E4" s="2">
        <v>457.06</v>
      </c>
      <c r="F4" s="2">
        <v>457.06</v>
      </c>
      <c r="G4" s="2">
        <v>457.06</v>
      </c>
      <c r="H4" s="2">
        <v>457.06</v>
      </c>
      <c r="I4" s="2">
        <v>457.06</v>
      </c>
      <c r="K4" s="3" t="s">
        <v>3</v>
      </c>
      <c r="P4" s="4"/>
    </row>
    <row r="5" spans="1:20" x14ac:dyDescent="0.2">
      <c r="A5" s="2">
        <v>0.1</v>
      </c>
      <c r="B5" s="2">
        <v>1527.7</v>
      </c>
      <c r="C5" s="2">
        <v>457.06</v>
      </c>
      <c r="D5" s="2">
        <v>457.06</v>
      </c>
      <c r="E5" s="2">
        <v>457.06</v>
      </c>
      <c r="F5" s="2">
        <v>457.06</v>
      </c>
      <c r="G5" s="2">
        <v>457.06</v>
      </c>
      <c r="H5" s="2">
        <v>457.06</v>
      </c>
      <c r="I5" s="2">
        <v>457.06</v>
      </c>
      <c r="M5" s="5"/>
      <c r="N5" s="6"/>
      <c r="P5" s="7"/>
      <c r="R5" s="31"/>
    </row>
    <row r="6" spans="1:20" x14ac:dyDescent="0.2">
      <c r="A6" s="2">
        <v>0.2</v>
      </c>
      <c r="B6" s="2">
        <v>1517.7</v>
      </c>
      <c r="C6" s="2">
        <v>457.06</v>
      </c>
      <c r="D6" s="2">
        <v>457.06</v>
      </c>
      <c r="E6" s="2">
        <v>457.06</v>
      </c>
      <c r="F6" s="2">
        <v>457.06</v>
      </c>
      <c r="G6" s="2">
        <v>457.06</v>
      </c>
      <c r="H6" s="2">
        <v>457.06</v>
      </c>
      <c r="I6" s="2">
        <v>457.06</v>
      </c>
      <c r="K6" s="8" t="s">
        <v>4</v>
      </c>
      <c r="L6" s="8" t="s">
        <v>5</v>
      </c>
      <c r="M6" s="8" t="s">
        <v>6</v>
      </c>
      <c r="N6" s="8" t="s">
        <v>7</v>
      </c>
      <c r="O6" s="9" t="s">
        <v>21</v>
      </c>
    </row>
    <row r="7" spans="1:20" x14ac:dyDescent="0.2">
      <c r="A7" s="2">
        <v>0.3</v>
      </c>
      <c r="B7" s="2">
        <v>1507.7</v>
      </c>
      <c r="C7" s="2">
        <v>457.06</v>
      </c>
      <c r="D7" s="2">
        <v>457.06</v>
      </c>
      <c r="E7" s="2">
        <v>457.06</v>
      </c>
      <c r="F7" s="2">
        <v>457.06</v>
      </c>
      <c r="G7" s="2">
        <v>457.06</v>
      </c>
      <c r="H7" s="2">
        <v>457.06</v>
      </c>
      <c r="I7" s="2">
        <v>457.06</v>
      </c>
      <c r="K7" s="10">
        <v>2.2999999999999998</v>
      </c>
      <c r="L7" s="10">
        <v>9.2799999999999994</v>
      </c>
      <c r="M7" s="11"/>
      <c r="N7" s="11"/>
      <c r="O7" s="9" t="s">
        <v>22</v>
      </c>
    </row>
    <row r="8" spans="1:20" x14ac:dyDescent="0.2">
      <c r="A8" s="2">
        <v>0.4</v>
      </c>
      <c r="B8" s="2">
        <v>1497.7</v>
      </c>
      <c r="C8" s="2">
        <v>457.06</v>
      </c>
      <c r="D8" s="2">
        <v>457.06</v>
      </c>
      <c r="E8" s="2">
        <v>457.06</v>
      </c>
      <c r="F8" s="2">
        <v>457.06</v>
      </c>
      <c r="G8" s="2">
        <v>457.06</v>
      </c>
      <c r="H8" s="2">
        <v>457.06</v>
      </c>
      <c r="I8" s="2">
        <v>457.06</v>
      </c>
      <c r="O8" s="9"/>
    </row>
    <row r="9" spans="1:20" x14ac:dyDescent="0.2">
      <c r="A9" s="2">
        <v>0.5</v>
      </c>
      <c r="B9" s="2">
        <v>1487.7</v>
      </c>
      <c r="C9" s="2">
        <v>457.06</v>
      </c>
      <c r="D9" s="2">
        <v>457.06</v>
      </c>
      <c r="E9" s="2">
        <v>457.06</v>
      </c>
      <c r="F9" s="2">
        <v>457.06</v>
      </c>
      <c r="G9" s="2">
        <v>457.05</v>
      </c>
      <c r="H9" s="2">
        <v>457.05</v>
      </c>
      <c r="I9" s="2">
        <v>457.04</v>
      </c>
      <c r="N9" s="12" t="s">
        <v>8</v>
      </c>
      <c r="O9" s="13">
        <f>INDEX((A3:I3),1,O15)</f>
        <v>2</v>
      </c>
      <c r="Q9" s="12" t="s">
        <v>8</v>
      </c>
      <c r="R9" s="13">
        <f>INDEX((A3:I3),1,R15)</f>
        <v>3</v>
      </c>
    </row>
    <row r="10" spans="1:20" x14ac:dyDescent="0.2">
      <c r="A10" s="2">
        <v>0.6</v>
      </c>
      <c r="B10" s="2">
        <v>1477.7</v>
      </c>
      <c r="C10" s="2">
        <v>456.79</v>
      </c>
      <c r="D10" s="2">
        <v>456.76</v>
      </c>
      <c r="E10" s="2">
        <v>456.73</v>
      </c>
      <c r="F10" s="2">
        <v>456.7</v>
      </c>
      <c r="G10" s="2">
        <v>456.67</v>
      </c>
      <c r="H10" s="2">
        <v>456.63</v>
      </c>
      <c r="I10" s="2">
        <v>456.59</v>
      </c>
      <c r="O10" s="14"/>
      <c r="R10" s="14"/>
    </row>
    <row r="11" spans="1:20" x14ac:dyDescent="0.2">
      <c r="A11" s="2">
        <v>0.7</v>
      </c>
      <c r="B11" s="2">
        <v>1467.7</v>
      </c>
      <c r="C11" s="2">
        <v>455.79</v>
      </c>
      <c r="D11" s="2">
        <v>455.73</v>
      </c>
      <c r="E11" s="2">
        <v>455.67</v>
      </c>
      <c r="F11" s="2">
        <v>455.61</v>
      </c>
      <c r="G11" s="2">
        <v>455.55</v>
      </c>
      <c r="H11" s="2">
        <v>455.48</v>
      </c>
      <c r="I11" s="2">
        <v>455.41</v>
      </c>
      <c r="K11" s="12" t="s">
        <v>9</v>
      </c>
      <c r="L11" s="15">
        <f>INDEX((A3:I453),T11,1)</f>
        <v>9.3000000000000007</v>
      </c>
      <c r="N11" s="16" t="s">
        <v>10</v>
      </c>
      <c r="O11" s="13">
        <f>INDEX((A3:I158),T11,O15)</f>
        <v>139.38999999999999</v>
      </c>
      <c r="P11" s="17" t="s">
        <v>11</v>
      </c>
      <c r="Q11" s="17"/>
      <c r="R11" s="13">
        <f>INDEX((A3:I453),T11,R15)</f>
        <v>139.26</v>
      </c>
      <c r="S11" t="s">
        <v>12</v>
      </c>
      <c r="T11">
        <f>MATCH(L7,A2:A453,1)</f>
        <v>95</v>
      </c>
    </row>
    <row r="12" spans="1:20" x14ac:dyDescent="0.2">
      <c r="A12" s="2">
        <v>0.8</v>
      </c>
      <c r="B12" s="2">
        <v>1457.7</v>
      </c>
      <c r="C12" s="2">
        <v>454.06</v>
      </c>
      <c r="D12" s="2">
        <v>453.97</v>
      </c>
      <c r="E12" s="2">
        <v>453.88</v>
      </c>
      <c r="F12" s="2">
        <v>453.78</v>
      </c>
      <c r="G12" s="2">
        <v>453.69</v>
      </c>
      <c r="H12" s="2">
        <v>453.59</v>
      </c>
      <c r="I12" s="2">
        <v>453.49</v>
      </c>
      <c r="N12" s="18"/>
      <c r="O12" s="19"/>
      <c r="P12" s="20"/>
      <c r="Q12" s="20"/>
      <c r="R12" s="32"/>
    </row>
    <row r="13" spans="1:20" x14ac:dyDescent="0.2">
      <c r="A13" s="2">
        <v>0.9</v>
      </c>
      <c r="B13" s="2">
        <v>1447.7</v>
      </c>
      <c r="C13" s="2">
        <v>451.58</v>
      </c>
      <c r="D13" s="2">
        <v>451.46</v>
      </c>
      <c r="E13" s="2">
        <v>451.34</v>
      </c>
      <c r="F13" s="2">
        <v>451.22</v>
      </c>
      <c r="G13" s="2">
        <v>451.09</v>
      </c>
      <c r="H13" s="2">
        <v>450.96</v>
      </c>
      <c r="I13" s="2">
        <v>450.83</v>
      </c>
      <c r="K13" s="12" t="s">
        <v>13</v>
      </c>
      <c r="L13" s="15">
        <f>INDEX((A3:I453),T13,1)</f>
        <v>9.4</v>
      </c>
      <c r="N13" s="21" t="s">
        <v>10</v>
      </c>
      <c r="O13" s="13">
        <f>INDEX((A3:I453),T13,O15)</f>
        <v>136.29</v>
      </c>
      <c r="P13" s="22" t="s">
        <v>11</v>
      </c>
      <c r="Q13" s="22"/>
      <c r="R13" s="13">
        <f>INDEX((A3:I453),T13,R15)</f>
        <v>136.16</v>
      </c>
      <c r="S13" t="s">
        <v>14</v>
      </c>
      <c r="T13">
        <f>T11+1</f>
        <v>96</v>
      </c>
    </row>
    <row r="14" spans="1:20" x14ac:dyDescent="0.2">
      <c r="A14" s="2">
        <v>1</v>
      </c>
      <c r="B14" s="2"/>
      <c r="C14" s="2">
        <v>488.37</v>
      </c>
      <c r="D14" s="2">
        <v>448.22</v>
      </c>
      <c r="E14" s="2">
        <v>448.07</v>
      </c>
      <c r="F14" s="2">
        <v>447.91</v>
      </c>
      <c r="G14" s="2">
        <v>447.76</v>
      </c>
      <c r="H14" s="2">
        <v>447.6</v>
      </c>
      <c r="I14" s="2">
        <v>447.44</v>
      </c>
    </row>
    <row r="15" spans="1:20" x14ac:dyDescent="0.2">
      <c r="A15" s="2">
        <v>1.1000000000000001</v>
      </c>
      <c r="B15" s="2"/>
      <c r="C15" s="2">
        <v>444.58</v>
      </c>
      <c r="D15" s="2">
        <v>444.42</v>
      </c>
      <c r="E15" s="2">
        <v>444.26</v>
      </c>
      <c r="F15" s="2">
        <v>444.1</v>
      </c>
      <c r="G15" s="2">
        <v>443.94</v>
      </c>
      <c r="H15" s="2">
        <v>443.78</v>
      </c>
      <c r="I15" s="2">
        <v>443.62</v>
      </c>
      <c r="N15" s="23" t="s">
        <v>15</v>
      </c>
      <c r="O15" s="14">
        <f>MATCH(K7,A3:I3,1)</f>
        <v>6</v>
      </c>
      <c r="P15" s="23" t="s">
        <v>16</v>
      </c>
      <c r="R15" s="14">
        <f>O15+1</f>
        <v>7</v>
      </c>
    </row>
    <row r="16" spans="1:20" x14ac:dyDescent="0.2">
      <c r="A16" s="2">
        <v>1.2</v>
      </c>
      <c r="B16" s="2"/>
      <c r="C16" s="2">
        <v>440.75</v>
      </c>
      <c r="D16" s="2">
        <v>440.59</v>
      </c>
      <c r="E16" s="2">
        <v>440.43</v>
      </c>
      <c r="F16" s="2">
        <v>440.27</v>
      </c>
      <c r="G16" s="2">
        <v>440.11</v>
      </c>
      <c r="H16" s="2">
        <v>439.95</v>
      </c>
      <c r="I16" s="2">
        <v>439.79</v>
      </c>
    </row>
    <row r="17" spans="1:18" x14ac:dyDescent="0.2">
      <c r="A17" s="2">
        <v>1.3</v>
      </c>
      <c r="B17" s="2"/>
      <c r="C17" s="2">
        <v>436.92</v>
      </c>
      <c r="D17" s="2">
        <v>436.76</v>
      </c>
      <c r="E17" s="2">
        <v>436.6</v>
      </c>
      <c r="F17" s="2">
        <v>436.44</v>
      </c>
      <c r="G17" s="2">
        <v>436.27</v>
      </c>
      <c r="H17" s="2">
        <v>436.11</v>
      </c>
      <c r="I17" s="2">
        <v>435.95</v>
      </c>
    </row>
    <row r="18" spans="1:18" x14ac:dyDescent="0.2">
      <c r="A18" s="2">
        <v>1.4</v>
      </c>
      <c r="B18" s="2"/>
      <c r="C18" s="2">
        <v>433.09</v>
      </c>
      <c r="D18" s="2">
        <v>432.92</v>
      </c>
      <c r="E18" s="2">
        <v>432.76</v>
      </c>
      <c r="F18" s="2">
        <v>432.6</v>
      </c>
      <c r="G18" s="2">
        <v>432.44</v>
      </c>
      <c r="H18" s="2">
        <v>432.28</v>
      </c>
      <c r="I18" s="2">
        <v>432.12</v>
      </c>
    </row>
    <row r="19" spans="1:18" x14ac:dyDescent="0.2">
      <c r="A19" s="2">
        <v>1.5</v>
      </c>
      <c r="B19" s="2"/>
      <c r="C19" s="2">
        <v>429.25</v>
      </c>
      <c r="D19" s="2">
        <v>429.09</v>
      </c>
      <c r="E19" s="2">
        <v>428.93</v>
      </c>
      <c r="F19" s="2">
        <v>428.77</v>
      </c>
      <c r="G19" s="2">
        <v>428.61</v>
      </c>
      <c r="H19" s="2">
        <v>428.45</v>
      </c>
      <c r="I19" s="2">
        <v>428.29</v>
      </c>
      <c r="K19" s="23" t="s">
        <v>17</v>
      </c>
      <c r="O19" s="24">
        <f>O11+((L7-L11)/(L13-L11)*(O13-O11))</f>
        <v>140.01000000000002</v>
      </c>
      <c r="P19" s="14"/>
      <c r="R19" s="24">
        <f>R11+((L7-L11)/(L13-L11)*(R13-R11))</f>
        <v>139.88000000000002</v>
      </c>
    </row>
    <row r="20" spans="1:18" x14ac:dyDescent="0.2">
      <c r="A20" s="2">
        <v>1.6</v>
      </c>
      <c r="B20" s="2"/>
      <c r="C20" s="2">
        <v>425.42</v>
      </c>
      <c r="D20" s="2">
        <v>425.26</v>
      </c>
      <c r="E20" s="2">
        <v>425.1</v>
      </c>
      <c r="F20" s="2">
        <v>424.94</v>
      </c>
      <c r="G20" s="2">
        <v>424.78</v>
      </c>
      <c r="H20" s="2">
        <v>424.61</v>
      </c>
      <c r="I20" s="2">
        <v>424.45</v>
      </c>
      <c r="N20" s="14"/>
      <c r="O20" s="14"/>
      <c r="P20" s="14"/>
      <c r="Q20" s="14"/>
    </row>
    <row r="21" spans="1:18" x14ac:dyDescent="0.2">
      <c r="A21" s="2">
        <v>1.7</v>
      </c>
      <c r="B21" s="2"/>
      <c r="C21" s="2">
        <v>421.59</v>
      </c>
      <c r="D21" s="2">
        <v>421.43</v>
      </c>
      <c r="E21" s="2">
        <v>421.27</v>
      </c>
      <c r="F21" s="2">
        <v>421.1</v>
      </c>
      <c r="G21" s="2">
        <v>420.94</v>
      </c>
      <c r="H21" s="2">
        <v>420.78</v>
      </c>
      <c r="I21" s="2">
        <v>420.62</v>
      </c>
      <c r="M21" s="25"/>
      <c r="N21" s="26" t="s">
        <v>18</v>
      </c>
      <c r="O21" s="27"/>
      <c r="P21" s="28">
        <f>IF(K7=-5,O19,O19-((K7-O9)/(R9-O9)*(O19-R19)))</f>
        <v>139.97100000000003</v>
      </c>
      <c r="Q21" s="33"/>
    </row>
    <row r="22" spans="1:18" x14ac:dyDescent="0.2">
      <c r="A22" s="2">
        <v>1.8</v>
      </c>
      <c r="B22" s="2"/>
      <c r="C22" s="2">
        <v>417.75</v>
      </c>
      <c r="D22" s="2">
        <v>417.59</v>
      </c>
      <c r="E22" s="2">
        <v>417.43</v>
      </c>
      <c r="F22" s="2">
        <v>417.27</v>
      </c>
      <c r="G22" s="2">
        <v>417.11</v>
      </c>
      <c r="H22" s="2">
        <v>416.95</v>
      </c>
      <c r="I22" s="2">
        <v>416.79</v>
      </c>
    </row>
    <row r="23" spans="1:18" x14ac:dyDescent="0.2">
      <c r="A23" s="2">
        <v>1.9</v>
      </c>
      <c r="B23" s="2"/>
      <c r="C23" s="2">
        <v>413.92</v>
      </c>
      <c r="D23" s="2">
        <v>413.76</v>
      </c>
      <c r="E23" s="2">
        <v>413.6</v>
      </c>
      <c r="F23" s="2">
        <v>413.44</v>
      </c>
      <c r="G23" s="2">
        <v>413.28</v>
      </c>
      <c r="H23" s="2">
        <v>413.12</v>
      </c>
      <c r="I23" s="2">
        <v>412.96</v>
      </c>
    </row>
    <row r="24" spans="1:18" x14ac:dyDescent="0.2">
      <c r="A24" s="2">
        <v>2</v>
      </c>
      <c r="B24" s="2"/>
      <c r="C24" s="2">
        <v>410.09</v>
      </c>
      <c r="D24" s="2">
        <v>409.93</v>
      </c>
      <c r="E24" s="2">
        <v>409.77</v>
      </c>
      <c r="F24" s="2">
        <v>409.61</v>
      </c>
      <c r="G24" s="2">
        <v>409.44</v>
      </c>
      <c r="H24" s="2">
        <v>409.28</v>
      </c>
      <c r="I24" s="2">
        <v>409.12</v>
      </c>
      <c r="K24" s="43" t="s">
        <v>23</v>
      </c>
      <c r="L24" s="6"/>
      <c r="M24" s="6"/>
      <c r="N24" s="6"/>
      <c r="O24" s="6"/>
      <c r="P24" s="6"/>
    </row>
    <row r="25" spans="1:18" x14ac:dyDescent="0.2">
      <c r="A25" s="2">
        <v>2.1</v>
      </c>
      <c r="B25" s="2"/>
      <c r="C25" s="2">
        <v>406.26</v>
      </c>
      <c r="D25" s="2">
        <v>406.1</v>
      </c>
      <c r="E25" s="2">
        <v>405.93</v>
      </c>
      <c r="F25" s="2">
        <v>405.77</v>
      </c>
      <c r="G25" s="2">
        <v>405.61</v>
      </c>
      <c r="H25" s="2">
        <v>405.45</v>
      </c>
      <c r="I25" s="2">
        <v>405.29</v>
      </c>
      <c r="K25" s="7" t="s">
        <v>19</v>
      </c>
    </row>
    <row r="26" spans="1:18" x14ac:dyDescent="0.2">
      <c r="A26" s="2">
        <v>2.2000000000000002</v>
      </c>
      <c r="B26" s="2"/>
      <c r="C26" s="2">
        <v>402.42</v>
      </c>
      <c r="D26" s="2">
        <v>402.26</v>
      </c>
      <c r="E26" s="2">
        <v>402.1</v>
      </c>
      <c r="F26" s="2">
        <v>401.94</v>
      </c>
      <c r="G26" s="2">
        <v>401.78</v>
      </c>
      <c r="H26" s="2">
        <v>401.62</v>
      </c>
      <c r="I26" s="2">
        <v>401.46</v>
      </c>
      <c r="K26" s="7" t="s">
        <v>20</v>
      </c>
    </row>
    <row r="27" spans="1:18" x14ac:dyDescent="0.2">
      <c r="A27" s="2">
        <v>2.2999999999999998</v>
      </c>
      <c r="B27" s="2"/>
      <c r="C27" s="2">
        <v>398.59</v>
      </c>
      <c r="D27" s="2">
        <v>398.43</v>
      </c>
      <c r="E27" s="2">
        <v>398.27</v>
      </c>
      <c r="F27" s="2">
        <v>398.11</v>
      </c>
      <c r="G27" s="2">
        <v>397.95</v>
      </c>
      <c r="H27" s="2">
        <v>397.79</v>
      </c>
      <c r="I27" s="2">
        <v>397.62</v>
      </c>
      <c r="K27" s="8" t="s">
        <v>4</v>
      </c>
      <c r="L27" s="8" t="s">
        <v>5</v>
      </c>
      <c r="M27" s="8" t="s">
        <v>6</v>
      </c>
      <c r="N27" s="8" t="s">
        <v>7</v>
      </c>
    </row>
    <row r="28" spans="1:18" x14ac:dyDescent="0.2">
      <c r="A28" s="2">
        <v>2.4</v>
      </c>
      <c r="B28" s="2"/>
      <c r="C28" s="2">
        <v>394.76</v>
      </c>
      <c r="D28" s="2">
        <v>394.5</v>
      </c>
      <c r="E28" s="2">
        <v>394.44</v>
      </c>
      <c r="F28" s="2">
        <v>394.27</v>
      </c>
      <c r="G28" s="2">
        <v>394.11</v>
      </c>
      <c r="H28" s="2">
        <v>393.95</v>
      </c>
      <c r="I28" s="2">
        <v>393.79</v>
      </c>
      <c r="K28" s="10">
        <f>K7</f>
        <v>2.2999999999999998</v>
      </c>
      <c r="L28" s="29"/>
      <c r="M28" s="29"/>
      <c r="N28" s="30">
        <f>P21</f>
        <v>139.97100000000003</v>
      </c>
    </row>
    <row r="29" spans="1:18" x14ac:dyDescent="0.2">
      <c r="A29" s="2">
        <v>2.5</v>
      </c>
      <c r="B29" s="2"/>
      <c r="C29" s="2">
        <v>390.92</v>
      </c>
      <c r="D29" s="2">
        <v>390.76</v>
      </c>
      <c r="E29" s="2">
        <v>390.6</v>
      </c>
      <c r="F29" s="2">
        <v>390.44</v>
      </c>
      <c r="G29" s="2">
        <v>390.28</v>
      </c>
      <c r="H29" s="2">
        <v>390.12</v>
      </c>
      <c r="I29" s="2">
        <v>389.96</v>
      </c>
      <c r="L29" s="9" t="s">
        <v>24</v>
      </c>
    </row>
    <row r="30" spans="1:18" x14ac:dyDescent="0.2">
      <c r="A30" s="2">
        <v>2.6</v>
      </c>
      <c r="B30" s="2"/>
      <c r="C30" s="2">
        <v>387.09</v>
      </c>
      <c r="D30" s="2">
        <v>386.93</v>
      </c>
      <c r="E30" s="2">
        <v>386.77</v>
      </c>
      <c r="F30" s="2">
        <v>386.61</v>
      </c>
      <c r="G30" s="2">
        <v>386.45</v>
      </c>
      <c r="H30" s="2">
        <v>386.29</v>
      </c>
      <c r="I30" s="2">
        <v>386.13</v>
      </c>
      <c r="L30" s="9"/>
    </row>
    <row r="31" spans="1:18" x14ac:dyDescent="0.2">
      <c r="A31" s="2">
        <v>2.7</v>
      </c>
      <c r="B31" s="2"/>
      <c r="C31" s="2">
        <v>383.26</v>
      </c>
      <c r="D31" s="2">
        <v>383.1</v>
      </c>
      <c r="E31" s="2">
        <v>382.94</v>
      </c>
      <c r="F31" s="2">
        <v>382.78</v>
      </c>
      <c r="G31" s="2">
        <v>382.61</v>
      </c>
      <c r="H31" s="2">
        <v>382.45</v>
      </c>
      <c r="I31" s="2">
        <v>382.29</v>
      </c>
      <c r="L31" s="9"/>
      <c r="M31" s="6"/>
      <c r="N31" s="6"/>
      <c r="O31" s="6"/>
      <c r="P31" s="6"/>
    </row>
    <row r="32" spans="1:18" x14ac:dyDescent="0.2">
      <c r="A32" s="2">
        <v>2.8</v>
      </c>
      <c r="B32" s="2"/>
      <c r="C32" s="2">
        <v>379.43</v>
      </c>
      <c r="D32" s="2">
        <v>379.27</v>
      </c>
      <c r="E32" s="2">
        <v>379.1</v>
      </c>
      <c r="F32" s="2">
        <v>378.94</v>
      </c>
      <c r="G32" s="2">
        <v>378.78</v>
      </c>
      <c r="H32" s="2">
        <v>378.62</v>
      </c>
      <c r="I32" s="2">
        <v>378.46</v>
      </c>
      <c r="L32" s="9"/>
      <c r="M32" s="6"/>
      <c r="N32" s="6"/>
      <c r="O32" s="6"/>
      <c r="P32" s="6"/>
    </row>
    <row r="33" spans="1:9" x14ac:dyDescent="0.2">
      <c r="A33" s="2">
        <v>2.9</v>
      </c>
      <c r="B33" s="2"/>
      <c r="C33" s="2">
        <v>375.59</v>
      </c>
      <c r="D33" s="2">
        <v>375.43</v>
      </c>
      <c r="E33" s="2">
        <v>375.27</v>
      </c>
      <c r="F33" s="2">
        <v>375.11</v>
      </c>
      <c r="G33" s="2">
        <v>374.95</v>
      </c>
      <c r="H33" s="2">
        <v>374.79</v>
      </c>
      <c r="I33" s="2">
        <v>374.63</v>
      </c>
    </row>
    <row r="34" spans="1:9" x14ac:dyDescent="0.2">
      <c r="A34" s="2">
        <v>3</v>
      </c>
      <c r="B34" s="2"/>
      <c r="C34" s="2">
        <v>371.76</v>
      </c>
      <c r="D34" s="2">
        <v>371.6</v>
      </c>
      <c r="E34" s="2">
        <v>371.44</v>
      </c>
      <c r="F34" s="2">
        <v>371.28</v>
      </c>
      <c r="G34" s="2">
        <v>371.12</v>
      </c>
      <c r="H34" s="2">
        <v>370.96</v>
      </c>
      <c r="I34" s="2">
        <v>370.79</v>
      </c>
    </row>
    <row r="35" spans="1:9" x14ac:dyDescent="0.2">
      <c r="A35" s="2">
        <v>3.1</v>
      </c>
      <c r="B35" s="2"/>
      <c r="C35" s="2">
        <v>367.93</v>
      </c>
      <c r="D35" s="2">
        <v>367.77</v>
      </c>
      <c r="E35" s="2">
        <v>367.61</v>
      </c>
      <c r="F35" s="2">
        <v>367.44</v>
      </c>
      <c r="G35" s="2">
        <v>367.28</v>
      </c>
      <c r="H35" s="2">
        <v>367.12</v>
      </c>
      <c r="I35" s="2">
        <v>366.96</v>
      </c>
    </row>
    <row r="36" spans="1:9" x14ac:dyDescent="0.2">
      <c r="A36" s="2">
        <v>3.2</v>
      </c>
      <c r="B36" s="2"/>
      <c r="C36" s="2">
        <v>364.1</v>
      </c>
      <c r="D36" s="2">
        <v>363.93</v>
      </c>
      <c r="E36" s="2">
        <v>363.77</v>
      </c>
      <c r="F36" s="2">
        <v>363.61</v>
      </c>
      <c r="G36" s="2">
        <v>363.45</v>
      </c>
      <c r="H36" s="2">
        <v>363.29</v>
      </c>
      <c r="I36" s="2">
        <v>363.1</v>
      </c>
    </row>
    <row r="37" spans="1:9" x14ac:dyDescent="0.2">
      <c r="A37" s="2">
        <v>3.3</v>
      </c>
      <c r="B37" s="2"/>
      <c r="C37" s="2">
        <v>360.26</v>
      </c>
      <c r="D37" s="2">
        <v>360.1</v>
      </c>
      <c r="E37" s="2">
        <v>359.94</v>
      </c>
      <c r="F37" s="2">
        <v>359.78</v>
      </c>
      <c r="G37" s="2">
        <v>359.62</v>
      </c>
      <c r="H37" s="2">
        <v>359.46</v>
      </c>
      <c r="I37" s="2">
        <v>359.3</v>
      </c>
    </row>
    <row r="38" spans="1:9" x14ac:dyDescent="0.2">
      <c r="A38" s="2">
        <v>3.4</v>
      </c>
      <c r="B38" s="2"/>
      <c r="C38" s="2">
        <v>356.43</v>
      </c>
      <c r="D38" s="2">
        <v>356.27</v>
      </c>
      <c r="E38" s="2">
        <v>356.11</v>
      </c>
      <c r="F38" s="2">
        <v>355.95</v>
      </c>
      <c r="G38" s="2">
        <v>355.79</v>
      </c>
      <c r="H38" s="2">
        <v>355.62</v>
      </c>
      <c r="I38" s="2">
        <v>355.46</v>
      </c>
    </row>
    <row r="39" spans="1:9" x14ac:dyDescent="0.2">
      <c r="A39" s="2">
        <v>3.5</v>
      </c>
      <c r="B39" s="2"/>
      <c r="C39" s="2">
        <v>352.6</v>
      </c>
      <c r="D39" s="2">
        <v>352.44</v>
      </c>
      <c r="E39" s="2">
        <v>352.27</v>
      </c>
      <c r="F39" s="2">
        <v>352.11</v>
      </c>
      <c r="G39" s="2">
        <v>351.95</v>
      </c>
      <c r="H39" s="2">
        <v>351.79</v>
      </c>
      <c r="I39" s="2">
        <v>351.63</v>
      </c>
    </row>
    <row r="40" spans="1:9" x14ac:dyDescent="0.2">
      <c r="A40" s="2">
        <v>3.6</v>
      </c>
      <c r="B40" s="2"/>
      <c r="C40" s="2">
        <v>348.76</v>
      </c>
      <c r="D40" s="2">
        <v>348.6</v>
      </c>
      <c r="E40" s="2">
        <v>348.44</v>
      </c>
      <c r="F40" s="2">
        <v>348.28</v>
      </c>
      <c r="G40" s="2">
        <v>348.12</v>
      </c>
      <c r="H40" s="2">
        <v>347.96</v>
      </c>
      <c r="I40" s="2">
        <v>347.8</v>
      </c>
    </row>
    <row r="41" spans="1:9" x14ac:dyDescent="0.2">
      <c r="A41" s="2">
        <v>3.7</v>
      </c>
      <c r="B41" s="2"/>
      <c r="C41" s="2">
        <v>344.93</v>
      </c>
      <c r="D41" s="2">
        <v>344.77</v>
      </c>
      <c r="E41" s="2">
        <v>344.61</v>
      </c>
      <c r="F41" s="2">
        <v>344.45</v>
      </c>
      <c r="G41" s="2">
        <v>344.29</v>
      </c>
      <c r="H41" s="2">
        <v>344.13</v>
      </c>
      <c r="I41" s="2">
        <v>343.96</v>
      </c>
    </row>
    <row r="42" spans="1:9" x14ac:dyDescent="0.2">
      <c r="A42" s="2">
        <v>3.8</v>
      </c>
      <c r="B42" s="2"/>
      <c r="C42" s="2">
        <v>341.1</v>
      </c>
      <c r="D42" s="2">
        <v>340.94</v>
      </c>
      <c r="E42" s="2">
        <v>340.78</v>
      </c>
      <c r="F42" s="2">
        <v>340.61</v>
      </c>
      <c r="G42" s="2">
        <v>340.45</v>
      </c>
      <c r="H42" s="2">
        <v>340.29</v>
      </c>
      <c r="I42" s="2">
        <v>340.13</v>
      </c>
    </row>
    <row r="43" spans="1:9" x14ac:dyDescent="0.2">
      <c r="A43" s="2">
        <v>3.9</v>
      </c>
      <c r="B43" s="2"/>
      <c r="C43" s="2">
        <v>337.27</v>
      </c>
      <c r="D43" s="2">
        <v>337.1</v>
      </c>
      <c r="E43" s="2">
        <v>336.94</v>
      </c>
      <c r="F43" s="2">
        <v>336.78</v>
      </c>
      <c r="G43" s="2">
        <v>336.62</v>
      </c>
      <c r="H43" s="2">
        <v>336.46</v>
      </c>
      <c r="I43" s="2">
        <v>336.3</v>
      </c>
    </row>
    <row r="44" spans="1:9" x14ac:dyDescent="0.2">
      <c r="A44" s="2">
        <v>4</v>
      </c>
      <c r="B44" s="2"/>
      <c r="C44" s="2">
        <v>333.43</v>
      </c>
      <c r="D44" s="2">
        <v>333.27</v>
      </c>
      <c r="E44" s="2">
        <v>333.11</v>
      </c>
      <c r="F44" s="2">
        <v>332.95</v>
      </c>
      <c r="G44" s="2">
        <v>332.79</v>
      </c>
      <c r="H44" s="2">
        <v>332.63</v>
      </c>
      <c r="I44" s="2">
        <v>332.47</v>
      </c>
    </row>
    <row r="45" spans="1:9" x14ac:dyDescent="0.2">
      <c r="A45" s="2">
        <v>4.0999999999999996</v>
      </c>
      <c r="B45" s="2"/>
      <c r="C45" s="2">
        <v>329.6</v>
      </c>
      <c r="D45" s="2">
        <v>329.44</v>
      </c>
      <c r="E45" s="2">
        <v>329.28</v>
      </c>
      <c r="F45" s="2">
        <v>329.12</v>
      </c>
      <c r="G45" s="2">
        <v>328.96</v>
      </c>
      <c r="H45" s="2">
        <v>328.79</v>
      </c>
      <c r="I45" s="2">
        <v>328.63</v>
      </c>
    </row>
    <row r="46" spans="1:9" x14ac:dyDescent="0.2">
      <c r="A46" s="2">
        <v>4.2</v>
      </c>
      <c r="B46" s="2"/>
      <c r="C46" s="2">
        <v>325.77</v>
      </c>
      <c r="D46" s="2">
        <v>325.61</v>
      </c>
      <c r="E46" s="2">
        <v>325.44</v>
      </c>
      <c r="F46" s="2">
        <v>325.27999999999997</v>
      </c>
      <c r="G46" s="2">
        <v>325.12</v>
      </c>
      <c r="H46" s="2">
        <v>324.95999999999998</v>
      </c>
      <c r="I46" s="2">
        <v>324.8</v>
      </c>
    </row>
    <row r="47" spans="1:9" x14ac:dyDescent="0.2">
      <c r="A47" s="2">
        <v>4.3</v>
      </c>
      <c r="B47" s="2"/>
      <c r="C47" s="2">
        <v>321.93</v>
      </c>
      <c r="D47" s="2">
        <v>321.77</v>
      </c>
      <c r="E47" s="2">
        <v>321.61</v>
      </c>
      <c r="F47" s="2">
        <v>321.45</v>
      </c>
      <c r="G47" s="2">
        <v>321.29000000000002</v>
      </c>
      <c r="H47" s="2">
        <v>321.13</v>
      </c>
      <c r="I47" s="2">
        <v>320.97000000000003</v>
      </c>
    </row>
    <row r="48" spans="1:9" x14ac:dyDescent="0.2">
      <c r="A48" s="2">
        <v>4.4000000000000004</v>
      </c>
      <c r="B48" s="2"/>
      <c r="C48" s="2">
        <v>318.10000000000002</v>
      </c>
      <c r="D48" s="2">
        <v>317.94</v>
      </c>
      <c r="E48" s="2">
        <v>317.77999999999997</v>
      </c>
      <c r="F48" s="2">
        <v>317.62</v>
      </c>
      <c r="G48" s="2">
        <v>317.45999999999998</v>
      </c>
      <c r="H48" s="2">
        <v>317.3</v>
      </c>
      <c r="I48" s="2">
        <v>317.13</v>
      </c>
    </row>
    <row r="49" spans="1:9" x14ac:dyDescent="0.2">
      <c r="A49" s="2">
        <v>4.5</v>
      </c>
      <c r="B49" s="2"/>
      <c r="C49" s="2">
        <v>314.27</v>
      </c>
      <c r="D49" s="2">
        <v>314.11</v>
      </c>
      <c r="E49" s="2">
        <v>313.95</v>
      </c>
      <c r="F49" s="2">
        <v>313.79000000000002</v>
      </c>
      <c r="G49" s="2">
        <v>313.62</v>
      </c>
      <c r="H49" s="2">
        <v>313.45999999999998</v>
      </c>
      <c r="I49" s="2">
        <v>313.3</v>
      </c>
    </row>
    <row r="50" spans="1:9" x14ac:dyDescent="0.2">
      <c r="A50" s="2">
        <v>4.5999999999999996</v>
      </c>
      <c r="B50" s="2"/>
      <c r="C50" s="2">
        <v>310.44</v>
      </c>
      <c r="D50" s="2">
        <v>310.27</v>
      </c>
      <c r="E50" s="2">
        <v>310.11</v>
      </c>
      <c r="F50" s="2">
        <v>309.95</v>
      </c>
      <c r="G50" s="2">
        <v>309.79000000000002</v>
      </c>
      <c r="H50" s="2">
        <v>309.63</v>
      </c>
      <c r="I50" s="2">
        <v>309.47000000000003</v>
      </c>
    </row>
    <row r="51" spans="1:9" x14ac:dyDescent="0.2">
      <c r="A51" s="2">
        <v>4.7</v>
      </c>
      <c r="B51" s="2"/>
      <c r="C51" s="2">
        <v>306.60000000000002</v>
      </c>
      <c r="D51" s="2">
        <v>306.44</v>
      </c>
      <c r="E51" s="2">
        <v>306.27999999999997</v>
      </c>
      <c r="F51" s="2">
        <v>306.12</v>
      </c>
      <c r="G51" s="2">
        <v>305.95999999999998</v>
      </c>
      <c r="H51" s="2">
        <v>305.8</v>
      </c>
      <c r="I51" s="2">
        <v>305.64</v>
      </c>
    </row>
    <row r="52" spans="1:9" x14ac:dyDescent="0.2">
      <c r="A52" s="2">
        <v>4.8</v>
      </c>
      <c r="B52" s="2"/>
      <c r="C52" s="2">
        <v>302.77</v>
      </c>
      <c r="D52" s="2">
        <v>302.61</v>
      </c>
      <c r="E52" s="2">
        <v>302.45</v>
      </c>
      <c r="F52" s="2">
        <v>302.29000000000002</v>
      </c>
      <c r="G52" s="2">
        <v>302.13</v>
      </c>
      <c r="H52" s="2">
        <v>301.95999999999998</v>
      </c>
      <c r="I52" s="2">
        <v>301.8</v>
      </c>
    </row>
    <row r="53" spans="1:9" x14ac:dyDescent="0.2">
      <c r="A53" s="2">
        <v>4.9000000000000004</v>
      </c>
      <c r="B53" s="2"/>
      <c r="C53" s="2">
        <v>298.94</v>
      </c>
      <c r="D53" s="2">
        <v>298.77999999999997</v>
      </c>
      <c r="E53" s="2">
        <v>298.61</v>
      </c>
      <c r="F53" s="2">
        <v>298.45</v>
      </c>
      <c r="G53" s="2">
        <v>298.29000000000002</v>
      </c>
      <c r="H53" s="2">
        <v>298.13</v>
      </c>
      <c r="I53" s="2">
        <v>297.97000000000003</v>
      </c>
    </row>
    <row r="54" spans="1:9" x14ac:dyDescent="0.2">
      <c r="A54" s="2">
        <v>5</v>
      </c>
      <c r="B54" s="2"/>
      <c r="C54" s="2">
        <v>295.10000000000002</v>
      </c>
      <c r="D54" s="2">
        <v>294.94</v>
      </c>
      <c r="E54" s="2">
        <v>294.77999999999997</v>
      </c>
      <c r="F54" s="2">
        <v>294.62</v>
      </c>
      <c r="G54" s="2">
        <v>294.45999999999998</v>
      </c>
      <c r="H54" s="2">
        <v>294.3</v>
      </c>
      <c r="I54" s="2">
        <v>294.14</v>
      </c>
    </row>
    <row r="55" spans="1:9" x14ac:dyDescent="0.2">
      <c r="A55" s="2">
        <v>5.0999999999999996</v>
      </c>
      <c r="B55" s="2"/>
      <c r="C55" s="2">
        <v>291.27</v>
      </c>
      <c r="D55" s="2">
        <v>291.11</v>
      </c>
      <c r="E55" s="2">
        <v>290.95</v>
      </c>
      <c r="F55" s="2">
        <v>290.79000000000002</v>
      </c>
      <c r="G55" s="2">
        <v>290.63</v>
      </c>
      <c r="H55" s="2">
        <v>290.47000000000003</v>
      </c>
      <c r="I55" s="2">
        <v>290.31</v>
      </c>
    </row>
    <row r="56" spans="1:9" x14ac:dyDescent="0.2">
      <c r="A56" s="2">
        <v>5.2</v>
      </c>
      <c r="B56" s="2"/>
      <c r="C56" s="2">
        <v>287.44</v>
      </c>
      <c r="D56" s="2">
        <v>287.27999999999997</v>
      </c>
      <c r="E56" s="2">
        <v>287.12</v>
      </c>
      <c r="F56" s="2">
        <v>286.95999999999998</v>
      </c>
      <c r="G56" s="2">
        <v>286.79000000000002</v>
      </c>
      <c r="H56" s="2">
        <v>286.63</v>
      </c>
      <c r="I56" s="2">
        <v>286.47000000000003</v>
      </c>
    </row>
    <row r="57" spans="1:9" x14ac:dyDescent="0.2">
      <c r="A57" s="2">
        <v>5.3</v>
      </c>
      <c r="B57" s="2"/>
      <c r="C57" s="2">
        <v>283.61</v>
      </c>
      <c r="D57" s="2">
        <v>283.44</v>
      </c>
      <c r="E57" s="2">
        <v>283.27999999999997</v>
      </c>
      <c r="F57" s="2">
        <v>283.12</v>
      </c>
      <c r="G57" s="2">
        <v>282.95999999999998</v>
      </c>
      <c r="H57" s="2">
        <v>282.8</v>
      </c>
      <c r="I57" s="2">
        <v>282.64</v>
      </c>
    </row>
    <row r="58" spans="1:9" x14ac:dyDescent="0.2">
      <c r="A58" s="2">
        <v>5.4</v>
      </c>
      <c r="B58" s="2"/>
      <c r="C58" s="2">
        <v>279.77</v>
      </c>
      <c r="D58" s="2">
        <v>279.61</v>
      </c>
      <c r="E58" s="2">
        <v>279.45</v>
      </c>
      <c r="F58" s="2">
        <v>279.29000000000002</v>
      </c>
      <c r="G58" s="2">
        <v>279.13</v>
      </c>
      <c r="H58" s="2">
        <v>278.97000000000003</v>
      </c>
      <c r="I58" s="2">
        <v>278.81</v>
      </c>
    </row>
    <row r="59" spans="1:9" x14ac:dyDescent="0.2">
      <c r="A59" s="2">
        <v>5.5</v>
      </c>
      <c r="B59" s="2"/>
      <c r="C59" s="2">
        <v>275.94</v>
      </c>
      <c r="D59" s="2">
        <v>275.77999999999997</v>
      </c>
      <c r="E59" s="2">
        <v>275.62</v>
      </c>
      <c r="F59" s="2">
        <v>275.45999999999998</v>
      </c>
      <c r="G59" s="2">
        <v>275.3</v>
      </c>
      <c r="H59" s="2">
        <v>275.13</v>
      </c>
      <c r="I59" s="2">
        <v>274.97000000000003</v>
      </c>
    </row>
    <row r="60" spans="1:9" x14ac:dyDescent="0.2">
      <c r="A60" s="2">
        <v>5.6</v>
      </c>
      <c r="B60" s="2"/>
      <c r="C60" s="2">
        <v>272.11</v>
      </c>
      <c r="D60" s="2">
        <v>271.95</v>
      </c>
      <c r="E60" s="2">
        <v>271.79000000000002</v>
      </c>
      <c r="F60" s="2">
        <v>271.62</v>
      </c>
      <c r="G60" s="2">
        <v>271.45999999999998</v>
      </c>
      <c r="H60" s="2">
        <v>271.3</v>
      </c>
      <c r="I60" s="2">
        <v>271.14</v>
      </c>
    </row>
    <row r="61" spans="1:9" x14ac:dyDescent="0.2">
      <c r="A61" s="2">
        <v>5.7</v>
      </c>
      <c r="B61" s="2"/>
      <c r="C61" s="2">
        <v>268.27</v>
      </c>
      <c r="D61" s="2">
        <v>268.11</v>
      </c>
      <c r="E61" s="2">
        <v>267.95</v>
      </c>
      <c r="F61" s="2">
        <v>267.79000000000002</v>
      </c>
      <c r="G61" s="2">
        <v>267.63</v>
      </c>
      <c r="H61" s="2">
        <v>267.47000000000003</v>
      </c>
      <c r="I61" s="2">
        <v>267.31</v>
      </c>
    </row>
    <row r="62" spans="1:9" x14ac:dyDescent="0.2">
      <c r="A62" s="2">
        <v>5.8</v>
      </c>
      <c r="B62" s="2"/>
      <c r="C62" s="2">
        <v>264.44</v>
      </c>
      <c r="D62" s="2">
        <v>264.27999999999997</v>
      </c>
      <c r="E62" s="2">
        <v>264.12</v>
      </c>
      <c r="F62" s="2">
        <v>263.95999999999998</v>
      </c>
      <c r="G62" s="2">
        <v>263.8</v>
      </c>
      <c r="H62" s="2">
        <v>263.64</v>
      </c>
      <c r="I62" s="2">
        <v>263.48</v>
      </c>
    </row>
    <row r="63" spans="1:9" x14ac:dyDescent="0.2">
      <c r="A63" s="2">
        <v>5.9</v>
      </c>
      <c r="B63" s="2"/>
      <c r="C63" s="2">
        <v>260.61</v>
      </c>
      <c r="D63" s="2">
        <v>260.45</v>
      </c>
      <c r="E63" s="2">
        <v>260.29000000000002</v>
      </c>
      <c r="F63" s="2">
        <v>260.13</v>
      </c>
      <c r="G63" s="2">
        <v>260.95999999999998</v>
      </c>
      <c r="H63" s="2">
        <v>259.8</v>
      </c>
      <c r="I63" s="2">
        <v>259.64</v>
      </c>
    </row>
    <row r="64" spans="1:9" x14ac:dyDescent="0.2">
      <c r="A64" s="2">
        <v>6</v>
      </c>
      <c r="B64" s="2"/>
      <c r="C64" s="2">
        <v>256.77999999999997</v>
      </c>
      <c r="D64" s="2">
        <v>256.61</v>
      </c>
      <c r="E64" s="2">
        <v>256.45</v>
      </c>
      <c r="F64" s="2">
        <v>256.29000000000002</v>
      </c>
      <c r="G64" s="2">
        <v>256.13</v>
      </c>
      <c r="H64" s="2">
        <v>255.97</v>
      </c>
      <c r="I64" s="2">
        <v>255.81</v>
      </c>
    </row>
    <row r="65" spans="1:9" x14ac:dyDescent="0.2">
      <c r="A65" s="2">
        <v>6.1</v>
      </c>
      <c r="B65" s="2"/>
      <c r="C65" s="2">
        <v>252.94</v>
      </c>
      <c r="D65" s="2">
        <v>252.78</v>
      </c>
      <c r="E65" s="2">
        <v>252.62</v>
      </c>
      <c r="F65" s="2">
        <v>252.46</v>
      </c>
      <c r="G65" s="2">
        <v>252.3</v>
      </c>
      <c r="H65" s="2">
        <v>252.14</v>
      </c>
      <c r="I65" s="2">
        <v>251.98</v>
      </c>
    </row>
    <row r="66" spans="1:9" x14ac:dyDescent="0.2">
      <c r="A66" s="2">
        <v>6.2</v>
      </c>
      <c r="B66" s="2"/>
      <c r="C66" s="2">
        <v>249.11</v>
      </c>
      <c r="D66" s="2">
        <v>248.95</v>
      </c>
      <c r="E66" s="2">
        <v>248.79</v>
      </c>
      <c r="F66" s="2">
        <v>248.63</v>
      </c>
      <c r="G66" s="2">
        <v>248.47</v>
      </c>
      <c r="H66" s="2">
        <v>248.3</v>
      </c>
      <c r="I66" s="2">
        <v>248.14</v>
      </c>
    </row>
    <row r="67" spans="1:9" x14ac:dyDescent="0.2">
      <c r="A67" s="2">
        <v>6.3</v>
      </c>
      <c r="B67" s="2"/>
      <c r="C67" s="2">
        <v>245.28</v>
      </c>
      <c r="D67" s="2">
        <v>245.12</v>
      </c>
      <c r="E67" s="2">
        <v>244.96</v>
      </c>
      <c r="F67" s="2">
        <v>244.79</v>
      </c>
      <c r="G67" s="2">
        <v>244.63</v>
      </c>
      <c r="H67" s="2">
        <v>244.47</v>
      </c>
      <c r="I67" s="2">
        <v>244.31</v>
      </c>
    </row>
    <row r="68" spans="1:9" x14ac:dyDescent="0.2">
      <c r="A68" s="2">
        <v>6.4</v>
      </c>
      <c r="B68" s="2"/>
      <c r="C68" s="2">
        <v>241.45</v>
      </c>
      <c r="D68" s="2">
        <v>241.29</v>
      </c>
      <c r="E68" s="2">
        <v>241.13</v>
      </c>
      <c r="F68" s="2">
        <v>240.96</v>
      </c>
      <c r="G68" s="2">
        <v>240.8</v>
      </c>
      <c r="H68" s="2">
        <v>240.64</v>
      </c>
      <c r="I68" s="2">
        <v>240.48</v>
      </c>
    </row>
    <row r="69" spans="1:9" x14ac:dyDescent="0.2">
      <c r="A69" s="2">
        <v>6.5</v>
      </c>
      <c r="B69" s="2"/>
      <c r="C69" s="2">
        <v>237.62</v>
      </c>
      <c r="D69" s="2">
        <v>237.46</v>
      </c>
      <c r="E69" s="2">
        <v>237.3</v>
      </c>
      <c r="F69" s="2">
        <v>237.14</v>
      </c>
      <c r="G69" s="2">
        <v>236.98</v>
      </c>
      <c r="H69" s="2">
        <v>236.81</v>
      </c>
      <c r="I69" s="2">
        <v>236.65</v>
      </c>
    </row>
    <row r="70" spans="1:9" x14ac:dyDescent="0.2">
      <c r="A70" s="2">
        <v>6.6</v>
      </c>
      <c r="B70" s="2"/>
      <c r="C70" s="2">
        <v>233.8</v>
      </c>
      <c r="D70" s="2">
        <v>233.64</v>
      </c>
      <c r="E70" s="2">
        <v>233.48</v>
      </c>
      <c r="F70" s="2">
        <v>233.32</v>
      </c>
      <c r="G70" s="2">
        <v>233.16</v>
      </c>
      <c r="H70" s="2">
        <v>233</v>
      </c>
      <c r="I70" s="2">
        <v>233.84</v>
      </c>
    </row>
    <row r="71" spans="1:9" x14ac:dyDescent="0.2">
      <c r="A71" s="2">
        <v>6.7</v>
      </c>
      <c r="B71" s="2"/>
      <c r="C71" s="2">
        <v>230</v>
      </c>
      <c r="D71" s="2">
        <v>229.84</v>
      </c>
      <c r="E71" s="2">
        <v>229.68</v>
      </c>
      <c r="F71" s="2">
        <v>229.51</v>
      </c>
      <c r="G71" s="2">
        <v>229.35</v>
      </c>
      <c r="H71" s="2">
        <v>229.19</v>
      </c>
      <c r="I71" s="2">
        <v>229.03</v>
      </c>
    </row>
    <row r="72" spans="1:9" x14ac:dyDescent="0.2">
      <c r="A72" s="2">
        <v>6.8</v>
      </c>
      <c r="B72" s="2"/>
      <c r="C72" s="2">
        <v>226.21</v>
      </c>
      <c r="D72" s="2">
        <v>226.05</v>
      </c>
      <c r="E72" s="2">
        <v>225.88</v>
      </c>
      <c r="F72" s="2">
        <v>225.72</v>
      </c>
      <c r="G72" s="2">
        <v>225.56</v>
      </c>
      <c r="H72" s="2">
        <v>225.4</v>
      </c>
      <c r="I72" s="2">
        <v>225.24</v>
      </c>
    </row>
    <row r="73" spans="1:9" x14ac:dyDescent="0.2">
      <c r="A73" s="2">
        <v>6.9</v>
      </c>
      <c r="B73" s="2"/>
      <c r="C73" s="2">
        <v>222.43</v>
      </c>
      <c r="D73" s="2">
        <v>222.27</v>
      </c>
      <c r="E73" s="2">
        <v>222.11</v>
      </c>
      <c r="F73" s="2">
        <v>221.95</v>
      </c>
      <c r="G73" s="2">
        <v>221.79</v>
      </c>
      <c r="H73" s="2">
        <v>221.63</v>
      </c>
      <c r="I73" s="2">
        <v>221.47</v>
      </c>
    </row>
    <row r="74" spans="1:9" x14ac:dyDescent="0.2">
      <c r="A74" s="2">
        <v>7</v>
      </c>
      <c r="B74" s="2"/>
      <c r="C74" s="2">
        <v>218.68</v>
      </c>
      <c r="D74" s="2">
        <v>218.52</v>
      </c>
      <c r="E74" s="2">
        <v>218.36</v>
      </c>
      <c r="F74" s="2">
        <v>218.2</v>
      </c>
      <c r="G74" s="2">
        <v>218.04</v>
      </c>
      <c r="H74" s="2">
        <v>217.88</v>
      </c>
      <c r="I74" s="2">
        <v>217.72</v>
      </c>
    </row>
    <row r="75" spans="1:9" x14ac:dyDescent="0.2">
      <c r="A75" s="2">
        <v>7.1</v>
      </c>
      <c r="B75" s="2"/>
      <c r="C75" s="2">
        <v>214.95</v>
      </c>
      <c r="D75" s="2">
        <v>214.79</v>
      </c>
      <c r="E75" s="2">
        <v>214.63</v>
      </c>
      <c r="F75" s="2">
        <v>214.47</v>
      </c>
      <c r="G75" s="2">
        <v>214.32</v>
      </c>
      <c r="H75" s="2">
        <v>214.16</v>
      </c>
      <c r="I75" s="2">
        <v>214</v>
      </c>
    </row>
    <row r="76" spans="1:9" x14ac:dyDescent="0.2">
      <c r="A76" s="2">
        <v>7.2</v>
      </c>
      <c r="B76" s="2"/>
      <c r="C76" s="2">
        <v>211.25</v>
      </c>
      <c r="D76" s="2">
        <v>211.09</v>
      </c>
      <c r="E76" s="2">
        <v>210.93</v>
      </c>
      <c r="F76" s="2">
        <v>210.78</v>
      </c>
      <c r="G76" s="2">
        <v>210.62</v>
      </c>
      <c r="H76" s="2">
        <v>210.46</v>
      </c>
      <c r="I76" s="2">
        <v>210.3</v>
      </c>
    </row>
    <row r="77" spans="1:9" x14ac:dyDescent="0.2">
      <c r="A77" s="2">
        <v>7.3</v>
      </c>
      <c r="B77" s="2"/>
      <c r="C77" s="2">
        <v>207.57</v>
      </c>
      <c r="D77" s="2">
        <v>207.42</v>
      </c>
      <c r="E77" s="2">
        <v>207.26</v>
      </c>
      <c r="F77" s="2">
        <v>207.1</v>
      </c>
      <c r="G77" s="2">
        <v>206.95</v>
      </c>
      <c r="H77" s="2">
        <v>206.79</v>
      </c>
      <c r="I77" s="2">
        <v>206.64</v>
      </c>
    </row>
    <row r="78" spans="1:9" x14ac:dyDescent="0.2">
      <c r="A78" s="2">
        <v>7.4</v>
      </c>
      <c r="B78" s="2"/>
      <c r="C78" s="2">
        <v>203.93</v>
      </c>
      <c r="D78" s="2">
        <v>203.77</v>
      </c>
      <c r="E78" s="2">
        <v>203.61</v>
      </c>
      <c r="F78" s="2">
        <v>203.46</v>
      </c>
      <c r="G78" s="2">
        <v>203.3</v>
      </c>
      <c r="H78" s="2">
        <v>203.15</v>
      </c>
      <c r="I78" s="2">
        <v>202.99</v>
      </c>
    </row>
    <row r="79" spans="1:9" x14ac:dyDescent="0.2">
      <c r="A79" s="2">
        <v>7.5</v>
      </c>
      <c r="B79" s="2"/>
      <c r="C79" s="2">
        <v>200.3</v>
      </c>
      <c r="D79" s="2">
        <v>200.15</v>
      </c>
      <c r="E79" s="2">
        <v>200</v>
      </c>
      <c r="F79" s="2">
        <v>199.84</v>
      </c>
      <c r="G79" s="2">
        <v>199.69</v>
      </c>
      <c r="H79" s="2">
        <v>199.53</v>
      </c>
      <c r="I79" s="2">
        <v>199.38</v>
      </c>
    </row>
    <row r="80" spans="1:9" x14ac:dyDescent="0.2">
      <c r="A80" s="2">
        <v>7.6</v>
      </c>
      <c r="B80" s="2"/>
      <c r="C80" s="2">
        <v>196.71</v>
      </c>
      <c r="D80" s="2">
        <v>196.56</v>
      </c>
      <c r="E80" s="2">
        <v>196.41</v>
      </c>
      <c r="F80" s="2">
        <v>196.25</v>
      </c>
      <c r="G80" s="2">
        <v>196.1</v>
      </c>
      <c r="H80" s="2">
        <v>195.95</v>
      </c>
      <c r="I80" s="2">
        <v>195.79</v>
      </c>
    </row>
    <row r="81" spans="1:9" x14ac:dyDescent="0.2">
      <c r="A81" s="2">
        <v>7.7</v>
      </c>
      <c r="B81" s="2"/>
      <c r="C81" s="2">
        <v>193.15</v>
      </c>
      <c r="D81" s="2">
        <v>192.99</v>
      </c>
      <c r="E81" s="2">
        <v>192.84</v>
      </c>
      <c r="F81" s="2">
        <v>192.69</v>
      </c>
      <c r="G81" s="2">
        <v>192.54</v>
      </c>
      <c r="H81" s="2">
        <v>192.39</v>
      </c>
      <c r="I81" s="2">
        <v>192.24</v>
      </c>
    </row>
    <row r="82" spans="1:9" x14ac:dyDescent="0.2">
      <c r="A82" s="2">
        <v>7.8</v>
      </c>
      <c r="B82" s="2"/>
      <c r="C82" s="2">
        <v>189.61</v>
      </c>
      <c r="D82" s="2">
        <v>189.46</v>
      </c>
      <c r="E82" s="2">
        <v>189.31</v>
      </c>
      <c r="F82" s="2">
        <v>189.15</v>
      </c>
      <c r="G82" s="2">
        <v>189</v>
      </c>
      <c r="H82" s="2">
        <v>188.85</v>
      </c>
      <c r="I82" s="2">
        <v>188.7</v>
      </c>
    </row>
    <row r="83" spans="1:9" x14ac:dyDescent="0.2">
      <c r="A83" s="2">
        <v>7.9</v>
      </c>
      <c r="B83" s="2"/>
      <c r="C83" s="2">
        <v>186.09</v>
      </c>
      <c r="D83" s="2">
        <v>185.95</v>
      </c>
      <c r="E83" s="2">
        <v>185.8</v>
      </c>
      <c r="F83" s="2">
        <v>185.65</v>
      </c>
      <c r="G83" s="2">
        <v>185.5</v>
      </c>
      <c r="H83" s="2">
        <v>185.35</v>
      </c>
      <c r="I83" s="2">
        <v>185.2</v>
      </c>
    </row>
    <row r="84" spans="1:9" x14ac:dyDescent="0.2">
      <c r="A84" s="2">
        <v>8</v>
      </c>
      <c r="B84" s="2"/>
      <c r="C84" s="2">
        <v>182.61</v>
      </c>
      <c r="D84" s="2">
        <v>182.46</v>
      </c>
      <c r="E84" s="2">
        <v>182.31</v>
      </c>
      <c r="F84" s="2">
        <v>182.17</v>
      </c>
      <c r="G84" s="2">
        <v>182.02</v>
      </c>
      <c r="H84" s="2">
        <v>181.87</v>
      </c>
      <c r="I84" s="2">
        <v>181.72</v>
      </c>
    </row>
    <row r="85" spans="1:9" x14ac:dyDescent="0.2">
      <c r="A85" s="2">
        <v>8.1</v>
      </c>
      <c r="B85" s="2"/>
      <c r="C85" s="2">
        <v>179.15</v>
      </c>
      <c r="D85" s="2">
        <v>179.01</v>
      </c>
      <c r="E85" s="2">
        <v>178.86</v>
      </c>
      <c r="F85" s="2">
        <v>178.71</v>
      </c>
      <c r="G85" s="2">
        <v>187.57</v>
      </c>
      <c r="H85" s="2">
        <v>178.42</v>
      </c>
      <c r="I85" s="2">
        <v>178.27</v>
      </c>
    </row>
    <row r="86" spans="1:9" x14ac:dyDescent="0.2">
      <c r="A86" s="2">
        <v>8.1999999999999993</v>
      </c>
      <c r="B86" s="2"/>
      <c r="C86" s="2">
        <v>175.72</v>
      </c>
      <c r="D86" s="2">
        <v>175.58</v>
      </c>
      <c r="E86" s="2">
        <v>175.43</v>
      </c>
      <c r="F86" s="2">
        <v>175.26900000000001</v>
      </c>
      <c r="G86" s="2">
        <v>175.14</v>
      </c>
      <c r="H86" s="2">
        <v>174.99</v>
      </c>
      <c r="I86" s="2">
        <v>174.85</v>
      </c>
    </row>
    <row r="87" spans="1:9" x14ac:dyDescent="0.2">
      <c r="A87" s="2">
        <v>8.3000000000000007</v>
      </c>
      <c r="B87" s="2"/>
      <c r="C87" s="2">
        <v>172.32</v>
      </c>
      <c r="D87" s="2">
        <v>172.18</v>
      </c>
      <c r="E87" s="2">
        <v>172.03</v>
      </c>
      <c r="F87" s="2">
        <v>171.89</v>
      </c>
      <c r="G87" s="2">
        <v>171.74</v>
      </c>
      <c r="H87" s="2">
        <v>171.6</v>
      </c>
      <c r="I87" s="2">
        <v>171.45</v>
      </c>
    </row>
    <row r="88" spans="1:9" x14ac:dyDescent="0.2">
      <c r="A88" s="2">
        <v>8.4</v>
      </c>
      <c r="B88" s="2"/>
      <c r="C88" s="2">
        <v>168.95</v>
      </c>
      <c r="D88" s="2">
        <v>168.8</v>
      </c>
      <c r="E88" s="2">
        <v>168.66</v>
      </c>
      <c r="F88" s="2">
        <v>168.51</v>
      </c>
      <c r="G88" s="2">
        <v>168.37</v>
      </c>
      <c r="H88" s="2">
        <v>168.23</v>
      </c>
      <c r="I88" s="2">
        <v>168.08</v>
      </c>
    </row>
    <row r="89" spans="1:9" x14ac:dyDescent="0.2">
      <c r="A89" s="2">
        <v>8.5</v>
      </c>
      <c r="B89" s="2"/>
      <c r="C89" s="2">
        <v>165.6</v>
      </c>
      <c r="D89" s="2">
        <v>165.45</v>
      </c>
      <c r="E89" s="2">
        <v>165.31</v>
      </c>
      <c r="F89" s="2">
        <v>165.17</v>
      </c>
      <c r="G89" s="2">
        <v>165.03</v>
      </c>
      <c r="H89" s="2">
        <v>164.89</v>
      </c>
      <c r="I89" s="2">
        <v>164.74</v>
      </c>
    </row>
    <row r="90" spans="1:9" x14ac:dyDescent="0.2">
      <c r="A90" s="2">
        <v>8.6</v>
      </c>
      <c r="B90" s="2"/>
      <c r="C90" s="2">
        <v>162.28</v>
      </c>
      <c r="D90" s="2">
        <v>162.13999999999999</v>
      </c>
      <c r="E90" s="2">
        <v>161.99</v>
      </c>
      <c r="F90" s="2">
        <v>161.85</v>
      </c>
      <c r="G90" s="2">
        <v>161.71</v>
      </c>
      <c r="H90" s="2">
        <v>161.57</v>
      </c>
      <c r="I90" s="2">
        <v>161.43</v>
      </c>
    </row>
    <row r="91" spans="1:9" x14ac:dyDescent="0.2">
      <c r="A91" s="2">
        <v>8.6999999999999993</v>
      </c>
      <c r="B91" s="2"/>
      <c r="C91" s="2">
        <v>158.97999999999999</v>
      </c>
      <c r="D91" s="2">
        <v>158.84</v>
      </c>
      <c r="E91" s="2">
        <v>158.69999999999999</v>
      </c>
      <c r="F91" s="2">
        <v>158.56</v>
      </c>
      <c r="G91" s="2">
        <v>158.41999999999999</v>
      </c>
      <c r="H91" s="2">
        <v>158.28</v>
      </c>
      <c r="I91" s="2">
        <v>158.13999999999999</v>
      </c>
    </row>
    <row r="92" spans="1:9" x14ac:dyDescent="0.2">
      <c r="A92" s="2">
        <v>8.8000000000000007</v>
      </c>
      <c r="B92" s="2"/>
      <c r="C92" s="2">
        <v>155.72</v>
      </c>
      <c r="D92" s="2">
        <v>155.58000000000001</v>
      </c>
      <c r="E92" s="2">
        <v>155.44</v>
      </c>
      <c r="F92" s="2">
        <v>155.30000000000001</v>
      </c>
      <c r="G92" s="2">
        <v>155.16</v>
      </c>
      <c r="H92" s="2">
        <v>155.02000000000001</v>
      </c>
      <c r="I92" s="2">
        <v>154.88</v>
      </c>
    </row>
    <row r="93" spans="1:9" x14ac:dyDescent="0.2">
      <c r="A93" s="2">
        <v>8.9</v>
      </c>
      <c r="B93" s="2"/>
      <c r="C93" s="2">
        <v>152.47999999999999</v>
      </c>
      <c r="D93" s="2">
        <v>152.34</v>
      </c>
      <c r="E93" s="2">
        <v>152.19999999999999</v>
      </c>
      <c r="F93" s="2">
        <v>152.06</v>
      </c>
      <c r="G93" s="2">
        <v>151.93</v>
      </c>
      <c r="H93" s="2">
        <v>151.79</v>
      </c>
      <c r="I93" s="2">
        <v>151.65</v>
      </c>
    </row>
    <row r="94" spans="1:9" x14ac:dyDescent="0.2">
      <c r="A94" s="2">
        <v>9</v>
      </c>
      <c r="B94" s="2"/>
      <c r="C94" s="2">
        <v>149.27000000000001</v>
      </c>
      <c r="D94" s="2">
        <v>149.13</v>
      </c>
      <c r="E94" s="2">
        <v>148.99</v>
      </c>
      <c r="F94" s="2">
        <v>148.85</v>
      </c>
      <c r="G94" s="2">
        <v>148.72</v>
      </c>
      <c r="H94" s="2">
        <v>148.58000000000001</v>
      </c>
      <c r="I94" s="2">
        <v>148.44999999999999</v>
      </c>
    </row>
    <row r="95" spans="1:9" x14ac:dyDescent="0.2">
      <c r="A95" s="2">
        <v>9.1</v>
      </c>
      <c r="B95" s="2"/>
      <c r="C95" s="2">
        <v>146.08000000000001</v>
      </c>
      <c r="D95" s="2">
        <v>145.94</v>
      </c>
      <c r="E95" s="2">
        <v>145.81</v>
      </c>
      <c r="F95" s="2">
        <v>145.66999999999999</v>
      </c>
      <c r="G95" s="2">
        <v>145.54</v>
      </c>
      <c r="H95" s="2">
        <v>145.4</v>
      </c>
      <c r="I95" s="2">
        <v>145.27000000000001</v>
      </c>
    </row>
    <row r="96" spans="1:9" x14ac:dyDescent="0.2">
      <c r="A96" s="2">
        <v>9.1999999999999993</v>
      </c>
      <c r="B96" s="2"/>
      <c r="C96" s="2">
        <v>142.91999999999999</v>
      </c>
      <c r="D96" s="2">
        <v>142.79</v>
      </c>
      <c r="E96" s="2">
        <v>142.65</v>
      </c>
      <c r="F96" s="2">
        <v>142.52000000000001</v>
      </c>
      <c r="G96" s="2">
        <v>142.38999999999999</v>
      </c>
      <c r="H96" s="2">
        <v>142.25</v>
      </c>
      <c r="I96" s="2">
        <v>142.12</v>
      </c>
    </row>
    <row r="97" spans="1:9" x14ac:dyDescent="0.2">
      <c r="A97" s="2">
        <v>9.3000000000000007</v>
      </c>
      <c r="B97" s="2"/>
      <c r="C97" s="2">
        <v>139.79</v>
      </c>
      <c r="D97" s="2">
        <v>139.66</v>
      </c>
      <c r="E97" s="2">
        <v>139.53</v>
      </c>
      <c r="F97" s="2">
        <v>139.38999999999999</v>
      </c>
      <c r="G97" s="2">
        <v>139.26</v>
      </c>
      <c r="H97" s="2">
        <v>139.13</v>
      </c>
      <c r="I97" s="2">
        <v>138.99</v>
      </c>
    </row>
    <row r="98" spans="1:9" x14ac:dyDescent="0.2">
      <c r="A98" s="2">
        <v>9.4</v>
      </c>
      <c r="B98" s="2"/>
      <c r="C98" s="2">
        <v>136.69</v>
      </c>
      <c r="D98" s="2">
        <v>136.56</v>
      </c>
      <c r="E98" s="2">
        <v>136.43</v>
      </c>
      <c r="F98" s="2">
        <v>136.29</v>
      </c>
      <c r="G98" s="2">
        <v>136.16</v>
      </c>
      <c r="H98" s="2">
        <v>136.03</v>
      </c>
      <c r="I98" s="2">
        <v>135.9</v>
      </c>
    </row>
    <row r="99" spans="1:9" x14ac:dyDescent="0.2">
      <c r="A99" s="2">
        <v>9.5</v>
      </c>
      <c r="B99" s="2"/>
      <c r="C99" s="2">
        <v>133.61000000000001</v>
      </c>
      <c r="D99" s="2">
        <v>133.47999999999999</v>
      </c>
      <c r="E99" s="2">
        <v>133.35</v>
      </c>
      <c r="F99" s="2">
        <v>133.22</v>
      </c>
      <c r="G99" s="2">
        <v>133.09</v>
      </c>
      <c r="H99" s="2">
        <v>132.96</v>
      </c>
      <c r="I99" s="2">
        <v>132.83000000000001</v>
      </c>
    </row>
    <row r="100" spans="1:9" x14ac:dyDescent="0.2">
      <c r="A100" s="2">
        <v>9.6</v>
      </c>
      <c r="B100" s="2"/>
      <c r="C100" s="2">
        <v>130.57</v>
      </c>
      <c r="D100" s="2">
        <v>130.44</v>
      </c>
      <c r="E100" s="2">
        <v>130.31</v>
      </c>
      <c r="F100" s="2">
        <v>130.18</v>
      </c>
      <c r="G100" s="2">
        <v>130.05000000000001</v>
      </c>
      <c r="H100" s="2">
        <v>129.91999999999999</v>
      </c>
      <c r="I100" s="2">
        <v>129.79</v>
      </c>
    </row>
    <row r="101" spans="1:9" x14ac:dyDescent="0.2">
      <c r="A101" s="2">
        <v>9.6999999999999993</v>
      </c>
      <c r="B101" s="2"/>
      <c r="C101" s="2">
        <v>127.54</v>
      </c>
      <c r="D101" s="2">
        <v>127.42</v>
      </c>
      <c r="E101" s="2">
        <v>127.29</v>
      </c>
      <c r="F101" s="2">
        <v>127.16</v>
      </c>
      <c r="G101" s="2">
        <v>127.03</v>
      </c>
      <c r="H101" s="2">
        <v>126.9</v>
      </c>
      <c r="I101" s="2">
        <v>126.77</v>
      </c>
    </row>
    <row r="102" spans="1:9" x14ac:dyDescent="0.2">
      <c r="A102" s="2">
        <v>9.8000000000000007</v>
      </c>
      <c r="B102" s="2"/>
      <c r="C102" s="2">
        <v>124.55</v>
      </c>
      <c r="D102" s="2">
        <v>124.42</v>
      </c>
      <c r="E102" s="2">
        <v>124.29</v>
      </c>
      <c r="F102" s="2">
        <v>124.17</v>
      </c>
      <c r="G102" s="2">
        <v>124.04</v>
      </c>
      <c r="H102" s="2">
        <v>123.91</v>
      </c>
      <c r="I102" s="2">
        <v>123.78</v>
      </c>
    </row>
    <row r="103" spans="1:9" x14ac:dyDescent="0.2">
      <c r="A103" s="2">
        <v>9.9</v>
      </c>
      <c r="B103" s="2"/>
      <c r="C103" s="2">
        <v>121.58</v>
      </c>
      <c r="D103" s="2">
        <v>121.46</v>
      </c>
      <c r="E103" s="2">
        <v>121.33</v>
      </c>
      <c r="F103" s="2">
        <v>121.2</v>
      </c>
      <c r="G103" s="2">
        <v>121.08</v>
      </c>
      <c r="H103" s="2">
        <v>120.95</v>
      </c>
      <c r="I103" s="2">
        <v>120.82</v>
      </c>
    </row>
    <row r="104" spans="1:9" x14ac:dyDescent="0.2">
      <c r="A104" s="2">
        <v>10</v>
      </c>
      <c r="B104" s="2"/>
      <c r="C104" s="2">
        <v>118.64</v>
      </c>
      <c r="D104" s="2">
        <v>118.52</v>
      </c>
      <c r="E104" s="2">
        <v>118.39</v>
      </c>
      <c r="F104" s="2">
        <v>118.27</v>
      </c>
      <c r="G104" s="2">
        <v>118.14</v>
      </c>
      <c r="H104" s="2">
        <v>118.02</v>
      </c>
      <c r="I104" s="2">
        <v>117.89</v>
      </c>
    </row>
    <row r="105" spans="1:9" x14ac:dyDescent="0.2">
      <c r="A105" s="2">
        <v>10.1</v>
      </c>
      <c r="B105" s="2"/>
      <c r="C105" s="2">
        <v>115.73</v>
      </c>
      <c r="D105" s="2">
        <v>115.61</v>
      </c>
      <c r="E105" s="2">
        <v>115.48</v>
      </c>
      <c r="F105" s="2">
        <v>115.36</v>
      </c>
      <c r="G105" s="2">
        <v>115.23</v>
      </c>
      <c r="H105" s="2">
        <v>115.11</v>
      </c>
      <c r="I105" s="2">
        <v>114.99</v>
      </c>
    </row>
    <row r="106" spans="1:9" x14ac:dyDescent="0.2">
      <c r="A106" s="2">
        <v>10.199999999999999</v>
      </c>
      <c r="B106" s="2"/>
      <c r="C106" s="2">
        <v>112.85</v>
      </c>
      <c r="D106" s="2">
        <v>112.72</v>
      </c>
      <c r="E106" s="2">
        <v>112.6</v>
      </c>
      <c r="F106" s="2">
        <v>112.48</v>
      </c>
      <c r="G106" s="2">
        <v>112.35</v>
      </c>
      <c r="H106" s="2">
        <v>112.23</v>
      </c>
      <c r="I106" s="2">
        <v>112.11</v>
      </c>
    </row>
    <row r="107" spans="1:9" x14ac:dyDescent="0.2">
      <c r="A107" s="2">
        <v>10.3</v>
      </c>
      <c r="B107" s="2"/>
      <c r="C107" s="2">
        <v>109.99</v>
      </c>
      <c r="D107" s="2">
        <v>109.87</v>
      </c>
      <c r="E107" s="2">
        <v>109.74</v>
      </c>
      <c r="F107" s="2">
        <v>109.62</v>
      </c>
      <c r="G107" s="2">
        <v>109.5</v>
      </c>
      <c r="H107" s="2">
        <v>109.38</v>
      </c>
      <c r="I107" s="2">
        <v>109.26</v>
      </c>
    </row>
    <row r="108" spans="1:9" x14ac:dyDescent="0.2">
      <c r="A108" s="2">
        <v>10.4</v>
      </c>
      <c r="B108" s="2"/>
      <c r="C108" s="2">
        <v>107.16</v>
      </c>
      <c r="D108" s="2">
        <v>107.04</v>
      </c>
      <c r="E108" s="2">
        <v>106.92</v>
      </c>
      <c r="F108" s="2">
        <v>106.8</v>
      </c>
      <c r="G108" s="2">
        <v>106.67</v>
      </c>
      <c r="H108" s="2">
        <v>106.55</v>
      </c>
      <c r="I108" s="2">
        <v>106.43</v>
      </c>
    </row>
    <row r="109" spans="1:9" x14ac:dyDescent="0.2">
      <c r="A109" s="2">
        <v>10.5</v>
      </c>
      <c r="B109" s="2"/>
      <c r="C109" s="2">
        <v>104.35</v>
      </c>
      <c r="D109" s="2">
        <v>104.23</v>
      </c>
      <c r="E109" s="2">
        <v>104.12</v>
      </c>
      <c r="F109" s="2">
        <v>104</v>
      </c>
      <c r="G109" s="2">
        <v>103.88</v>
      </c>
      <c r="H109" s="2">
        <v>103.76</v>
      </c>
      <c r="I109" s="2">
        <v>103.64</v>
      </c>
    </row>
    <row r="110" spans="1:9" x14ac:dyDescent="0.2">
      <c r="A110" s="2">
        <v>10.6</v>
      </c>
      <c r="B110" s="2"/>
      <c r="C110" s="2">
        <v>101.58</v>
      </c>
      <c r="D110" s="2">
        <v>101.46</v>
      </c>
      <c r="E110" s="2">
        <v>101.34</v>
      </c>
      <c r="F110" s="2">
        <v>101.22</v>
      </c>
      <c r="G110" s="2">
        <v>101.1</v>
      </c>
      <c r="H110" s="2">
        <v>100.99</v>
      </c>
      <c r="I110" s="2">
        <v>100.87</v>
      </c>
    </row>
    <row r="111" spans="1:9" x14ac:dyDescent="0.2">
      <c r="A111" s="2">
        <v>10.7</v>
      </c>
      <c r="B111" s="2"/>
      <c r="C111" s="2">
        <v>98.83</v>
      </c>
      <c r="D111" s="2">
        <v>98.57</v>
      </c>
      <c r="E111" s="2">
        <v>98.59</v>
      </c>
      <c r="F111" s="2">
        <v>98.48</v>
      </c>
      <c r="G111" s="2">
        <v>98.36</v>
      </c>
      <c r="H111" s="2">
        <v>98.24</v>
      </c>
      <c r="I111" s="2">
        <v>98.13</v>
      </c>
    </row>
    <row r="112" spans="1:9" x14ac:dyDescent="0.2">
      <c r="A112" s="2">
        <v>10.8</v>
      </c>
      <c r="B112" s="2"/>
      <c r="C112" s="2">
        <v>96.11</v>
      </c>
      <c r="D112" s="2">
        <v>95.99</v>
      </c>
      <c r="E112" s="2">
        <v>95.88</v>
      </c>
      <c r="F112" s="2">
        <v>95.76</v>
      </c>
      <c r="G112" s="2">
        <v>95.64</v>
      </c>
      <c r="H112" s="2">
        <v>95.53</v>
      </c>
      <c r="I112" s="2">
        <v>95.41</v>
      </c>
    </row>
    <row r="113" spans="1:9" x14ac:dyDescent="0.2">
      <c r="A113" s="2">
        <v>10.9</v>
      </c>
      <c r="B113" s="2"/>
      <c r="C113" s="2">
        <v>93.41</v>
      </c>
      <c r="D113" s="2">
        <v>93.3</v>
      </c>
      <c r="E113" s="2">
        <v>93.18</v>
      </c>
      <c r="F113" s="2">
        <v>93.07</v>
      </c>
      <c r="G113" s="2">
        <v>92.95</v>
      </c>
      <c r="H113" s="2">
        <v>92.84</v>
      </c>
      <c r="I113" s="2">
        <v>92.72</v>
      </c>
    </row>
    <row r="114" spans="1:9" x14ac:dyDescent="0.2">
      <c r="A114" s="2">
        <v>11</v>
      </c>
      <c r="B114" s="2"/>
      <c r="C114" s="2">
        <v>90.75</v>
      </c>
      <c r="D114" s="2">
        <v>90.63</v>
      </c>
      <c r="E114" s="2">
        <v>90.52</v>
      </c>
      <c r="F114" s="2">
        <v>90.4</v>
      </c>
      <c r="G114" s="2">
        <v>90.29</v>
      </c>
      <c r="H114" s="2">
        <v>90.18</v>
      </c>
      <c r="I114" s="2">
        <v>90.06</v>
      </c>
    </row>
    <row r="115" spans="1:9" x14ac:dyDescent="0.2">
      <c r="A115" s="2">
        <v>11.1</v>
      </c>
      <c r="B115" s="2"/>
      <c r="C115" s="2">
        <v>88.11</v>
      </c>
      <c r="D115" s="2">
        <v>87.99</v>
      </c>
      <c r="E115" s="2">
        <v>87.88</v>
      </c>
      <c r="F115" s="2">
        <v>87.77</v>
      </c>
      <c r="G115" s="2">
        <v>87.66</v>
      </c>
      <c r="H115" s="2">
        <v>87.54</v>
      </c>
      <c r="I115" s="2">
        <v>87.43</v>
      </c>
    </row>
    <row r="116" spans="1:9" x14ac:dyDescent="0.2">
      <c r="A116" s="2">
        <v>11.2</v>
      </c>
      <c r="B116" s="2"/>
      <c r="C116" s="2">
        <v>85.49</v>
      </c>
      <c r="D116" s="2">
        <v>85.38</v>
      </c>
      <c r="E116" s="2">
        <v>85.27</v>
      </c>
      <c r="F116" s="2">
        <v>85.16</v>
      </c>
      <c r="G116" s="2">
        <v>85.05</v>
      </c>
      <c r="H116" s="2">
        <v>84.94</v>
      </c>
      <c r="I116" s="2">
        <v>84.82</v>
      </c>
    </row>
    <row r="117" spans="1:9" x14ac:dyDescent="0.2">
      <c r="A117" s="2">
        <v>11.3</v>
      </c>
      <c r="B117" s="2"/>
      <c r="C117" s="2">
        <v>82.91</v>
      </c>
      <c r="D117" s="2">
        <v>82.8</v>
      </c>
      <c r="E117" s="2">
        <v>82.69</v>
      </c>
      <c r="F117" s="2">
        <v>82.58</v>
      </c>
      <c r="G117" s="2">
        <v>82.47</v>
      </c>
      <c r="H117" s="2">
        <v>82.36</v>
      </c>
      <c r="I117" s="2">
        <v>82.25</v>
      </c>
    </row>
    <row r="118" spans="1:9" x14ac:dyDescent="0.2">
      <c r="A118" s="2">
        <v>11.4</v>
      </c>
      <c r="B118" s="2"/>
      <c r="C118" s="2">
        <v>80.349999999999994</v>
      </c>
      <c r="D118" s="2">
        <v>80.239999999999995</v>
      </c>
      <c r="E118" s="2">
        <v>80.13</v>
      </c>
      <c r="F118" s="2">
        <v>80.02</v>
      </c>
      <c r="G118" s="2">
        <v>79.91</v>
      </c>
      <c r="H118" s="2">
        <v>79.8</v>
      </c>
      <c r="I118" s="2">
        <v>79.69</v>
      </c>
    </row>
    <row r="119" spans="1:9" x14ac:dyDescent="0.2">
      <c r="A119" s="2">
        <v>11.5</v>
      </c>
      <c r="B119" s="2"/>
      <c r="C119" s="2">
        <v>77.819999999999993</v>
      </c>
      <c r="D119" s="2">
        <v>77.709999999999994</v>
      </c>
      <c r="E119" s="2">
        <v>77.599999999999994</v>
      </c>
      <c r="F119" s="2">
        <v>77.489999999999995</v>
      </c>
      <c r="G119" s="2">
        <v>77.39</v>
      </c>
      <c r="H119" s="2">
        <v>77.28</v>
      </c>
      <c r="I119" s="2">
        <v>77.17</v>
      </c>
    </row>
    <row r="120" spans="1:9" x14ac:dyDescent="0.2">
      <c r="A120" s="2">
        <v>11.6</v>
      </c>
      <c r="B120" s="2"/>
      <c r="C120" s="2">
        <v>75.319999999999993</v>
      </c>
      <c r="D120" s="2">
        <v>75.209999999999994</v>
      </c>
      <c r="E120" s="2">
        <v>75.099999999999994</v>
      </c>
      <c r="F120" s="2">
        <v>74.989999999999995</v>
      </c>
      <c r="G120" s="2">
        <v>74.89</v>
      </c>
      <c r="H120" s="2">
        <v>74.78</v>
      </c>
      <c r="I120" s="2">
        <v>74.67</v>
      </c>
    </row>
    <row r="121" spans="1:9" x14ac:dyDescent="0.2">
      <c r="A121" s="2">
        <v>11.7</v>
      </c>
      <c r="B121" s="2"/>
      <c r="C121" s="2">
        <v>72.84</v>
      </c>
      <c r="D121" s="2">
        <v>72.73</v>
      </c>
      <c r="E121" s="2">
        <v>72.63</v>
      </c>
      <c r="F121" s="2">
        <v>72.52</v>
      </c>
      <c r="G121" s="2">
        <v>72.41</v>
      </c>
      <c r="H121" s="2">
        <v>72.31</v>
      </c>
      <c r="I121" s="2">
        <v>72.2</v>
      </c>
    </row>
    <row r="122" spans="1:9" x14ac:dyDescent="0.2">
      <c r="A122" s="2">
        <v>11.8</v>
      </c>
      <c r="B122" s="2"/>
      <c r="C122" s="2">
        <v>70.39</v>
      </c>
      <c r="D122" s="2">
        <v>70.28</v>
      </c>
      <c r="E122" s="2">
        <v>70.180000000000007</v>
      </c>
      <c r="F122" s="2">
        <v>70.069999999999993</v>
      </c>
      <c r="G122" s="2">
        <v>69.97</v>
      </c>
      <c r="H122" s="2">
        <v>69.87</v>
      </c>
      <c r="I122" s="2">
        <v>69.760000000000005</v>
      </c>
    </row>
    <row r="123" spans="1:9" x14ac:dyDescent="0.2">
      <c r="A123" s="2">
        <v>11.9</v>
      </c>
      <c r="B123" s="2"/>
      <c r="C123" s="2">
        <v>67.97</v>
      </c>
      <c r="D123" s="2">
        <v>67.86</v>
      </c>
      <c r="E123" s="2">
        <v>67.760000000000005</v>
      </c>
      <c r="F123" s="2">
        <v>67.66</v>
      </c>
      <c r="G123" s="2">
        <v>67.55</v>
      </c>
      <c r="H123" s="2">
        <v>67.45</v>
      </c>
      <c r="I123" s="2">
        <v>67.349999999999994</v>
      </c>
    </row>
    <row r="124" spans="1:9" x14ac:dyDescent="0.2">
      <c r="A124" s="2">
        <v>12</v>
      </c>
      <c r="B124" s="2"/>
      <c r="C124" s="2">
        <v>65.569999999999993</v>
      </c>
      <c r="D124" s="2">
        <v>65.47</v>
      </c>
      <c r="E124" s="2">
        <v>65.37</v>
      </c>
      <c r="F124" s="2">
        <v>65.260000000000005</v>
      </c>
      <c r="G124" s="2">
        <v>65.16</v>
      </c>
      <c r="H124" s="2">
        <v>65.06</v>
      </c>
      <c r="I124" s="2">
        <v>64.959999999999994</v>
      </c>
    </row>
    <row r="125" spans="1:9" x14ac:dyDescent="0.2">
      <c r="A125" s="2">
        <v>12.1</v>
      </c>
      <c r="B125" s="2"/>
      <c r="C125" s="2">
        <v>63.2</v>
      </c>
      <c r="D125" s="2">
        <v>63.1</v>
      </c>
      <c r="E125" s="2">
        <v>63</v>
      </c>
      <c r="F125" s="2">
        <v>62.9</v>
      </c>
      <c r="G125" s="2">
        <v>62.8</v>
      </c>
      <c r="H125" s="2">
        <v>62.7</v>
      </c>
      <c r="I125" s="2">
        <v>62.6</v>
      </c>
    </row>
    <row r="126" spans="1:9" x14ac:dyDescent="0.2">
      <c r="A126" s="2">
        <v>12.2</v>
      </c>
      <c r="B126" s="2"/>
      <c r="C126" s="2">
        <v>60.86</v>
      </c>
      <c r="D126" s="2">
        <v>60.76</v>
      </c>
      <c r="E126" s="2">
        <v>60.66</v>
      </c>
      <c r="F126" s="2">
        <v>60.56</v>
      </c>
      <c r="G126" s="2">
        <v>60.46</v>
      </c>
      <c r="H126" s="2">
        <v>60.36</v>
      </c>
      <c r="I126" s="2">
        <v>60.26</v>
      </c>
    </row>
    <row r="127" spans="1:9" x14ac:dyDescent="0.2">
      <c r="A127" s="2">
        <v>12.3</v>
      </c>
      <c r="B127" s="2"/>
      <c r="C127" s="2">
        <v>58.55</v>
      </c>
      <c r="D127" s="2">
        <v>58.45</v>
      </c>
      <c r="E127" s="2">
        <v>58.35</v>
      </c>
      <c r="F127" s="2">
        <v>58.25</v>
      </c>
      <c r="G127" s="2">
        <v>58.15</v>
      </c>
      <c r="H127" s="2">
        <v>58.06</v>
      </c>
      <c r="I127" s="2">
        <v>57.96</v>
      </c>
    </row>
    <row r="128" spans="1:9" x14ac:dyDescent="0.2">
      <c r="A128" s="2">
        <v>12.4</v>
      </c>
      <c r="B128" s="2"/>
      <c r="C128" s="2">
        <v>56.27</v>
      </c>
      <c r="D128" s="2">
        <v>56.17</v>
      </c>
      <c r="E128" s="2">
        <v>56.07</v>
      </c>
      <c r="F128" s="2">
        <v>55.97</v>
      </c>
      <c r="G128" s="2">
        <v>55.87</v>
      </c>
      <c r="H128" s="2">
        <v>55.78</v>
      </c>
      <c r="I128" s="2">
        <v>55.68</v>
      </c>
    </row>
    <row r="129" spans="1:18" x14ac:dyDescent="0.2">
      <c r="A129" s="2">
        <v>12.5</v>
      </c>
      <c r="B129" s="2"/>
      <c r="C129" s="2">
        <v>54.01</v>
      </c>
      <c r="D129" s="2">
        <v>53.91</v>
      </c>
      <c r="E129" s="2">
        <v>53.81</v>
      </c>
      <c r="F129" s="2">
        <v>53.72</v>
      </c>
      <c r="G129" s="2">
        <v>53.62</v>
      </c>
      <c r="H129" s="2">
        <v>53.52</v>
      </c>
      <c r="I129" s="2">
        <v>53.43</v>
      </c>
    </row>
    <row r="130" spans="1:18" x14ac:dyDescent="0.2">
      <c r="A130" s="2">
        <v>12.6</v>
      </c>
      <c r="B130" s="2"/>
      <c r="C130" s="2">
        <v>51.78</v>
      </c>
      <c r="D130" s="2">
        <v>51.68</v>
      </c>
      <c r="E130" s="2">
        <v>51.58</v>
      </c>
      <c r="F130" s="2">
        <v>51.49</v>
      </c>
      <c r="G130" s="2">
        <v>51.39</v>
      </c>
      <c r="H130" s="2">
        <v>51.3</v>
      </c>
      <c r="I130" s="2">
        <v>51.2</v>
      </c>
    </row>
    <row r="131" spans="1:18" x14ac:dyDescent="0.2">
      <c r="A131" s="2">
        <v>12.7</v>
      </c>
      <c r="B131" s="2"/>
      <c r="C131" s="2">
        <v>49.57</v>
      </c>
      <c r="D131" s="2">
        <v>49.48</v>
      </c>
      <c r="E131" s="2">
        <v>49.38</v>
      </c>
      <c r="F131" s="2">
        <v>49.29</v>
      </c>
      <c r="G131" s="2">
        <v>49.19</v>
      </c>
      <c r="H131" s="2">
        <v>49.1</v>
      </c>
      <c r="I131" s="2">
        <v>49</v>
      </c>
    </row>
    <row r="132" spans="1:18" x14ac:dyDescent="0.2">
      <c r="A132" s="2">
        <v>12.8</v>
      </c>
      <c r="B132" s="2"/>
      <c r="C132" s="2">
        <v>47.39</v>
      </c>
      <c r="D132" s="2">
        <v>47.3</v>
      </c>
      <c r="E132" s="2">
        <v>47.21</v>
      </c>
      <c r="F132" s="2">
        <v>47.11</v>
      </c>
      <c r="G132" s="2">
        <v>47.02</v>
      </c>
      <c r="H132" s="2">
        <v>46.93</v>
      </c>
      <c r="I132" s="2">
        <v>46.83</v>
      </c>
    </row>
    <row r="133" spans="1:18" x14ac:dyDescent="0.2">
      <c r="A133" s="2">
        <v>12.9</v>
      </c>
      <c r="B133" s="2"/>
      <c r="C133" s="2">
        <v>45.24</v>
      </c>
      <c r="D133" s="2">
        <v>45.15</v>
      </c>
      <c r="E133" s="2">
        <v>45.06</v>
      </c>
      <c r="F133" s="2">
        <v>44.97</v>
      </c>
      <c r="G133" s="2">
        <v>44.88</v>
      </c>
      <c r="H133" s="2">
        <v>44.78</v>
      </c>
      <c r="I133" s="2">
        <v>44.69</v>
      </c>
    </row>
    <row r="134" spans="1:18" x14ac:dyDescent="0.2">
      <c r="A134" s="2">
        <v>13</v>
      </c>
      <c r="B134" s="2"/>
      <c r="C134" s="2">
        <v>43.12</v>
      </c>
      <c r="D134" s="2">
        <v>43.03</v>
      </c>
      <c r="E134" s="2">
        <v>42.94</v>
      </c>
      <c r="F134" s="2">
        <v>42.85</v>
      </c>
      <c r="G134" s="2">
        <v>42.76</v>
      </c>
      <c r="H134" s="2">
        <v>42.67</v>
      </c>
      <c r="I134" s="2">
        <v>42.58</v>
      </c>
    </row>
    <row r="135" spans="1:18" x14ac:dyDescent="0.2">
      <c r="A135" s="2">
        <v>13.1</v>
      </c>
      <c r="B135" s="2"/>
      <c r="C135" s="2">
        <v>41.03</v>
      </c>
      <c r="D135" s="2">
        <v>40.94</v>
      </c>
      <c r="E135" s="2">
        <v>40.85</v>
      </c>
      <c r="F135" s="2">
        <v>40.76</v>
      </c>
      <c r="G135" s="2">
        <v>40.67</v>
      </c>
      <c r="H135" s="2">
        <v>40.58</v>
      </c>
      <c r="I135" s="2">
        <v>40.49</v>
      </c>
    </row>
    <row r="136" spans="1:18" x14ac:dyDescent="0.2">
      <c r="A136" s="2">
        <v>13.2</v>
      </c>
      <c r="B136" s="2"/>
      <c r="C136" s="2">
        <v>38.96</v>
      </c>
      <c r="D136" s="2">
        <v>38.869999999999997</v>
      </c>
      <c r="E136" s="2">
        <v>38.78</v>
      </c>
      <c r="F136" s="2">
        <v>38.69</v>
      </c>
      <c r="G136" s="2">
        <v>38.6</v>
      </c>
      <c r="H136" s="2">
        <v>38.520000000000003</v>
      </c>
      <c r="I136" s="2">
        <v>38.43</v>
      </c>
    </row>
    <row r="137" spans="1:18" x14ac:dyDescent="0.2">
      <c r="A137" s="2">
        <v>13.3</v>
      </c>
      <c r="B137" s="2"/>
      <c r="C137" s="2">
        <v>36.92</v>
      </c>
      <c r="D137" s="2">
        <v>36.83</v>
      </c>
      <c r="E137" s="2">
        <v>36.74</v>
      </c>
      <c r="F137" s="2">
        <v>36.659999999999997</v>
      </c>
      <c r="G137" s="2">
        <v>36.57</v>
      </c>
      <c r="H137" s="2">
        <v>36.479999999999997</v>
      </c>
      <c r="I137" s="2">
        <v>36.39</v>
      </c>
      <c r="O137" s="31"/>
      <c r="R137" s="31"/>
    </row>
    <row r="138" spans="1:18" x14ac:dyDescent="0.2">
      <c r="A138" s="2">
        <v>13.4</v>
      </c>
      <c r="B138" s="2"/>
      <c r="C138" s="2">
        <v>34.9</v>
      </c>
      <c r="D138" s="2">
        <v>34.82</v>
      </c>
      <c r="E138" s="2">
        <v>34.83</v>
      </c>
      <c r="F138" s="2">
        <v>34.729999999999997</v>
      </c>
      <c r="G138" s="2">
        <v>34.64</v>
      </c>
      <c r="H138" s="2">
        <v>34.47</v>
      </c>
      <c r="I138" s="2">
        <v>34.39</v>
      </c>
      <c r="N138" s="34"/>
      <c r="O138" s="35"/>
    </row>
    <row r="139" spans="1:18" x14ac:dyDescent="0.2">
      <c r="A139" s="2">
        <v>13.5</v>
      </c>
      <c r="B139" s="2"/>
      <c r="C139" s="2">
        <v>32.92</v>
      </c>
      <c r="D139" s="2">
        <v>32.83</v>
      </c>
      <c r="E139" s="2">
        <v>32.75</v>
      </c>
      <c r="F139" s="2">
        <v>32.659999999999997</v>
      </c>
      <c r="G139" s="2">
        <v>32.58</v>
      </c>
      <c r="H139" s="2">
        <v>32.49</v>
      </c>
      <c r="I139" s="2">
        <v>32.409999999999997</v>
      </c>
    </row>
    <row r="140" spans="1:18" x14ac:dyDescent="0.2">
      <c r="A140" s="2">
        <v>13.6</v>
      </c>
      <c r="B140" s="2"/>
      <c r="C140" s="2">
        <v>30.96</v>
      </c>
      <c r="D140" s="2">
        <v>30.87</v>
      </c>
      <c r="E140" s="2">
        <v>30.79</v>
      </c>
      <c r="F140" s="2">
        <v>30.71</v>
      </c>
      <c r="G140" s="2">
        <v>30.62</v>
      </c>
      <c r="H140" s="2">
        <v>30.54</v>
      </c>
      <c r="I140" s="2">
        <v>30.45</v>
      </c>
    </row>
    <row r="141" spans="1:18" x14ac:dyDescent="0.2">
      <c r="A141" s="2">
        <v>13.7</v>
      </c>
      <c r="B141" s="2"/>
      <c r="C141" s="2">
        <v>29.03</v>
      </c>
      <c r="D141" s="2">
        <v>28.94</v>
      </c>
      <c r="E141" s="2">
        <v>28.86</v>
      </c>
      <c r="F141" s="2">
        <v>28.78</v>
      </c>
      <c r="G141" s="2">
        <v>28.7</v>
      </c>
      <c r="H141" s="2">
        <v>28.61</v>
      </c>
      <c r="I141" s="2">
        <v>28.53</v>
      </c>
    </row>
    <row r="142" spans="1:18" x14ac:dyDescent="0.2">
      <c r="A142" s="2">
        <v>13.8</v>
      </c>
      <c r="B142" s="2"/>
      <c r="C142" s="2">
        <v>27.12</v>
      </c>
      <c r="D142" s="2">
        <v>27.04</v>
      </c>
      <c r="E142" s="2">
        <v>26.96</v>
      </c>
      <c r="F142" s="2">
        <v>26.88</v>
      </c>
      <c r="G142" s="2">
        <v>26.8</v>
      </c>
      <c r="H142" s="2">
        <v>26.71</v>
      </c>
      <c r="I142" s="2">
        <v>26.63</v>
      </c>
    </row>
    <row r="143" spans="1:18" x14ac:dyDescent="0.2">
      <c r="A143" s="2">
        <v>13.9</v>
      </c>
      <c r="B143" s="2"/>
      <c r="C143" s="2">
        <v>25.25</v>
      </c>
      <c r="D143" s="2">
        <v>25.16</v>
      </c>
      <c r="E143" s="2">
        <v>25.08</v>
      </c>
      <c r="F143" s="2">
        <v>25</v>
      </c>
      <c r="G143" s="2">
        <v>24.92</v>
      </c>
      <c r="H143" s="2">
        <v>24.64</v>
      </c>
      <c r="I143" s="2">
        <v>24.76</v>
      </c>
      <c r="K143" s="36"/>
      <c r="L143" s="37"/>
    </row>
    <row r="144" spans="1:18" x14ac:dyDescent="0.2">
      <c r="A144" s="2">
        <v>14</v>
      </c>
      <c r="B144" s="2"/>
      <c r="C144" s="2">
        <v>23.4</v>
      </c>
      <c r="D144" s="2">
        <v>23.32</v>
      </c>
      <c r="E144" s="2">
        <v>23.34</v>
      </c>
      <c r="F144" s="2">
        <v>23.16</v>
      </c>
      <c r="G144" s="2">
        <v>23.08</v>
      </c>
      <c r="H144" s="2">
        <v>23</v>
      </c>
      <c r="I144" s="2">
        <v>22.92</v>
      </c>
    </row>
    <row r="145" spans="1:12" x14ac:dyDescent="0.2">
      <c r="A145" s="2">
        <v>14.1</v>
      </c>
      <c r="B145" s="2"/>
      <c r="C145" s="2">
        <v>21.57</v>
      </c>
      <c r="D145" s="2">
        <v>21.49</v>
      </c>
      <c r="E145" s="2">
        <v>21.42</v>
      </c>
      <c r="F145" s="2">
        <v>21.34</v>
      </c>
      <c r="G145" s="2">
        <v>21.26</v>
      </c>
      <c r="H145" s="2">
        <v>21.18</v>
      </c>
      <c r="I145" s="2">
        <v>21.1</v>
      </c>
      <c r="K145" s="36"/>
      <c r="L145" s="14"/>
    </row>
    <row r="146" spans="1:12" x14ac:dyDescent="0.2">
      <c r="A146" s="2">
        <v>14.2</v>
      </c>
      <c r="B146" s="2"/>
      <c r="C146" s="2">
        <v>19.78</v>
      </c>
      <c r="D146" s="2">
        <v>19.7</v>
      </c>
      <c r="E146" s="2">
        <v>19.62</v>
      </c>
      <c r="F146" s="2">
        <v>19.54</v>
      </c>
      <c r="G146" s="2">
        <v>19.47</v>
      </c>
      <c r="H146" s="2">
        <v>19.39</v>
      </c>
      <c r="I146" s="2">
        <v>19.309999999999999</v>
      </c>
    </row>
    <row r="147" spans="1:12" x14ac:dyDescent="0.2">
      <c r="A147" s="2">
        <v>14.3</v>
      </c>
      <c r="B147" s="2"/>
      <c r="C147" s="2">
        <v>18.010000000000002</v>
      </c>
      <c r="D147" s="2">
        <v>17.93</v>
      </c>
      <c r="E147" s="2">
        <v>17.86</v>
      </c>
      <c r="F147" s="2">
        <v>17.78</v>
      </c>
      <c r="G147" s="2">
        <v>17.7</v>
      </c>
      <c r="H147" s="2">
        <v>17.63</v>
      </c>
      <c r="I147" s="2">
        <v>17.55</v>
      </c>
    </row>
    <row r="148" spans="1:12" x14ac:dyDescent="0.2">
      <c r="A148" s="2">
        <v>14.4</v>
      </c>
      <c r="B148" s="2"/>
      <c r="C148" s="2">
        <v>16.27</v>
      </c>
      <c r="D148" s="2">
        <v>16.190000000000001</v>
      </c>
      <c r="E148" s="2">
        <v>16.12</v>
      </c>
      <c r="F148" s="2">
        <v>16.399999999999999</v>
      </c>
      <c r="G148" s="2">
        <v>15.97</v>
      </c>
      <c r="H148" s="2">
        <v>15.89</v>
      </c>
      <c r="I148" s="2">
        <v>15.82</v>
      </c>
    </row>
    <row r="149" spans="1:12" x14ac:dyDescent="0.2">
      <c r="A149" s="2">
        <v>14.5</v>
      </c>
      <c r="B149" s="2">
        <v>87.7</v>
      </c>
      <c r="C149" s="2">
        <v>14.55</v>
      </c>
      <c r="D149" s="2">
        <v>14.48</v>
      </c>
      <c r="E149" s="2">
        <v>14.41</v>
      </c>
      <c r="F149" s="2">
        <v>14.33</v>
      </c>
      <c r="G149" s="2">
        <v>14.26</v>
      </c>
      <c r="H149" s="2">
        <v>14.18</v>
      </c>
      <c r="I149" s="2">
        <v>14.11</v>
      </c>
    </row>
    <row r="150" spans="1:12" x14ac:dyDescent="0.2">
      <c r="A150" s="2">
        <v>14.6</v>
      </c>
      <c r="B150" s="2">
        <v>77.7</v>
      </c>
      <c r="C150" s="2">
        <v>12.87</v>
      </c>
      <c r="D150" s="2">
        <v>12.79</v>
      </c>
      <c r="E150" s="2">
        <v>12.72</v>
      </c>
      <c r="F150" s="2">
        <v>12.65</v>
      </c>
      <c r="G150" s="2">
        <v>12.58</v>
      </c>
      <c r="H150" s="2">
        <v>12.5</v>
      </c>
      <c r="I150" s="2">
        <v>12.43</v>
      </c>
    </row>
    <row r="151" spans="1:12" x14ac:dyDescent="0.2">
      <c r="A151" s="2">
        <v>14.7</v>
      </c>
      <c r="B151" s="2">
        <v>67.7</v>
      </c>
      <c r="C151" s="2">
        <v>11.21</v>
      </c>
      <c r="D151" s="2">
        <v>11.14</v>
      </c>
      <c r="E151" s="2">
        <v>11.06</v>
      </c>
      <c r="F151" s="2">
        <v>10.99</v>
      </c>
      <c r="G151" s="2">
        <v>10.92</v>
      </c>
      <c r="H151" s="2">
        <v>10.85</v>
      </c>
      <c r="I151" s="2">
        <v>10.78</v>
      </c>
    </row>
    <row r="152" spans="1:12" x14ac:dyDescent="0.2">
      <c r="A152" s="2">
        <v>14.8</v>
      </c>
      <c r="B152" s="2">
        <v>57.7</v>
      </c>
      <c r="C152" s="2">
        <v>9.58</v>
      </c>
      <c r="D152" s="2">
        <v>9.5</v>
      </c>
      <c r="E152" s="2">
        <v>9.43</v>
      </c>
      <c r="F152" s="2">
        <v>9.36</v>
      </c>
      <c r="G152" s="2">
        <v>9.2899999999999991</v>
      </c>
      <c r="H152" s="2">
        <v>9.2200000000000006</v>
      </c>
      <c r="I152" s="2">
        <v>9.15</v>
      </c>
    </row>
    <row r="153" spans="1:12" x14ac:dyDescent="0.2">
      <c r="A153" s="2">
        <v>14.9</v>
      </c>
      <c r="B153" s="2">
        <v>47.7</v>
      </c>
      <c r="C153" s="2">
        <v>7.97</v>
      </c>
      <c r="D153" s="2">
        <v>7.9</v>
      </c>
      <c r="E153" s="2">
        <v>7.83</v>
      </c>
      <c r="F153" s="2">
        <v>7.76</v>
      </c>
      <c r="G153" s="2">
        <v>7.69</v>
      </c>
      <c r="H153" s="2">
        <v>7.62</v>
      </c>
      <c r="I153" s="2">
        <v>7.55</v>
      </c>
    </row>
    <row r="154" spans="1:12" x14ac:dyDescent="0.2">
      <c r="A154" s="2">
        <v>15</v>
      </c>
      <c r="B154" s="2">
        <v>37.700000000000003</v>
      </c>
      <c r="C154" s="2">
        <v>6.39</v>
      </c>
      <c r="D154" s="2">
        <v>6.32</v>
      </c>
      <c r="E154" s="2">
        <v>6.26</v>
      </c>
      <c r="F154" s="2">
        <v>6.19</v>
      </c>
      <c r="G154" s="2">
        <v>6.12</v>
      </c>
      <c r="H154" s="2">
        <v>6.05</v>
      </c>
      <c r="I154" s="2">
        <v>5.98</v>
      </c>
    </row>
    <row r="155" spans="1:12" x14ac:dyDescent="0.2">
      <c r="A155" s="2">
        <v>15.1</v>
      </c>
      <c r="B155" s="2">
        <v>27.7</v>
      </c>
      <c r="C155" s="2">
        <v>4.84</v>
      </c>
      <c r="D155" s="2">
        <v>4.7699999999999996</v>
      </c>
      <c r="E155" s="2">
        <v>4.71</v>
      </c>
      <c r="F155" s="2">
        <v>4.6399999999999997</v>
      </c>
      <c r="G155" s="2">
        <v>4.57</v>
      </c>
      <c r="H155" s="2">
        <v>4.51</v>
      </c>
      <c r="I155" s="2">
        <v>4.4400000000000004</v>
      </c>
    </row>
    <row r="156" spans="1:12" x14ac:dyDescent="0.2">
      <c r="A156" s="2">
        <v>15.2</v>
      </c>
      <c r="B156" s="2">
        <v>17.7</v>
      </c>
      <c r="C156" s="2">
        <v>3.32</v>
      </c>
      <c r="D156" s="2">
        <v>3.25</v>
      </c>
      <c r="E156" s="2">
        <v>3.19</v>
      </c>
      <c r="F156" s="2">
        <v>3.12</v>
      </c>
      <c r="G156" s="2">
        <v>3.06</v>
      </c>
      <c r="H156" s="2">
        <v>2.99</v>
      </c>
      <c r="I156" s="2">
        <v>2.92</v>
      </c>
    </row>
    <row r="157" spans="1:12" x14ac:dyDescent="0.2">
      <c r="A157" s="2">
        <v>15.3</v>
      </c>
      <c r="B157" s="2">
        <v>7.7</v>
      </c>
      <c r="C157" s="2">
        <v>1.82</v>
      </c>
      <c r="D157" s="2">
        <v>1.76</v>
      </c>
      <c r="E157" s="2">
        <v>1.69</v>
      </c>
      <c r="F157" s="2">
        <v>1.63</v>
      </c>
      <c r="G157" s="2">
        <v>1.56</v>
      </c>
      <c r="H157" s="2">
        <v>1.5</v>
      </c>
      <c r="I157" s="2">
        <v>1.43</v>
      </c>
    </row>
    <row r="158" spans="1:12" x14ac:dyDescent="0.2">
      <c r="A158" s="2">
        <v>15.38</v>
      </c>
      <c r="B158" s="2">
        <v>0</v>
      </c>
      <c r="C158" s="2">
        <v>0.69</v>
      </c>
      <c r="D158" s="2">
        <v>0.63</v>
      </c>
      <c r="E158" s="2">
        <v>0.56000000000000005</v>
      </c>
      <c r="F158" s="2">
        <v>0.5</v>
      </c>
      <c r="G158" s="2">
        <v>0.43</v>
      </c>
      <c r="H158" s="2">
        <v>0.37</v>
      </c>
      <c r="I158" s="2">
        <v>0.32</v>
      </c>
    </row>
  </sheetData>
  <sheetProtection selectLockedCells="1" selectUnlockedCells="1"/>
  <mergeCells count="3">
    <mergeCell ref="C2:I2"/>
    <mergeCell ref="A2:A3"/>
    <mergeCell ref="B2:B3"/>
  </mergeCell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f.o.1p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ENGINE ROOM</dc:creator>
  <dcterms:created xsi:type="dcterms:W3CDTF">2019-09-26T08:41:00Z</dcterms:created>
  <dcterms:modified xsi:type="dcterms:W3CDTF">2019-09-26T09:58:25Z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1049-10.2.0.5820</vt:lpwstr>
  </property>
</Properties>
</file>