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60" windowWidth="15315" windowHeight="5700" activeTab="2"/>
  </bookViews>
  <sheets>
    <sheet name="Лист1" sheetId="1" r:id="rId1"/>
    <sheet name="Двухмерная таблица" sheetId="2" r:id="rId2"/>
    <sheet name="Сводная" sheetId="4" r:id="rId3"/>
    <sheet name="Лист3" sheetId="3" r:id="rId4"/>
  </sheets>
  <definedNames>
    <definedName name="_xlnm._FilterDatabase" localSheetId="1" hidden="1">'Двухмерная таблица'!$A$1:$N$128</definedName>
  </definedNames>
  <calcPr calcId="124519" iterateCount="2"/>
  <pivotCaches>
    <pivotCache cacheId="6" r:id="rId5"/>
  </pivotCaches>
</workbook>
</file>

<file path=xl/calcChain.xml><?xml version="1.0" encoding="utf-8"?>
<calcChain xmlns="http://schemas.openxmlformats.org/spreadsheetml/2006/main">
  <c r="A13" i="2"/>
  <c r="B13"/>
  <c r="C13"/>
  <c r="D13"/>
  <c r="E13"/>
  <c r="F13"/>
  <c r="G13"/>
  <c r="H13"/>
  <c r="I13"/>
  <c r="J13"/>
  <c r="K13"/>
  <c r="L13"/>
  <c r="M13"/>
  <c r="N13"/>
  <c r="A14"/>
  <c r="B14"/>
  <c r="C14"/>
  <c r="D14"/>
  <c r="E14"/>
  <c r="G14"/>
  <c r="H14"/>
  <c r="I14"/>
  <c r="J14"/>
  <c r="K14"/>
  <c r="L14"/>
  <c r="M14"/>
  <c r="N14"/>
  <c r="A15"/>
  <c r="B15"/>
  <c r="C15"/>
  <c r="D15"/>
  <c r="E15"/>
  <c r="F15"/>
  <c r="G15"/>
  <c r="H15"/>
  <c r="I15"/>
  <c r="J15"/>
  <c r="K15"/>
  <c r="L15"/>
  <c r="M15"/>
  <c r="N15"/>
  <c r="A16"/>
  <c r="B16"/>
  <c r="C16"/>
  <c r="D16"/>
  <c r="E16"/>
  <c r="F16"/>
  <c r="G16"/>
  <c r="H16"/>
  <c r="I16"/>
  <c r="J16"/>
  <c r="K16"/>
  <c r="L16"/>
  <c r="M16"/>
  <c r="N16"/>
  <c r="A17"/>
  <c r="B17"/>
  <c r="C17"/>
  <c r="D17"/>
  <c r="E17"/>
  <c r="F17"/>
  <c r="G17"/>
  <c r="H17"/>
  <c r="I17"/>
  <c r="J17"/>
  <c r="K17"/>
  <c r="L17"/>
  <c r="M17"/>
  <c r="N17"/>
  <c r="A18"/>
  <c r="B18"/>
  <c r="C18"/>
  <c r="D18"/>
  <c r="E18"/>
  <c r="F18"/>
  <c r="G18"/>
  <c r="H18"/>
  <c r="I18"/>
  <c r="J18"/>
  <c r="K18"/>
  <c r="L18"/>
  <c r="M18"/>
  <c r="N18"/>
  <c r="A19"/>
  <c r="B19"/>
  <c r="C19"/>
  <c r="D19"/>
  <c r="E19"/>
  <c r="F19"/>
  <c r="G19"/>
  <c r="H19"/>
  <c r="I19"/>
  <c r="J19"/>
  <c r="K19"/>
  <c r="L19"/>
  <c r="M19"/>
  <c r="N19"/>
  <c r="A20"/>
  <c r="B20"/>
  <c r="C20"/>
  <c r="D20"/>
  <c r="E20"/>
  <c r="F20"/>
  <c r="G20"/>
  <c r="H20"/>
  <c r="I20"/>
  <c r="J20"/>
  <c r="K20"/>
  <c r="L20"/>
  <c r="M20"/>
  <c r="N20"/>
  <c r="A21"/>
  <c r="B21"/>
  <c r="C21"/>
  <c r="D21"/>
  <c r="E21"/>
  <c r="F21"/>
  <c r="G21"/>
  <c r="H21"/>
  <c r="I21"/>
  <c r="J21"/>
  <c r="K21"/>
  <c r="L21"/>
  <c r="M21"/>
  <c r="N21"/>
  <c r="A22"/>
  <c r="B22"/>
  <c r="C22"/>
  <c r="D22"/>
  <c r="E22"/>
  <c r="F22"/>
  <c r="G22"/>
  <c r="H22"/>
  <c r="I22"/>
  <c r="J22"/>
  <c r="K22"/>
  <c r="L22"/>
  <c r="M22"/>
  <c r="N22"/>
  <c r="A23"/>
  <c r="B23"/>
  <c r="C23"/>
  <c r="D23"/>
  <c r="E23"/>
  <c r="F23"/>
  <c r="G23"/>
  <c r="H23"/>
  <c r="I23"/>
  <c r="J23"/>
  <c r="K23"/>
  <c r="L23"/>
  <c r="M23"/>
  <c r="N23"/>
  <c r="A24"/>
  <c r="B24"/>
  <c r="C24"/>
  <c r="D24"/>
  <c r="E24"/>
  <c r="F24"/>
  <c r="G24"/>
  <c r="H24"/>
  <c r="I24"/>
  <c r="J24"/>
  <c r="K24"/>
  <c r="L24"/>
  <c r="M24"/>
  <c r="N24"/>
  <c r="A25"/>
  <c r="B25"/>
  <c r="C25"/>
  <c r="D25"/>
  <c r="E25"/>
  <c r="F25"/>
  <c r="G25"/>
  <c r="H25"/>
  <c r="I25"/>
  <c r="J25"/>
  <c r="K25"/>
  <c r="L25"/>
  <c r="M25"/>
  <c r="N25"/>
  <c r="A26"/>
  <c r="B26"/>
  <c r="C26"/>
  <c r="D26"/>
  <c r="F26"/>
  <c r="G26"/>
  <c r="H26"/>
  <c r="I26"/>
  <c r="J26"/>
  <c r="K26"/>
  <c r="L26"/>
  <c r="M26"/>
  <c r="N26"/>
  <c r="A27"/>
  <c r="B27"/>
  <c r="C27"/>
  <c r="D27"/>
  <c r="E27"/>
  <c r="F27"/>
  <c r="G27"/>
  <c r="H27"/>
  <c r="I27"/>
  <c r="J27"/>
  <c r="K27"/>
  <c r="L27"/>
  <c r="M27"/>
  <c r="N27"/>
  <c r="A28"/>
  <c r="B28"/>
  <c r="C28"/>
  <c r="D28"/>
  <c r="E28"/>
  <c r="F28"/>
  <c r="G28"/>
  <c r="H28"/>
  <c r="I28"/>
  <c r="J28"/>
  <c r="K28"/>
  <c r="L28"/>
  <c r="M28"/>
  <c r="N28"/>
  <c r="A29"/>
  <c r="B29"/>
  <c r="C29"/>
  <c r="D29"/>
  <c r="E29"/>
  <c r="F29"/>
  <c r="G29"/>
  <c r="H29"/>
  <c r="I29"/>
  <c r="J29"/>
  <c r="K29"/>
  <c r="L29"/>
  <c r="M29"/>
  <c r="N29"/>
  <c r="A30"/>
  <c r="B30"/>
  <c r="C30"/>
  <c r="D30"/>
  <c r="E30"/>
  <c r="F30"/>
  <c r="G30"/>
  <c r="H30"/>
  <c r="I30"/>
  <c r="J30"/>
  <c r="K30"/>
  <c r="L30"/>
  <c r="M30"/>
  <c r="N30"/>
  <c r="A31"/>
  <c r="B31"/>
  <c r="C31"/>
  <c r="D31"/>
  <c r="E31"/>
  <c r="F31"/>
  <c r="G31"/>
  <c r="H31"/>
  <c r="I31"/>
  <c r="J31"/>
  <c r="K31"/>
  <c r="L31"/>
  <c r="M31"/>
  <c r="N31"/>
  <c r="A32"/>
  <c r="B32"/>
  <c r="C32"/>
  <c r="D32"/>
  <c r="E32"/>
  <c r="F32"/>
  <c r="G32"/>
  <c r="H32"/>
  <c r="I32"/>
  <c r="J32"/>
  <c r="K32"/>
  <c r="L32"/>
  <c r="M32"/>
  <c r="N32"/>
  <c r="A33"/>
  <c r="B33"/>
  <c r="C33"/>
  <c r="D33"/>
  <c r="E33"/>
  <c r="F33"/>
  <c r="G33"/>
  <c r="H33"/>
  <c r="I33"/>
  <c r="J33"/>
  <c r="K33"/>
  <c r="L33"/>
  <c r="M33"/>
  <c r="N33"/>
  <c r="A34"/>
  <c r="B34"/>
  <c r="C34"/>
  <c r="D34"/>
  <c r="E34"/>
  <c r="G34"/>
  <c r="H34"/>
  <c r="I34"/>
  <c r="J34"/>
  <c r="K34"/>
  <c r="L34"/>
  <c r="M34"/>
  <c r="N34"/>
  <c r="A35"/>
  <c r="B35"/>
  <c r="C35"/>
  <c r="D35"/>
  <c r="E35"/>
  <c r="G35"/>
  <c r="H35"/>
  <c r="I35"/>
  <c r="J35"/>
  <c r="K35"/>
  <c r="L35"/>
  <c r="M35"/>
  <c r="N35"/>
  <c r="A36"/>
  <c r="B36"/>
  <c r="C36"/>
  <c r="D36"/>
  <c r="E36"/>
  <c r="F36"/>
  <c r="G36"/>
  <c r="H36"/>
  <c r="I36"/>
  <c r="J36"/>
  <c r="K36"/>
  <c r="L36"/>
  <c r="M36"/>
  <c r="N36"/>
  <c r="A37"/>
  <c r="B37"/>
  <c r="C37"/>
  <c r="D37"/>
  <c r="E37"/>
  <c r="F37"/>
  <c r="G37"/>
  <c r="H37"/>
  <c r="I37"/>
  <c r="J37"/>
  <c r="K37"/>
  <c r="L37"/>
  <c r="M37"/>
  <c r="N37"/>
  <c r="A38"/>
  <c r="B38"/>
  <c r="C38"/>
  <c r="D38"/>
  <c r="E38"/>
  <c r="F38"/>
  <c r="G38"/>
  <c r="H38"/>
  <c r="I38"/>
  <c r="J38"/>
  <c r="K38"/>
  <c r="L38"/>
  <c r="M38"/>
  <c r="N38"/>
  <c r="A39"/>
  <c r="B39"/>
  <c r="C39"/>
  <c r="D39"/>
  <c r="E39"/>
  <c r="G39"/>
  <c r="H39"/>
  <c r="I39"/>
  <c r="J39"/>
  <c r="K39"/>
  <c r="L39"/>
  <c r="M39"/>
  <c r="N39"/>
  <c r="A40"/>
  <c r="B40"/>
  <c r="C40"/>
  <c r="D40"/>
  <c r="E40"/>
  <c r="F40"/>
  <c r="G40"/>
  <c r="H40"/>
  <c r="I40"/>
  <c r="J40"/>
  <c r="K40"/>
  <c r="L40"/>
  <c r="M40"/>
  <c r="N40"/>
  <c r="A41"/>
  <c r="B41"/>
  <c r="C41"/>
  <c r="D41"/>
  <c r="E41"/>
  <c r="G41"/>
  <c r="H41"/>
  <c r="I41"/>
  <c r="J41"/>
  <c r="K41"/>
  <c r="L41"/>
  <c r="M41"/>
  <c r="N41"/>
  <c r="A42"/>
  <c r="B42"/>
  <c r="C42"/>
  <c r="D42"/>
  <c r="E42"/>
  <c r="F42"/>
  <c r="G42"/>
  <c r="H42"/>
  <c r="I42"/>
  <c r="J42"/>
  <c r="K42"/>
  <c r="L42"/>
  <c r="M42"/>
  <c r="N42"/>
  <c r="A43"/>
  <c r="B43"/>
  <c r="C43"/>
  <c r="D43"/>
  <c r="E43"/>
  <c r="F43"/>
  <c r="G43"/>
  <c r="H43"/>
  <c r="I43"/>
  <c r="J43"/>
  <c r="K43"/>
  <c r="L43"/>
  <c r="M43"/>
  <c r="N43"/>
  <c r="A44"/>
  <c r="B44"/>
  <c r="C44"/>
  <c r="D44"/>
  <c r="E44"/>
  <c r="F44"/>
  <c r="G44"/>
  <c r="H44"/>
  <c r="I44"/>
  <c r="J44"/>
  <c r="K44"/>
  <c r="L44"/>
  <c r="M44"/>
  <c r="N44"/>
  <c r="A45"/>
  <c r="B45"/>
  <c r="C45"/>
  <c r="D45"/>
  <c r="E45"/>
  <c r="G45"/>
  <c r="H45"/>
  <c r="I45"/>
  <c r="J45"/>
  <c r="K45"/>
  <c r="L45"/>
  <c r="M45"/>
  <c r="N45"/>
  <c r="A46"/>
  <c r="B46"/>
  <c r="C46"/>
  <c r="D46"/>
  <c r="E46"/>
  <c r="F46"/>
  <c r="G46"/>
  <c r="H46"/>
  <c r="I46"/>
  <c r="J46"/>
  <c r="K46"/>
  <c r="L46"/>
  <c r="M46"/>
  <c r="N46"/>
  <c r="A47"/>
  <c r="B47"/>
  <c r="C47"/>
  <c r="D47"/>
  <c r="E47"/>
  <c r="F47"/>
  <c r="G47"/>
  <c r="H47"/>
  <c r="I47"/>
  <c r="J47"/>
  <c r="K47"/>
  <c r="L47"/>
  <c r="M47"/>
  <c r="N47"/>
  <c r="A48"/>
  <c r="B48"/>
  <c r="C48"/>
  <c r="D48"/>
  <c r="E48"/>
  <c r="F48"/>
  <c r="G48"/>
  <c r="H48"/>
  <c r="I48"/>
  <c r="J48"/>
  <c r="K48"/>
  <c r="L48"/>
  <c r="M48"/>
  <c r="N48"/>
  <c r="A49"/>
  <c r="B49"/>
  <c r="C49"/>
  <c r="D49"/>
  <c r="E49"/>
  <c r="F49"/>
  <c r="G49"/>
  <c r="H49"/>
  <c r="I49"/>
  <c r="J49"/>
  <c r="K49"/>
  <c r="L49"/>
  <c r="M49"/>
  <c r="N49"/>
  <c r="A50"/>
  <c r="B50"/>
  <c r="C50"/>
  <c r="D50"/>
  <c r="E50"/>
  <c r="F50"/>
  <c r="G50"/>
  <c r="H50"/>
  <c r="I50"/>
  <c r="J50"/>
  <c r="K50"/>
  <c r="L50"/>
  <c r="M50"/>
  <c r="N50"/>
  <c r="A51"/>
  <c r="B51"/>
  <c r="C51"/>
  <c r="D51"/>
  <c r="E51"/>
  <c r="F51"/>
  <c r="G51"/>
  <c r="H51"/>
  <c r="I51"/>
  <c r="J51"/>
  <c r="K51"/>
  <c r="L51"/>
  <c r="M51"/>
  <c r="N51"/>
  <c r="A52"/>
  <c r="B52"/>
  <c r="C52"/>
  <c r="D52"/>
  <c r="E52"/>
  <c r="F52"/>
  <c r="G52"/>
  <c r="H52"/>
  <c r="I52"/>
  <c r="J52"/>
  <c r="K52"/>
  <c r="L52"/>
  <c r="M52"/>
  <c r="N52"/>
  <c r="A53"/>
  <c r="B53"/>
  <c r="C53"/>
  <c r="D53"/>
  <c r="E53"/>
  <c r="G53"/>
  <c r="H53"/>
  <c r="I53"/>
  <c r="J53"/>
  <c r="K53"/>
  <c r="L53"/>
  <c r="M53"/>
  <c r="N53"/>
  <c r="A54"/>
  <c r="B54"/>
  <c r="C54"/>
  <c r="D54"/>
  <c r="F54"/>
  <c r="G54"/>
  <c r="H54"/>
  <c r="I54"/>
  <c r="J54"/>
  <c r="K54"/>
  <c r="L54"/>
  <c r="M54"/>
  <c r="N54"/>
  <c r="A55"/>
  <c r="B55"/>
  <c r="C55"/>
  <c r="D55"/>
  <c r="E55"/>
  <c r="F55"/>
  <c r="G55"/>
  <c r="H55"/>
  <c r="I55"/>
  <c r="J55"/>
  <c r="K55"/>
  <c r="L55"/>
  <c r="M55"/>
  <c r="N55"/>
  <c r="A56"/>
  <c r="B56"/>
  <c r="C56"/>
  <c r="D56"/>
  <c r="E56"/>
  <c r="F56"/>
  <c r="G56"/>
  <c r="H56"/>
  <c r="I56"/>
  <c r="J56"/>
  <c r="K56"/>
  <c r="L56"/>
  <c r="M56"/>
  <c r="N56"/>
  <c r="A57"/>
  <c r="B57"/>
  <c r="C57"/>
  <c r="D57"/>
  <c r="E57"/>
  <c r="G57"/>
  <c r="H57"/>
  <c r="I57"/>
  <c r="J57"/>
  <c r="K57"/>
  <c r="L57"/>
  <c r="M57"/>
  <c r="N57"/>
  <c r="A58"/>
  <c r="B58"/>
  <c r="C58"/>
  <c r="D58"/>
  <c r="E58"/>
  <c r="F58"/>
  <c r="G58"/>
  <c r="H58"/>
  <c r="I58"/>
  <c r="J58"/>
  <c r="K58"/>
  <c r="L58"/>
  <c r="M58"/>
  <c r="N58"/>
  <c r="A59"/>
  <c r="B59"/>
  <c r="C59"/>
  <c r="D59"/>
  <c r="E59"/>
  <c r="F59"/>
  <c r="G59"/>
  <c r="H59"/>
  <c r="I59"/>
  <c r="J59"/>
  <c r="K59"/>
  <c r="L59"/>
  <c r="M59"/>
  <c r="N59"/>
  <c r="A60"/>
  <c r="B60"/>
  <c r="C60"/>
  <c r="D60"/>
  <c r="E60"/>
  <c r="F60"/>
  <c r="G60"/>
  <c r="H60"/>
  <c r="I60"/>
  <c r="J60"/>
  <c r="K60"/>
  <c r="L60"/>
  <c r="M60"/>
  <c r="N60"/>
  <c r="A61"/>
  <c r="B61"/>
  <c r="C61"/>
  <c r="D61"/>
  <c r="E61"/>
  <c r="F61"/>
  <c r="G61"/>
  <c r="H61"/>
  <c r="I61"/>
  <c r="J61"/>
  <c r="K61"/>
  <c r="L61"/>
  <c r="M61"/>
  <c r="N61"/>
  <c r="A62"/>
  <c r="B62"/>
  <c r="C62"/>
  <c r="D62"/>
  <c r="E62"/>
  <c r="F62"/>
  <c r="G62"/>
  <c r="H62"/>
  <c r="I62"/>
  <c r="J62"/>
  <c r="K62"/>
  <c r="L62"/>
  <c r="M62"/>
  <c r="N62"/>
  <c r="A63"/>
  <c r="B63"/>
  <c r="C63"/>
  <c r="D63"/>
  <c r="E63"/>
  <c r="F63"/>
  <c r="G63"/>
  <c r="H63"/>
  <c r="I63"/>
  <c r="J63"/>
  <c r="K63"/>
  <c r="L63"/>
  <c r="M63"/>
  <c r="N63"/>
  <c r="A64"/>
  <c r="B64"/>
  <c r="C64"/>
  <c r="D64"/>
  <c r="E64"/>
  <c r="F64"/>
  <c r="G64"/>
  <c r="H64"/>
  <c r="I64"/>
  <c r="J64"/>
  <c r="K64"/>
  <c r="L64"/>
  <c r="M64"/>
  <c r="N64"/>
  <c r="A65"/>
  <c r="B65"/>
  <c r="C65"/>
  <c r="D65"/>
  <c r="E65"/>
  <c r="G65"/>
  <c r="H65"/>
  <c r="I65"/>
  <c r="J65"/>
  <c r="K65"/>
  <c r="L65"/>
  <c r="M65"/>
  <c r="N65"/>
  <c r="A66"/>
  <c r="B66"/>
  <c r="C66"/>
  <c r="D66"/>
  <c r="E66"/>
  <c r="F66"/>
  <c r="G66"/>
  <c r="H66"/>
  <c r="I66"/>
  <c r="J66"/>
  <c r="K66"/>
  <c r="L66"/>
  <c r="M66"/>
  <c r="N66"/>
  <c r="A67"/>
  <c r="B67"/>
  <c r="C67"/>
  <c r="D67"/>
  <c r="E67"/>
  <c r="F67"/>
  <c r="G67"/>
  <c r="H67"/>
  <c r="I67"/>
  <c r="J67"/>
  <c r="K67"/>
  <c r="L67"/>
  <c r="M67"/>
  <c r="N67"/>
  <c r="A68"/>
  <c r="B68"/>
  <c r="C68"/>
  <c r="D68"/>
  <c r="E68"/>
  <c r="F68"/>
  <c r="G68"/>
  <c r="H68"/>
  <c r="I68"/>
  <c r="J68"/>
  <c r="K68"/>
  <c r="L68"/>
  <c r="M68"/>
  <c r="N68"/>
  <c r="A69"/>
  <c r="B69"/>
  <c r="C69"/>
  <c r="D69"/>
  <c r="E69"/>
  <c r="F69"/>
  <c r="G69"/>
  <c r="H69"/>
  <c r="I69"/>
  <c r="J69"/>
  <c r="K69"/>
  <c r="L69"/>
  <c r="M69"/>
  <c r="N69"/>
  <c r="A70"/>
  <c r="B70"/>
  <c r="C70"/>
  <c r="D70"/>
  <c r="E70"/>
  <c r="F70"/>
  <c r="G70"/>
  <c r="H70"/>
  <c r="I70"/>
  <c r="J70"/>
  <c r="K70"/>
  <c r="L70"/>
  <c r="M70"/>
  <c r="N70"/>
  <c r="A71"/>
  <c r="B71"/>
  <c r="C71"/>
  <c r="D71"/>
  <c r="E71"/>
  <c r="F71"/>
  <c r="G71"/>
  <c r="H71"/>
  <c r="I71"/>
  <c r="J71"/>
  <c r="K71"/>
  <c r="L71"/>
  <c r="M71"/>
  <c r="N71"/>
  <c r="A72"/>
  <c r="B72"/>
  <c r="C72"/>
  <c r="D72"/>
  <c r="E72"/>
  <c r="F72"/>
  <c r="G72"/>
  <c r="H72"/>
  <c r="I72"/>
  <c r="J72"/>
  <c r="K72"/>
  <c r="L72"/>
  <c r="M72"/>
  <c r="N72"/>
  <c r="A73"/>
  <c r="B73"/>
  <c r="C73"/>
  <c r="D73"/>
  <c r="E73"/>
  <c r="F73"/>
  <c r="G73"/>
  <c r="H73"/>
  <c r="I73"/>
  <c r="J73"/>
  <c r="K73"/>
  <c r="L73"/>
  <c r="M73"/>
  <c r="N73"/>
  <c r="A74"/>
  <c r="B74"/>
  <c r="C74"/>
  <c r="D74"/>
  <c r="E74"/>
  <c r="F74"/>
  <c r="G74"/>
  <c r="H74"/>
  <c r="I74"/>
  <c r="J74"/>
  <c r="K74"/>
  <c r="L74"/>
  <c r="M74"/>
  <c r="N74"/>
  <c r="A75"/>
  <c r="B75"/>
  <c r="C75"/>
  <c r="D75"/>
  <c r="E75"/>
  <c r="F75"/>
  <c r="G75"/>
  <c r="H75"/>
  <c r="I75"/>
  <c r="J75"/>
  <c r="K75"/>
  <c r="L75"/>
  <c r="M75"/>
  <c r="N75"/>
  <c r="A76"/>
  <c r="B76"/>
  <c r="C76"/>
  <c r="D76"/>
  <c r="E76"/>
  <c r="F76"/>
  <c r="G76"/>
  <c r="H76"/>
  <c r="I76"/>
  <c r="J76"/>
  <c r="K76"/>
  <c r="L76"/>
  <c r="M76"/>
  <c r="N76"/>
  <c r="A77"/>
  <c r="B77"/>
  <c r="C77"/>
  <c r="D77"/>
  <c r="E77"/>
  <c r="F77"/>
  <c r="G77"/>
  <c r="H77"/>
  <c r="I77"/>
  <c r="J77"/>
  <c r="K77"/>
  <c r="L77"/>
  <c r="M77"/>
  <c r="N77"/>
  <c r="A78"/>
  <c r="B78"/>
  <c r="C78"/>
  <c r="D78"/>
  <c r="E78"/>
  <c r="G78"/>
  <c r="H78"/>
  <c r="I78"/>
  <c r="J78"/>
  <c r="K78"/>
  <c r="L78"/>
  <c r="M78"/>
  <c r="N78"/>
  <c r="A79"/>
  <c r="B79"/>
  <c r="C79"/>
  <c r="D79"/>
  <c r="E79"/>
  <c r="F79"/>
  <c r="G79"/>
  <c r="H79"/>
  <c r="I79"/>
  <c r="J79"/>
  <c r="K79"/>
  <c r="L79"/>
  <c r="M79"/>
  <c r="N79"/>
  <c r="A80"/>
  <c r="B80"/>
  <c r="C80"/>
  <c r="D80"/>
  <c r="E80"/>
  <c r="F80"/>
  <c r="G80"/>
  <c r="H80"/>
  <c r="I80"/>
  <c r="J80"/>
  <c r="K80"/>
  <c r="L80"/>
  <c r="M80"/>
  <c r="N80"/>
  <c r="A81"/>
  <c r="B81"/>
  <c r="C81"/>
  <c r="D81"/>
  <c r="E81"/>
  <c r="F81"/>
  <c r="G81"/>
  <c r="H81"/>
  <c r="I81"/>
  <c r="J81"/>
  <c r="K81"/>
  <c r="L81"/>
  <c r="M81"/>
  <c r="N81"/>
  <c r="A82"/>
  <c r="B82"/>
  <c r="C82"/>
  <c r="D82"/>
  <c r="E82"/>
  <c r="F82"/>
  <c r="G82"/>
  <c r="H82"/>
  <c r="I82"/>
  <c r="J82"/>
  <c r="K82"/>
  <c r="L82"/>
  <c r="M82"/>
  <c r="N82"/>
  <c r="A83"/>
  <c r="B83"/>
  <c r="C83"/>
  <c r="D83"/>
  <c r="E83"/>
  <c r="F83"/>
  <c r="G83"/>
  <c r="H83"/>
  <c r="I83"/>
  <c r="J83"/>
  <c r="K83"/>
  <c r="L83"/>
  <c r="M83"/>
  <c r="N83"/>
  <c r="A84"/>
  <c r="B84"/>
  <c r="C84"/>
  <c r="D84"/>
  <c r="E84"/>
  <c r="F84"/>
  <c r="G84"/>
  <c r="H84"/>
  <c r="I84"/>
  <c r="J84"/>
  <c r="K84"/>
  <c r="L84"/>
  <c r="M84"/>
  <c r="N84"/>
  <c r="A85"/>
  <c r="B85"/>
  <c r="C85"/>
  <c r="D85"/>
  <c r="E85"/>
  <c r="F85"/>
  <c r="G85"/>
  <c r="H85"/>
  <c r="I85"/>
  <c r="J85"/>
  <c r="K85"/>
  <c r="L85"/>
  <c r="M85"/>
  <c r="N85"/>
  <c r="A86"/>
  <c r="B86"/>
  <c r="C86"/>
  <c r="D86"/>
  <c r="E86"/>
  <c r="F86"/>
  <c r="G86"/>
  <c r="H86"/>
  <c r="I86"/>
  <c r="J86"/>
  <c r="K86"/>
  <c r="L86"/>
  <c r="M86"/>
  <c r="N86"/>
  <c r="A87"/>
  <c r="B87"/>
  <c r="C87"/>
  <c r="D87"/>
  <c r="E87"/>
  <c r="F87"/>
  <c r="G87"/>
  <c r="H87"/>
  <c r="I87"/>
  <c r="J87"/>
  <c r="K87"/>
  <c r="L87"/>
  <c r="M87"/>
  <c r="N87"/>
  <c r="A88"/>
  <c r="B88"/>
  <c r="C88"/>
  <c r="D88"/>
  <c r="E88"/>
  <c r="G88"/>
  <c r="H88"/>
  <c r="I88"/>
  <c r="J88"/>
  <c r="K88"/>
  <c r="L88"/>
  <c r="M88"/>
  <c r="N88"/>
  <c r="A89"/>
  <c r="B89"/>
  <c r="C89"/>
  <c r="D89"/>
  <c r="E89"/>
  <c r="F89"/>
  <c r="G89"/>
  <c r="H89"/>
  <c r="I89"/>
  <c r="J89"/>
  <c r="K89"/>
  <c r="L89"/>
  <c r="M89"/>
  <c r="N89"/>
  <c r="A90"/>
  <c r="B90"/>
  <c r="C90"/>
  <c r="D90"/>
  <c r="E90"/>
  <c r="G90"/>
  <c r="H90"/>
  <c r="I90"/>
  <c r="J90"/>
  <c r="K90"/>
  <c r="L90"/>
  <c r="M90"/>
  <c r="N90"/>
  <c r="A91"/>
  <c r="B91"/>
  <c r="C91"/>
  <c r="D91"/>
  <c r="E91"/>
  <c r="F91"/>
  <c r="G91"/>
  <c r="H91"/>
  <c r="I91"/>
  <c r="J91"/>
  <c r="K91"/>
  <c r="L91"/>
  <c r="M91"/>
  <c r="N91"/>
  <c r="A92"/>
  <c r="B92"/>
  <c r="C92"/>
  <c r="D92"/>
  <c r="E92"/>
  <c r="F92"/>
  <c r="G92"/>
  <c r="H92"/>
  <c r="I92"/>
  <c r="J92"/>
  <c r="K92"/>
  <c r="L92"/>
  <c r="M92"/>
  <c r="N92"/>
  <c r="A93"/>
  <c r="B93"/>
  <c r="C93"/>
  <c r="D93"/>
  <c r="E93"/>
  <c r="F93"/>
  <c r="G93"/>
  <c r="H93"/>
  <c r="I93"/>
  <c r="J93"/>
  <c r="K93"/>
  <c r="L93"/>
  <c r="M93"/>
  <c r="N93"/>
  <c r="A94"/>
  <c r="B94"/>
  <c r="C94"/>
  <c r="D94"/>
  <c r="E94"/>
  <c r="F94"/>
  <c r="G94"/>
  <c r="H94"/>
  <c r="I94"/>
  <c r="J94"/>
  <c r="K94"/>
  <c r="L94"/>
  <c r="M94"/>
  <c r="N94"/>
  <c r="A95"/>
  <c r="B95"/>
  <c r="C95"/>
  <c r="D95"/>
  <c r="E95"/>
  <c r="G95"/>
  <c r="H95"/>
  <c r="I95"/>
  <c r="J95"/>
  <c r="K95"/>
  <c r="L95"/>
  <c r="M95"/>
  <c r="N95"/>
  <c r="A96"/>
  <c r="B96"/>
  <c r="C96"/>
  <c r="D96"/>
  <c r="E96"/>
  <c r="F96"/>
  <c r="G96"/>
  <c r="H96"/>
  <c r="I96"/>
  <c r="J96"/>
  <c r="K96"/>
  <c r="L96"/>
  <c r="M96"/>
  <c r="N96"/>
  <c r="A97"/>
  <c r="B97"/>
  <c r="C97"/>
  <c r="D97"/>
  <c r="E97"/>
  <c r="F97"/>
  <c r="G97"/>
  <c r="H97"/>
  <c r="I97"/>
  <c r="J97"/>
  <c r="K97"/>
  <c r="L97"/>
  <c r="M97"/>
  <c r="N97"/>
  <c r="A98"/>
  <c r="B98"/>
  <c r="C98"/>
  <c r="D98"/>
  <c r="E98"/>
  <c r="F98"/>
  <c r="G98"/>
  <c r="H98"/>
  <c r="I98"/>
  <c r="J98"/>
  <c r="K98"/>
  <c r="L98"/>
  <c r="M98"/>
  <c r="N98"/>
  <c r="A99"/>
  <c r="B99"/>
  <c r="C99"/>
  <c r="D99"/>
  <c r="E99"/>
  <c r="G99"/>
  <c r="H99"/>
  <c r="I99"/>
  <c r="J99"/>
  <c r="K99"/>
  <c r="L99"/>
  <c r="M99"/>
  <c r="N99"/>
  <c r="A100"/>
  <c r="B100"/>
  <c r="C100"/>
  <c r="D100"/>
  <c r="E100"/>
  <c r="G100"/>
  <c r="H100"/>
  <c r="I100"/>
  <c r="J100"/>
  <c r="K100"/>
  <c r="L100"/>
  <c r="M100"/>
  <c r="N100"/>
  <c r="A101"/>
  <c r="B101"/>
  <c r="C101"/>
  <c r="D101"/>
  <c r="E101"/>
  <c r="F101"/>
  <c r="G101"/>
  <c r="H101"/>
  <c r="I101"/>
  <c r="J101"/>
  <c r="K101"/>
  <c r="L101"/>
  <c r="M101"/>
  <c r="N101"/>
  <c r="A102"/>
  <c r="B102"/>
  <c r="C102"/>
  <c r="D102"/>
  <c r="E102"/>
  <c r="F102"/>
  <c r="G102"/>
  <c r="H102"/>
  <c r="I102"/>
  <c r="J102"/>
  <c r="K102"/>
  <c r="L102"/>
  <c r="M102"/>
  <c r="N102"/>
  <c r="A103"/>
  <c r="B103"/>
  <c r="C103"/>
  <c r="D103"/>
  <c r="E103"/>
  <c r="F103"/>
  <c r="G103"/>
  <c r="H103"/>
  <c r="I103"/>
  <c r="J103"/>
  <c r="K103"/>
  <c r="L103"/>
  <c r="M103"/>
  <c r="N103"/>
  <c r="A104"/>
  <c r="B104"/>
  <c r="C104"/>
  <c r="D104"/>
  <c r="E104"/>
  <c r="F104"/>
  <c r="G104"/>
  <c r="H104"/>
  <c r="I104"/>
  <c r="J104"/>
  <c r="K104"/>
  <c r="L104"/>
  <c r="M104"/>
  <c r="N104"/>
  <c r="A105"/>
  <c r="B105"/>
  <c r="C105"/>
  <c r="D105"/>
  <c r="E105"/>
  <c r="F105"/>
  <c r="G105"/>
  <c r="H105"/>
  <c r="I105"/>
  <c r="J105"/>
  <c r="K105"/>
  <c r="L105"/>
  <c r="M105"/>
  <c r="N105"/>
  <c r="A106"/>
  <c r="B106"/>
  <c r="C106"/>
  <c r="D106"/>
  <c r="E106"/>
  <c r="G106"/>
  <c r="H106"/>
  <c r="I106"/>
  <c r="J106"/>
  <c r="K106"/>
  <c r="L106"/>
  <c r="M106"/>
  <c r="N106"/>
  <c r="A107"/>
  <c r="B107"/>
  <c r="C107"/>
  <c r="D107"/>
  <c r="E107"/>
  <c r="F107"/>
  <c r="G107"/>
  <c r="H107"/>
  <c r="I107"/>
  <c r="J107"/>
  <c r="K107"/>
  <c r="L107"/>
  <c r="M107"/>
  <c r="N107"/>
  <c r="A108"/>
  <c r="B108"/>
  <c r="C108"/>
  <c r="D108"/>
  <c r="E108"/>
  <c r="F108"/>
  <c r="G108"/>
  <c r="H108"/>
  <c r="I108"/>
  <c r="J108"/>
  <c r="K108"/>
  <c r="L108"/>
  <c r="M108"/>
  <c r="N108"/>
  <c r="A109"/>
  <c r="B109"/>
  <c r="C109"/>
  <c r="D109"/>
  <c r="E109"/>
  <c r="F109"/>
  <c r="G109"/>
  <c r="H109"/>
  <c r="I109"/>
  <c r="J109"/>
  <c r="K109"/>
  <c r="L109"/>
  <c r="M109"/>
  <c r="N109"/>
  <c r="A110"/>
  <c r="B110"/>
  <c r="C110"/>
  <c r="D110"/>
  <c r="E110"/>
  <c r="F110"/>
  <c r="G110"/>
  <c r="H110"/>
  <c r="I110"/>
  <c r="J110"/>
  <c r="K110"/>
  <c r="L110"/>
  <c r="M110"/>
  <c r="N110"/>
  <c r="A111"/>
  <c r="B111"/>
  <c r="C111"/>
  <c r="D111"/>
  <c r="E111"/>
  <c r="F111"/>
  <c r="G111"/>
  <c r="H111"/>
  <c r="I111"/>
  <c r="J111"/>
  <c r="K111"/>
  <c r="L111"/>
  <c r="M111"/>
  <c r="N111"/>
  <c r="A112"/>
  <c r="B112"/>
  <c r="C112"/>
  <c r="D112"/>
  <c r="E112"/>
  <c r="F112"/>
  <c r="G112"/>
  <c r="H112"/>
  <c r="I112"/>
  <c r="J112"/>
  <c r="K112"/>
  <c r="L112"/>
  <c r="M112"/>
  <c r="N112"/>
  <c r="A113"/>
  <c r="B113"/>
  <c r="C113"/>
  <c r="D113"/>
  <c r="E113"/>
  <c r="G113"/>
  <c r="H113"/>
  <c r="I113"/>
  <c r="J113"/>
  <c r="K113"/>
  <c r="L113"/>
  <c r="M113"/>
  <c r="N113"/>
  <c r="A114"/>
  <c r="B114"/>
  <c r="C114"/>
  <c r="D114"/>
  <c r="E114"/>
  <c r="G114"/>
  <c r="H114"/>
  <c r="I114"/>
  <c r="J114"/>
  <c r="K114"/>
  <c r="L114"/>
  <c r="M114"/>
  <c r="N114"/>
  <c r="A115"/>
  <c r="B115"/>
  <c r="C115"/>
  <c r="D115"/>
  <c r="E115"/>
  <c r="F115"/>
  <c r="G115"/>
  <c r="H115"/>
  <c r="I115"/>
  <c r="J115"/>
  <c r="K115"/>
  <c r="L115"/>
  <c r="M115"/>
  <c r="N115"/>
  <c r="A116"/>
  <c r="B116"/>
  <c r="C116"/>
  <c r="D116"/>
  <c r="E116"/>
  <c r="F116"/>
  <c r="G116"/>
  <c r="H116"/>
  <c r="I116"/>
  <c r="J116"/>
  <c r="K116"/>
  <c r="L116"/>
  <c r="M116"/>
  <c r="N116"/>
  <c r="A117"/>
  <c r="B117"/>
  <c r="C117"/>
  <c r="D117"/>
  <c r="E117"/>
  <c r="F117"/>
  <c r="G117"/>
  <c r="H117"/>
  <c r="I117"/>
  <c r="J117"/>
  <c r="K117"/>
  <c r="L117"/>
  <c r="M117"/>
  <c r="N117"/>
  <c r="A118"/>
  <c r="B118"/>
  <c r="C118"/>
  <c r="D118"/>
  <c r="E118"/>
  <c r="F118"/>
  <c r="G118"/>
  <c r="H118"/>
  <c r="I118"/>
  <c r="J118"/>
  <c r="K118"/>
  <c r="L118"/>
  <c r="M118"/>
  <c r="N118"/>
  <c r="A119"/>
  <c r="B119"/>
  <c r="C119"/>
  <c r="D119"/>
  <c r="E119"/>
  <c r="F119"/>
  <c r="G119"/>
  <c r="H119"/>
  <c r="I119"/>
  <c r="J119"/>
  <c r="K119"/>
  <c r="L119"/>
  <c r="M119"/>
  <c r="N119"/>
  <c r="A120"/>
  <c r="B120"/>
  <c r="C120"/>
  <c r="D120"/>
  <c r="E120"/>
  <c r="F120"/>
  <c r="G120"/>
  <c r="H120"/>
  <c r="I120"/>
  <c r="J120"/>
  <c r="K120"/>
  <c r="L120"/>
  <c r="M120"/>
  <c r="N120"/>
  <c r="A121"/>
  <c r="B121"/>
  <c r="C121"/>
  <c r="D121"/>
  <c r="E121"/>
  <c r="F121"/>
  <c r="G121"/>
  <c r="H121"/>
  <c r="I121"/>
  <c r="J121"/>
  <c r="K121"/>
  <c r="L121"/>
  <c r="M121"/>
  <c r="N121"/>
  <c r="A122"/>
  <c r="B122"/>
  <c r="C122"/>
  <c r="D122"/>
  <c r="E122"/>
  <c r="F122"/>
  <c r="G122"/>
  <c r="H122"/>
  <c r="I122"/>
  <c r="J122"/>
  <c r="K122"/>
  <c r="L122"/>
  <c r="M122"/>
  <c r="N122"/>
  <c r="A123"/>
  <c r="B123"/>
  <c r="C123"/>
  <c r="D123"/>
  <c r="E123"/>
  <c r="F123"/>
  <c r="G123"/>
  <c r="H123"/>
  <c r="I123"/>
  <c r="J123"/>
  <c r="K123"/>
  <c r="L123"/>
  <c r="M123"/>
  <c r="N123"/>
  <c r="A124"/>
  <c r="B124"/>
  <c r="C124"/>
  <c r="D124"/>
  <c r="E124"/>
  <c r="F124"/>
  <c r="G124"/>
  <c r="H124"/>
  <c r="I124"/>
  <c r="J124"/>
  <c r="K124"/>
  <c r="L124"/>
  <c r="M124"/>
  <c r="N124"/>
  <c r="A125"/>
  <c r="B125"/>
  <c r="C125"/>
  <c r="D125"/>
  <c r="F125"/>
  <c r="G125"/>
  <c r="H125"/>
  <c r="I125"/>
  <c r="J125"/>
  <c r="K125"/>
  <c r="L125"/>
  <c r="M125"/>
  <c r="N125"/>
  <c r="A126"/>
  <c r="B126"/>
  <c r="C126"/>
  <c r="D126"/>
  <c r="E126"/>
  <c r="F126"/>
  <c r="G126"/>
  <c r="H126"/>
  <c r="I126"/>
  <c r="J126"/>
  <c r="K126"/>
  <c r="L126"/>
  <c r="M126"/>
  <c r="N126"/>
  <c r="A127"/>
  <c r="B127"/>
  <c r="C127"/>
  <c r="D127"/>
  <c r="E127"/>
  <c r="G127"/>
  <c r="H127"/>
  <c r="I127"/>
  <c r="J127"/>
  <c r="K127"/>
  <c r="L127"/>
  <c r="M127"/>
  <c r="N127"/>
  <c r="A128"/>
  <c r="B128"/>
  <c r="C128"/>
  <c r="D128"/>
  <c r="E128"/>
  <c r="F128"/>
  <c r="G128"/>
  <c r="H128"/>
  <c r="I128"/>
  <c r="J128"/>
  <c r="K128"/>
  <c r="L128"/>
  <c r="M128"/>
  <c r="N128"/>
  <c r="A2"/>
  <c r="B2"/>
  <c r="C2"/>
  <c r="D2"/>
  <c r="E2"/>
  <c r="F2"/>
  <c r="G2"/>
  <c r="H2"/>
  <c r="I2"/>
  <c r="J2"/>
  <c r="K2"/>
  <c r="L2"/>
  <c r="M2"/>
  <c r="N2"/>
  <c r="A3"/>
  <c r="B3"/>
  <c r="C3"/>
  <c r="D3"/>
  <c r="E3"/>
  <c r="F3"/>
  <c r="G3"/>
  <c r="H3"/>
  <c r="I3"/>
  <c r="J3"/>
  <c r="K3"/>
  <c r="L3"/>
  <c r="M3"/>
  <c r="N3"/>
  <c r="A4"/>
  <c r="B4"/>
  <c r="C4"/>
  <c r="D4"/>
  <c r="E4"/>
  <c r="F4"/>
  <c r="G4"/>
  <c r="H4"/>
  <c r="I4"/>
  <c r="J4"/>
  <c r="K4"/>
  <c r="L4"/>
  <c r="M4"/>
  <c r="N4"/>
  <c r="A5"/>
  <c r="B5"/>
  <c r="C5"/>
  <c r="D5"/>
  <c r="E5"/>
  <c r="F5"/>
  <c r="G5"/>
  <c r="H5"/>
  <c r="I5"/>
  <c r="J5"/>
  <c r="K5"/>
  <c r="L5"/>
  <c r="M5"/>
  <c r="N5"/>
  <c r="A6"/>
  <c r="B6"/>
  <c r="C6"/>
  <c r="D6"/>
  <c r="E6"/>
  <c r="F6"/>
  <c r="G6"/>
  <c r="H6"/>
  <c r="I6"/>
  <c r="J6"/>
  <c r="K6"/>
  <c r="L6"/>
  <c r="M6"/>
  <c r="N6"/>
  <c r="A7"/>
  <c r="B7"/>
  <c r="C7"/>
  <c r="D7"/>
  <c r="F7"/>
  <c r="G7"/>
  <c r="H7"/>
  <c r="I7"/>
  <c r="J7"/>
  <c r="K7"/>
  <c r="L7"/>
  <c r="M7"/>
  <c r="N7"/>
  <c r="A8"/>
  <c r="B8"/>
  <c r="C8"/>
  <c r="D8"/>
  <c r="E8"/>
  <c r="F8"/>
  <c r="G8"/>
  <c r="H8"/>
  <c r="I8"/>
  <c r="J8"/>
  <c r="K8"/>
  <c r="L8"/>
  <c r="M8"/>
  <c r="N8"/>
  <c r="A9"/>
  <c r="B9"/>
  <c r="C9"/>
  <c r="D9"/>
  <c r="E9"/>
  <c r="F9"/>
  <c r="G9"/>
  <c r="H9"/>
  <c r="I9"/>
  <c r="J9"/>
  <c r="K9"/>
  <c r="L9"/>
  <c r="M9"/>
  <c r="N9"/>
  <c r="A10"/>
  <c r="B10"/>
  <c r="C10"/>
  <c r="D10"/>
  <c r="E10"/>
  <c r="F10"/>
  <c r="G10"/>
  <c r="H10"/>
  <c r="I10"/>
  <c r="J10"/>
  <c r="K10"/>
  <c r="L10"/>
  <c r="M10"/>
  <c r="N10"/>
  <c r="A11"/>
  <c r="B11"/>
  <c r="C11"/>
  <c r="D11"/>
  <c r="E11"/>
  <c r="F11"/>
  <c r="G11"/>
  <c r="H11"/>
  <c r="I11"/>
  <c r="J11"/>
  <c r="K11"/>
  <c r="L11"/>
  <c r="M11"/>
  <c r="N11"/>
  <c r="A12"/>
  <c r="B12"/>
  <c r="C12"/>
  <c r="D12"/>
  <c r="E12"/>
  <c r="F12"/>
  <c r="G12"/>
  <c r="H12"/>
  <c r="I12"/>
  <c r="J12"/>
  <c r="K12"/>
  <c r="L12"/>
  <c r="M12"/>
  <c r="N12"/>
  <c r="N1"/>
  <c r="M1"/>
  <c r="L1"/>
  <c r="K1"/>
  <c r="J1"/>
  <c r="I1"/>
  <c r="H1"/>
  <c r="G1"/>
  <c r="F1"/>
  <c r="E1"/>
  <c r="D1"/>
  <c r="C1"/>
  <c r="B1"/>
  <c r="A1"/>
  <c r="G3" i="1" l="1"/>
  <c r="G7"/>
  <c r="G9"/>
  <c r="G11"/>
  <c r="G13"/>
  <c r="G15"/>
  <c r="G17"/>
  <c r="G19"/>
  <c r="G21"/>
  <c r="G23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3"/>
  <c r="G245"/>
  <c r="G247"/>
  <c r="G249"/>
  <c r="G251"/>
  <c r="G253"/>
  <c r="G255"/>
  <c r="G5"/>
</calcChain>
</file>

<file path=xl/sharedStrings.xml><?xml version="1.0" encoding="utf-8"?>
<sst xmlns="http://schemas.openxmlformats.org/spreadsheetml/2006/main" count="703" uniqueCount="165">
  <si>
    <t>Сотрудник</t>
  </si>
  <si>
    <t>Вид расчета</t>
  </si>
  <si>
    <t>Тариф з/п</t>
  </si>
  <si>
    <t>Проект</t>
  </si>
  <si>
    <t>КТУ</t>
  </si>
  <si>
    <t>Результат КТУ</t>
  </si>
  <si>
    <t>Результат</t>
  </si>
  <si>
    <t>Отработано дней</t>
  </si>
  <si>
    <t>Отработано часов</t>
  </si>
  <si>
    <t>Дней отпуска</t>
  </si>
  <si>
    <t>Результат отпуска</t>
  </si>
  <si>
    <t>Дней больничного</t>
  </si>
  <si>
    <t>Должность</t>
  </si>
  <si>
    <t>ТС</t>
  </si>
  <si>
    <t>Аболмасов Алексей Федорович</t>
  </si>
  <si>
    <t>Оплата по часовому тарифу</t>
  </si>
  <si>
    <t>Клязьма</t>
  </si>
  <si>
    <t>Машинист гусеничного крана</t>
  </si>
  <si>
    <t>Кран гусеничный РДК-25-2, зав. № 3973, гар. № 15/11</t>
  </si>
  <si>
    <t>Кран гусеничный РДК-25-2, зав. № 12847, гар. № 15/6</t>
  </si>
  <si>
    <t>Абраменков Владимир Александрович</t>
  </si>
  <si>
    <t>Вне проекта</t>
  </si>
  <si>
    <t>Водитель самосвала</t>
  </si>
  <si>
    <t>КамАЗ 6520-63, гос. № С 492 УН 190, гар. № 1/22</t>
  </si>
  <si>
    <t>Сабурово</t>
  </si>
  <si>
    <t>Агапов Алексей Николаевич</t>
  </si>
  <si>
    <t>Водитель</t>
  </si>
  <si>
    <t>КамАЗ 6520, гос. № Х 002 СХ 190, (старый гос. № У 347 МТ 197), гар. № 1/5</t>
  </si>
  <si>
    <t>Лобаново</t>
  </si>
  <si>
    <t>Опалиха</t>
  </si>
  <si>
    <t>Большая Опалиха</t>
  </si>
  <si>
    <t>Агеев Алексей Николаевич</t>
  </si>
  <si>
    <t>Машинист башенного крана</t>
  </si>
  <si>
    <t>Кран башенный   КБ-405 1А, зав. № 9617, гар. № 14/6</t>
  </si>
  <si>
    <t>Аджимуратов Александр Абибович</t>
  </si>
  <si>
    <t>Кран башенный КБ-405, зав. № 919, гар. № 14/11</t>
  </si>
  <si>
    <t>Аксайкин Дмитрий Витальевич</t>
  </si>
  <si>
    <t>Сходня</t>
  </si>
  <si>
    <t>Водитель-экспедитор</t>
  </si>
  <si>
    <t>КАМАЗ 65117N3 с кму Palfinger 15500, гос. № А 300 СУ 190, гар. № 7/1</t>
  </si>
  <si>
    <t>Аксененко Дмитрий Владимирович</t>
  </si>
  <si>
    <t>КамАЗ 6520-63, гос. № С 490 УН 190, гар. № 1/23</t>
  </si>
  <si>
    <t>Аксенов Виталий Александрович</t>
  </si>
  <si>
    <t>МАЗ-5516А5-371, гос. № В 340 ТР 190, (старый гос. № К 408 МН 197), гар. № 1/9</t>
  </si>
  <si>
    <t>Аксенов Евгений Александрович</t>
  </si>
  <si>
    <t>Химки</t>
  </si>
  <si>
    <t>Водитель автобетоносмесителя</t>
  </si>
  <si>
    <t>АБС 69361Н на КамАЗ-65115-D3, гос. № Е 751 ТН 190, гар. № 2/16</t>
  </si>
  <si>
    <t>Алексеев Александр Алексеевич</t>
  </si>
  <si>
    <t>Машинист компрессора</t>
  </si>
  <si>
    <t>Компрессор дизельный ЗИФ ПВ-6/0,7, зав. № 002587, гар. № 16/7</t>
  </si>
  <si>
    <t>Компрессор дизельный ЗИФ ПВ-6/0,7, зав. № 002553, гар. № 16/6</t>
  </si>
  <si>
    <t>Алтухов Николай Александрович</t>
  </si>
  <si>
    <t>Машинист бетононасоса</t>
  </si>
  <si>
    <t>Компрессор дизельный ЗИФ ПВ-6/0,7, зав. № 002572, гар. № 16/15</t>
  </si>
  <si>
    <t>Компрессор дизельный ЗИФ ПВ-6/0,7, зав. № 002515, гар. № 16/8</t>
  </si>
  <si>
    <t>Аманов Хуршиджан Махмаджонович</t>
  </si>
  <si>
    <t>Слесарь по ремонту ГПМ</t>
  </si>
  <si>
    <t>Анафиев Анвар Каримович</t>
  </si>
  <si>
    <t>Машинист экскаватора</t>
  </si>
  <si>
    <t>637022 на КамАЗ-43118 с кму, гос. № В 004 ХС 190, гар. № 7/2</t>
  </si>
  <si>
    <t>Андреев Михаил Алексеевич</t>
  </si>
  <si>
    <t>Андросов Алексей Владимирович</t>
  </si>
  <si>
    <t>Машинист экскаватора-погрузчика</t>
  </si>
  <si>
    <t>ОР 5868 50, гос. № ОХ 2709 50, гар. № 9/3</t>
  </si>
  <si>
    <t>Аникиев Виктор Борисович</t>
  </si>
  <si>
    <t>TEREX-970 экскав.- погр., гос. № ОР 5634 50, гар. № 9/14</t>
  </si>
  <si>
    <t>Артемов Вадим Валерьевич</t>
  </si>
  <si>
    <t>Водитель автобетононасоса</t>
  </si>
  <si>
    <t>МАН TGS 41.440 8x4 BB-WW, гос. № У 874 УХ 190, гар. № 17/9</t>
  </si>
  <si>
    <t>Афанасьев Анатолий Александрович</t>
  </si>
  <si>
    <t>Тракторист</t>
  </si>
  <si>
    <t>Беларус 82.1-СМ МУП-351Г, гос. № ОР 5758 50, (ОР 1510 50), гар. № 12/4</t>
  </si>
  <si>
    <t>Афонин Николай Александрович</t>
  </si>
  <si>
    <t>Машинист погрузчика</t>
  </si>
  <si>
    <t>АМКОДОР 333В фронт.погр., гос. № ОР 5852 50, гар. № 10/1</t>
  </si>
  <si>
    <t>Ашурков Владимир Васильевич</t>
  </si>
  <si>
    <t>Машинист автомобильного крана</t>
  </si>
  <si>
    <t>КС-55729-1B "Галичанин" на КамАЗ-6540-62, 32 тн, гос. №  У 188 ХР 190, гар. № 3/15</t>
  </si>
  <si>
    <t>Бабайцев Вячеслав Анатольевич</t>
  </si>
  <si>
    <t>Машинист  манипулятора</t>
  </si>
  <si>
    <t>637022 на КамАЗ-43118 с кму, гос. № В 002 ХС 190, 7/3</t>
  </si>
  <si>
    <t>Бадалов Рустам Махмудович</t>
  </si>
  <si>
    <t>Бадиков Вадим Васильевич</t>
  </si>
  <si>
    <t>КамАЗ 6520-61, гос. № Е 164 РС 190, гар. № 1/15</t>
  </si>
  <si>
    <t>Бадулин Виктор Юрьевич</t>
  </si>
  <si>
    <t>Баженов Андрей Владимирович</t>
  </si>
  <si>
    <t>Кран башенный КБ-408, зав. № 701, гар. № 14/3</t>
  </si>
  <si>
    <t>Баймуханбетов Ерконыс Салимжанович</t>
  </si>
  <si>
    <t>Автослесарь</t>
  </si>
  <si>
    <t>Байхатов Олег Салюнович</t>
  </si>
  <si>
    <t>КамАЗ 6520, гос. № Т 315 СН190, гар. № 1/17</t>
  </si>
  <si>
    <t>Бакетов Александр Михайлович</t>
  </si>
  <si>
    <t>КамАЗ 6520, гос. № Х 851 ОТ 190, (старый гос. № Х 851 ОТ 190), гар. № 1/13</t>
  </si>
  <si>
    <t>Бакулин Сергей Вячеславович</t>
  </si>
  <si>
    <t>Машинист сваебойного агрегата</t>
  </si>
  <si>
    <t>Сваебой на экскав.ЭО 5111 Б (штанг. молот СП-7, мачта копр. МК-18), гос. № 11380, гар. № 15/14</t>
  </si>
  <si>
    <t>Балабасов Николай Сергеевич</t>
  </si>
  <si>
    <t>Камаз 6520 самосвал, гос. № С 300 СУ 190, (старый гос. № Т 471 ХУ 199), гар. № 1/1</t>
  </si>
  <si>
    <t>Балакарев Михаил Михайлович(отец)</t>
  </si>
  <si>
    <t>222708 Автобус класса А, гос. № В 307 ТХ 190, (С 338 ОК 197), гар. № 5/2</t>
  </si>
  <si>
    <t>Балакарев Михаил Михайлович(сын)</t>
  </si>
  <si>
    <t>АБС 69361Н на КамАЗ-65115-62, гос. № В 306 ТХ 190, (С789ОУ 197), гар. № 2/6</t>
  </si>
  <si>
    <t>Балуев Василий Васильевич</t>
  </si>
  <si>
    <t>Барабанов Владимир Евгеньевич</t>
  </si>
  <si>
    <t>КС-5576К "Газпром-Кран" на КамАЗ-65115, 32 тн, гос. № В 312 ТК 190, гар. 3/10</t>
  </si>
  <si>
    <t>Баскаков Евгений Васильевич</t>
  </si>
  <si>
    <t>АБС 69361Н на КамАЗ-65115-62, гос. № Х 004 СХ 190, (У 346 МТ 197), гар. № 2/4</t>
  </si>
  <si>
    <t>Батршин Радик Минханифович</t>
  </si>
  <si>
    <t>Водитель автобуса</t>
  </si>
  <si>
    <t>ПАЗ-32053, гос. № Х 471 ХУ 190, гар. № 5/6</t>
  </si>
  <si>
    <t>Безверхов Николай Александрович</t>
  </si>
  <si>
    <t>КС-5576К "Газпром-Кран" на КамАЗ-65115, 32 тн, гос. № К 009 ТН 190, гар. № 3/14</t>
  </si>
  <si>
    <t>Безделин Сергей Владимирович</t>
  </si>
  <si>
    <t>Слесарь- ремонтник</t>
  </si>
  <si>
    <t>Бекмуратов Шавкат Худайбердиевич</t>
  </si>
  <si>
    <t>АМКОДОР 333В фронт.погр., гос. № ОР 5760 50 (ОК 1299 50), гар. № 10/2</t>
  </si>
  <si>
    <t>Белкин Алексей Алексеевич</t>
  </si>
  <si>
    <t>Электромонтер по КБ</t>
  </si>
  <si>
    <t>Белугин Евгений Андреевич</t>
  </si>
  <si>
    <t>222708 Автобус класса А, гос. № К 158 СН 190, (Х 676 ЕВ 197), гар. № 5/1</t>
  </si>
  <si>
    <t>Бобрышев Евгений Юрьевич</t>
  </si>
  <si>
    <t>Стационарный бетононасос "Putzmeister" BSA 1409 D,зав. № 210107153, гар. № 17/8</t>
  </si>
  <si>
    <t>Богданов Александр Михайлович</t>
  </si>
  <si>
    <t>Кран гусеничный РДК-25-2, зав. № 5033, гар. № 15/1</t>
  </si>
  <si>
    <t>Бодров Александр Викторович</t>
  </si>
  <si>
    <t>Большов Сергей Дмитриевич</t>
  </si>
  <si>
    <t>HYUNDAI R55-7 экскаватор, гос. ОХ 6153 50, гар. № 9/25</t>
  </si>
  <si>
    <t>Борисенков Павел Дмитриевич</t>
  </si>
  <si>
    <t>Борисов Александр Павлович</t>
  </si>
  <si>
    <t>Машинист  бульдозера</t>
  </si>
  <si>
    <t>Борисов Георгий Павлович</t>
  </si>
  <si>
    <t>Борисов Дмитрий Александрович</t>
  </si>
  <si>
    <t>КС-55713-1 "Галичанин" на КамАЗ-65115-62, 25 тн, гос. № С 253 УК 190, (К 901 ЕМ 197), гар. № 3/2</t>
  </si>
  <si>
    <t>Борисов Максим Александрович</t>
  </si>
  <si>
    <t>КамАЗ 6520, гос. № Х 003 СХ 190, (старый гос. № У 348 МТ 197), гар. № 1/6</t>
  </si>
  <si>
    <t>Босых Денис Владимирович</t>
  </si>
  <si>
    <t>Ботезат Олеся Николаевна</t>
  </si>
  <si>
    <t>Кран башенный  КБ-403 А, зав. № 1033, гар. № 14/5</t>
  </si>
  <si>
    <t>Бувалькевич Антон Иванович</t>
  </si>
  <si>
    <t>Компрессор дизельный ЗИФ ПВ-6/0,7, зав. № 002575, гар. № 16/14</t>
  </si>
  <si>
    <t>Буданцев Наиль Алиевич</t>
  </si>
  <si>
    <t>КС-5576К "Газпром-Кран" на КамАЗ-65115, 32 тн, гос. № К 010 ТН 190, гар. № 3/13</t>
  </si>
  <si>
    <t>Букин Алексей Олегович</t>
  </si>
  <si>
    <t>Электрогазосварщик</t>
  </si>
  <si>
    <t>Бурков Валерий Николаевич</t>
  </si>
  <si>
    <t>HYUNDAI R160LC-7 экскаватор, гос. №  ОХ 2549 50, гар. № 9/18</t>
  </si>
  <si>
    <t>Бутвило Владимир Брониславович</t>
  </si>
  <si>
    <t>ГАЗ-330232 борт. (ДТ), гос. № К 313 ХЕ 190, гар. № 4/13</t>
  </si>
  <si>
    <t>Бутузов Николай Васильевич</t>
  </si>
  <si>
    <t>Кран башенный  КБ-405 1А, зав. № 4615, гар. № 14/1</t>
  </si>
  <si>
    <t>Бухалко Геннадий Игнатьевич</t>
  </si>
  <si>
    <t>Бухтияров Юрий Леонидович</t>
  </si>
  <si>
    <t>АБС 58147Z на КамАЗ-65115-62, гос. № К 006 ТН190, (К 902 ЕМ 197), гар. № 2/3</t>
  </si>
  <si>
    <t>Бушуев Николай Петрович</t>
  </si>
  <si>
    <t>Бычкова Алена Сергеевна</t>
  </si>
  <si>
    <t>Кран башенный  КБ-405 1А, зав. № 1876, гар. № 14/4</t>
  </si>
  <si>
    <t>Итого общий результат по сотруднику</t>
  </si>
  <si>
    <t>Названия строк</t>
  </si>
  <si>
    <t>Общий итог</t>
  </si>
  <si>
    <t>Сумма по полю Результат</t>
  </si>
  <si>
    <t>Значения</t>
  </si>
  <si>
    <t>Сумма по полю Отработано дней</t>
  </si>
  <si>
    <t>Сумма по полю Отработано часов</t>
  </si>
  <si>
    <t>Сумма по полю Дней отпуска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</si>
</sst>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medium">
        <color indexed="64"/>
      </left>
      <right style="thin">
        <color indexed="60"/>
      </right>
      <top style="medium">
        <color indexed="64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4"/>
      </top>
      <bottom style="thin">
        <color indexed="60"/>
      </bottom>
      <diagonal/>
    </border>
    <border>
      <left style="thin">
        <color indexed="60"/>
      </left>
      <right/>
      <top style="medium">
        <color indexed="64"/>
      </top>
      <bottom style="thin">
        <color indexed="60"/>
      </bottom>
      <diagonal/>
    </border>
    <border>
      <left style="medium">
        <color indexed="64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0"/>
      </right>
      <top style="thin">
        <color indexed="60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indexed="64"/>
      </bottom>
      <diagonal/>
    </border>
    <border>
      <left style="thin">
        <color indexed="60"/>
      </left>
      <right/>
      <top style="thin">
        <color indexed="6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top"/>
    </xf>
    <xf numFmtId="0" fontId="5" fillId="3" borderId="1" xfId="1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5" xfId="0" applyBorder="1"/>
    <xf numFmtId="0" fontId="0" fillId="0" borderId="7" xfId="0" applyBorder="1"/>
    <xf numFmtId="0" fontId="2" fillId="4" borderId="12" xfId="1" applyNumberFormat="1" applyFont="1" applyFill="1" applyBorder="1" applyAlignment="1">
      <alignment vertical="top"/>
    </xf>
    <xf numFmtId="0" fontId="2" fillId="4" borderId="13" xfId="1" applyNumberFormat="1" applyFont="1" applyFill="1" applyBorder="1" applyAlignment="1">
      <alignment vertical="top"/>
    </xf>
    <xf numFmtId="0" fontId="2" fillId="4" borderId="14" xfId="1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horizontal="left" vertical="top"/>
    </xf>
    <xf numFmtId="0" fontId="3" fillId="2" borderId="3" xfId="1" applyNumberFormat="1" applyFont="1" applyFill="1" applyBorder="1" applyAlignment="1">
      <alignment horizontal="left" vertical="top"/>
    </xf>
    <xf numFmtId="0" fontId="3" fillId="4" borderId="16" xfId="1" applyNumberFormat="1" applyFont="1" applyFill="1" applyBorder="1" applyAlignment="1">
      <alignment horizontal="left" vertical="top"/>
    </xf>
    <xf numFmtId="0" fontId="3" fillId="2" borderId="17" xfId="1" applyNumberFormat="1" applyFont="1" applyFill="1" applyBorder="1" applyAlignment="1">
      <alignment horizontal="left" vertical="top"/>
    </xf>
    <xf numFmtId="0" fontId="0" fillId="0" borderId="8" xfId="0" applyBorder="1"/>
    <xf numFmtId="0" fontId="0" fillId="0" borderId="9" xfId="0" applyBorder="1"/>
    <xf numFmtId="0" fontId="3" fillId="2" borderId="19" xfId="1" applyNumberFormat="1" applyFont="1" applyFill="1" applyBorder="1" applyAlignment="1">
      <alignment horizontal="left" vertical="top"/>
    </xf>
    <xf numFmtId="0" fontId="0" fillId="0" borderId="20" xfId="0" applyBorder="1"/>
    <xf numFmtId="0" fontId="3" fillId="4" borderId="19" xfId="1" applyNumberFormat="1" applyFont="1" applyFill="1" applyBorder="1" applyAlignment="1">
      <alignment horizontal="left" vertical="top"/>
    </xf>
    <xf numFmtId="0" fontId="3" fillId="2" borderId="21" xfId="1" applyNumberFormat="1" applyFont="1" applyFill="1" applyBorder="1" applyAlignment="1">
      <alignment horizontal="left" vertical="top"/>
    </xf>
    <xf numFmtId="0" fontId="3" fillId="2" borderId="22" xfId="1" applyNumberFormat="1" applyFont="1" applyFill="1" applyBorder="1" applyAlignment="1">
      <alignment horizontal="left" vertical="top"/>
    </xf>
    <xf numFmtId="0" fontId="0" fillId="5" borderId="10" xfId="0" applyFill="1" applyBorder="1"/>
    <xf numFmtId="0" fontId="0" fillId="5" borderId="11" xfId="0" applyFill="1" applyBorder="1"/>
    <xf numFmtId="0" fontId="3" fillId="6" borderId="16" xfId="1" applyNumberFormat="1" applyFont="1" applyFill="1" applyBorder="1" applyAlignment="1">
      <alignment horizontal="left" vertical="top"/>
    </xf>
    <xf numFmtId="0" fontId="3" fillId="6" borderId="19" xfId="1" applyNumberFormat="1" applyFont="1" applyFill="1" applyBorder="1" applyAlignment="1">
      <alignment horizontal="left" vertical="top"/>
    </xf>
    <xf numFmtId="0" fontId="2" fillId="4" borderId="12" xfId="1" applyNumberFormat="1" applyFont="1" applyFill="1" applyBorder="1" applyAlignment="1">
      <alignment horizontal="center" vertical="top"/>
    </xf>
    <xf numFmtId="0" fontId="2" fillId="4" borderId="13" xfId="1" applyNumberFormat="1" applyFont="1" applyFill="1" applyBorder="1" applyAlignment="1">
      <alignment horizontal="center" vertical="top"/>
    </xf>
    <xf numFmtId="0" fontId="2" fillId="4" borderId="14" xfId="1" applyNumberFormat="1" applyFont="1" applyFill="1" applyBorder="1" applyAlignment="1">
      <alignment horizontal="center" vertical="top"/>
    </xf>
    <xf numFmtId="2" fontId="3" fillId="4" borderId="17" xfId="1" applyNumberFormat="1" applyFont="1" applyFill="1" applyBorder="1" applyAlignment="1">
      <alignment horizontal="right" vertical="top" wrapText="1"/>
    </xf>
    <xf numFmtId="2" fontId="3" fillId="4" borderId="1" xfId="1" applyNumberFormat="1" applyFont="1" applyFill="1" applyBorder="1" applyAlignment="1">
      <alignment horizontal="right" vertical="top" wrapText="1"/>
    </xf>
    <xf numFmtId="0" fontId="3" fillId="4" borderId="17" xfId="1" applyNumberFormat="1" applyFont="1" applyFill="1" applyBorder="1" applyAlignment="1">
      <alignment horizontal="left" vertical="top" wrapText="1"/>
    </xf>
    <xf numFmtId="0" fontId="3" fillId="4" borderId="1" xfId="1" applyNumberFormat="1" applyFont="1" applyFill="1" applyBorder="1" applyAlignment="1">
      <alignment horizontal="left" vertical="top" wrapText="1"/>
    </xf>
    <xf numFmtId="0" fontId="3" fillId="4" borderId="18" xfId="1" applyNumberFormat="1" applyFont="1" applyFill="1" applyBorder="1" applyAlignment="1">
      <alignment horizontal="left" vertical="top" wrapText="1"/>
    </xf>
    <xf numFmtId="0" fontId="3" fillId="4" borderId="6" xfId="1" applyNumberFormat="1" applyFont="1" applyFill="1" applyBorder="1" applyAlignment="1">
      <alignment horizontal="left" vertical="top" wrapText="1"/>
    </xf>
    <xf numFmtId="0" fontId="3" fillId="4" borderId="23" xfId="1" applyNumberFormat="1" applyFont="1" applyFill="1" applyBorder="1" applyAlignment="1">
      <alignment horizontal="left" vertical="top" wrapText="1"/>
    </xf>
    <xf numFmtId="0" fontId="3" fillId="2" borderId="17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1" fontId="3" fillId="2" borderId="17" xfId="1" applyNumberFormat="1" applyFont="1" applyFill="1" applyBorder="1" applyAlignment="1">
      <alignment horizontal="right" vertical="top" wrapText="1"/>
    </xf>
    <xf numFmtId="1" fontId="3" fillId="2" borderId="1" xfId="1" applyNumberFormat="1" applyFont="1" applyFill="1" applyBorder="1" applyAlignment="1">
      <alignment horizontal="right" vertical="top" wrapText="1"/>
    </xf>
    <xf numFmtId="2" fontId="3" fillId="2" borderId="17" xfId="1" applyNumberFormat="1" applyFont="1" applyFill="1" applyBorder="1" applyAlignment="1">
      <alignment horizontal="right" vertical="top" wrapText="1"/>
    </xf>
    <xf numFmtId="2" fontId="3" fillId="2" borderId="1" xfId="1" applyNumberFormat="1" applyFont="1" applyFill="1" applyBorder="1" applyAlignment="1">
      <alignment horizontal="right" vertical="top" wrapText="1"/>
    </xf>
    <xf numFmtId="4" fontId="3" fillId="4" borderId="1" xfId="1" applyNumberFormat="1" applyFont="1" applyFill="1" applyBorder="1" applyAlignment="1">
      <alignment horizontal="right" vertical="top" wrapText="1"/>
    </xf>
    <xf numFmtId="4" fontId="3" fillId="4" borderId="22" xfId="1" applyNumberFormat="1" applyFont="1" applyFill="1" applyBorder="1" applyAlignment="1">
      <alignment horizontal="right" vertical="top" wrapText="1"/>
    </xf>
    <xf numFmtId="2" fontId="3" fillId="4" borderId="22" xfId="1" applyNumberFormat="1" applyFont="1" applyFill="1" applyBorder="1" applyAlignment="1">
      <alignment horizontal="right" vertical="top" wrapText="1"/>
    </xf>
    <xf numFmtId="0" fontId="3" fillId="4" borderId="22" xfId="1" applyNumberFormat="1" applyFont="1" applyFill="1" applyBorder="1" applyAlignment="1">
      <alignment horizontal="left" vertical="top" wrapText="1"/>
    </xf>
    <xf numFmtId="0" fontId="3" fillId="2" borderId="22" xfId="1" applyNumberFormat="1" applyFont="1" applyFill="1" applyBorder="1" applyAlignment="1">
      <alignment horizontal="left" vertical="top" wrapText="1"/>
    </xf>
    <xf numFmtId="1" fontId="3" fillId="2" borderId="22" xfId="1" applyNumberFormat="1" applyFont="1" applyFill="1" applyBorder="1" applyAlignment="1">
      <alignment horizontal="right" vertical="top" wrapText="1"/>
    </xf>
    <xf numFmtId="2" fontId="3" fillId="2" borderId="22" xfId="1" applyNumberFormat="1" applyFont="1" applyFill="1" applyBorder="1" applyAlignment="1">
      <alignment horizontal="right" vertical="top" wrapText="1"/>
    </xf>
    <xf numFmtId="0" fontId="2" fillId="4" borderId="6" xfId="1" applyNumberFormat="1" applyFont="1" applyFill="1" applyBorder="1" applyAlignment="1">
      <alignment horizontal="left" vertical="top"/>
    </xf>
    <xf numFmtId="0" fontId="2" fillId="4" borderId="15" xfId="1" applyNumberFormat="1" applyFont="1" applyFill="1" applyBorder="1" applyAlignment="1">
      <alignment horizontal="left" vertical="top"/>
    </xf>
    <xf numFmtId="4" fontId="3" fillId="4" borderId="17" xfId="1" applyNumberFormat="1" applyFont="1" applyFill="1" applyBorder="1" applyAlignment="1">
      <alignment horizontal="right" vertical="top" wrapText="1"/>
    </xf>
    <xf numFmtId="0" fontId="2" fillId="4" borderId="1" xfId="1" applyNumberFormat="1" applyFont="1" applyFill="1" applyBorder="1" applyAlignment="1">
      <alignment horizontal="left" vertical="top"/>
    </xf>
    <xf numFmtId="0" fontId="2" fillId="4" borderId="2" xfId="1" applyNumberFormat="1" applyFont="1" applyFill="1" applyBorder="1" applyAlignment="1">
      <alignment horizontal="left" vertical="top"/>
    </xf>
    <xf numFmtId="0" fontId="2" fillId="2" borderId="1" xfId="1" applyNumberFormat="1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left" vertical="top"/>
    </xf>
    <xf numFmtId="0" fontId="3" fillId="4" borderId="4" xfId="1" applyNumberFormat="1" applyFont="1" applyFill="1" applyBorder="1" applyAlignment="1">
      <alignment horizontal="left" vertical="top" wrapText="1"/>
    </xf>
    <xf numFmtId="2" fontId="3" fillId="4" borderId="3" xfId="1" applyNumberFormat="1" applyFont="1" applyFill="1" applyBorder="1" applyAlignment="1">
      <alignment horizontal="right" vertical="top" wrapText="1"/>
    </xf>
    <xf numFmtId="0" fontId="3" fillId="4" borderId="3" xfId="1" applyNumberFormat="1" applyFont="1" applyFill="1" applyBorder="1" applyAlignment="1">
      <alignment horizontal="left" vertical="top" wrapText="1"/>
    </xf>
    <xf numFmtId="0" fontId="3" fillId="2" borderId="3" xfId="1" applyNumberFormat="1" applyFont="1" applyFill="1" applyBorder="1" applyAlignment="1">
      <alignment horizontal="left" vertical="top" wrapText="1"/>
    </xf>
    <xf numFmtId="1" fontId="3" fillId="2" borderId="3" xfId="1" applyNumberFormat="1" applyFont="1" applyFill="1" applyBorder="1" applyAlignment="1">
      <alignment horizontal="right" vertical="top" wrapText="1"/>
    </xf>
    <xf numFmtId="2" fontId="3" fillId="2" borderId="3" xfId="1" applyNumberFormat="1" applyFont="1" applyFill="1" applyBorder="1" applyAlignment="1">
      <alignment horizontal="right" vertical="top" wrapText="1"/>
    </xf>
    <xf numFmtId="4" fontId="4" fillId="4" borderId="1" xfId="1" applyNumberFormat="1" applyFont="1" applyFill="1" applyBorder="1" applyAlignment="1">
      <alignment horizontal="right" vertical="top" wrapText="1"/>
    </xf>
    <xf numFmtId="2" fontId="4" fillId="4" borderId="1" xfId="1" applyNumberFormat="1" applyFont="1" applyFill="1" applyBorder="1" applyAlignment="1">
      <alignment horizontal="right" vertical="top" wrapText="1"/>
    </xf>
    <xf numFmtId="2" fontId="5" fillId="4" borderId="6" xfId="1" applyNumberFormat="1" applyFont="1" applyFill="1" applyBorder="1" applyAlignment="1">
      <alignment horizontal="right" vertical="top" wrapText="1"/>
    </xf>
    <xf numFmtId="2" fontId="3" fillId="4" borderId="6" xfId="1" applyNumberFormat="1" applyFont="1" applyFill="1" applyBorder="1" applyAlignment="1">
      <alignment horizontal="right" vertical="top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5" fillId="3" borderId="1" xfId="1" applyNumberFormat="1" applyFont="1" applyFill="1" applyBorder="1" applyAlignment="1">
      <alignment horizontal="left" vertical="top" wrapText="1"/>
    </xf>
    <xf numFmtId="1" fontId="5" fillId="3" borderId="1" xfId="1" applyNumberFormat="1" applyFont="1" applyFill="1" applyBorder="1" applyAlignment="1">
      <alignment horizontal="right" vertical="top" wrapText="1"/>
    </xf>
    <xf numFmtId="2" fontId="5" fillId="3" borderId="1" xfId="1" applyNumberFormat="1" applyFont="1" applyFill="1" applyBorder="1" applyAlignment="1">
      <alignment horizontal="righ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икифоров Андрей Анатольевич" refreshedDate="41369.641510416666" createdVersion="3" refreshedVersion="3" minRefreshableVersion="3" recordCount="127">
  <cacheSource type="worksheet">
    <worksheetSource ref="A1:N128" sheet="Двухмерная таблица"/>
  </cacheSource>
  <cacheFields count="14">
    <cacheField name="Сотрудник" numFmtId="0">
      <sharedItems count="62">
        <s v="Аболмасов Алексей Федорович"/>
        <s v="Абраменков Владимир Александрович"/>
        <s v="Агапов Алексей Николаевич"/>
        <s v="Агеев Алексей Николаевич"/>
        <s v="Аджимуратов Александр Абибович"/>
        <s v="Аксайкин Дмитрий Витальевич"/>
        <s v="Аксененко Дмитрий Владимирович"/>
        <s v="Аксенов Виталий Александрович"/>
        <s v="Аксенов Евгений Александрович"/>
        <s v="Алексеев Александр Алексеевич"/>
        <s v="Алтухов Николай Александрович"/>
        <s v="Аманов Хуршиджан Махмаджонович"/>
        <s v="Анафиев Анвар Каримович"/>
        <s v="Андреев Михаил Алексеевич"/>
        <s v="Андросов Алексей Владимирович"/>
        <s v="Аникиев Виктор Борисович"/>
        <s v="Артемов Вадим Валерьевич"/>
        <s v="Афанасьев Анатолий Александрович"/>
        <s v="Афонин Николай Александрович"/>
        <s v="Ашурков Владимир Васильевич"/>
        <s v="Бабайцев Вячеслав Анатольевич"/>
        <s v="Бадалов Рустам Махмудович"/>
        <s v="Бадиков Вадим Васильевич"/>
        <s v="Бадулин Виктор Юрьевич"/>
        <s v="Баженов Андрей Владимирович"/>
        <s v="Баймуханбетов Ерконыс Салимжанович"/>
        <s v="Байхатов Олег Салюнович"/>
        <s v="Бакетов Александр Михайлович"/>
        <s v="Бакулин Сергей Вячеславович"/>
        <s v="Балабасов Николай Сергеевич"/>
        <s v="Балакарев Михаил Михайлович(отец)"/>
        <s v="Балакарев Михаил Михайлович(сын)"/>
        <s v="Балуев Василий Васильевич"/>
        <s v="Барабанов Владимир Евгеньевич"/>
        <s v="Баскаков Евгений Васильевич"/>
        <s v="Батршин Радик Минханифович"/>
        <s v="Безверхов Николай Александрович"/>
        <s v="Безделин Сергей Владимирович"/>
        <s v="Бекмуратов Шавкат Худайбердиевич"/>
        <s v="Белкин Алексей Алексеевич"/>
        <s v="Белугин Евгений Андреевич"/>
        <s v="Бобрышев Евгений Юрьевич"/>
        <s v="Богданов Александр Михайлович"/>
        <s v="Бодров Александр Викторович"/>
        <s v="Большов Сергей Дмитриевич"/>
        <s v="Борисенков Павел Дмитриевич"/>
        <s v="Борисов Александр Павлович"/>
        <s v="Борисов Георгий Павлович"/>
        <s v="Борисов Дмитрий Александрович"/>
        <s v="Борисов Максим Александрович"/>
        <s v="Босых Денис Владимирович"/>
        <s v="Ботезат Олеся Николаевна"/>
        <s v="Бувалькевич Антон Иванович"/>
        <s v="Буданцев Наиль Алиевич"/>
        <s v="Букин Алексей Олегович"/>
        <s v="Бурков Валерий Николаевич"/>
        <s v="Бутвило Владимир Брониславович"/>
        <s v="Бутузов Николай Васильевич"/>
        <s v="Бухалко Геннадий Игнатьевич"/>
        <s v="Бухтияров Юрий Леонидович"/>
        <s v="Бушуев Николай Петрович"/>
        <s v="Бычкова Алена Сергеевна"/>
      </sharedItems>
    </cacheField>
    <cacheField name="Должность" numFmtId="0">
      <sharedItems count="23">
        <s v="Машинист гусеничного крана"/>
        <s v="Водитель самосвала"/>
        <s v="Водитель"/>
        <s v="Машинист башенного крана"/>
        <s v="Водитель-экспедитор"/>
        <s v="Водитель автобетоносмесителя"/>
        <s v="Машинист компрессора"/>
        <s v="Машинист бетононасоса"/>
        <s v="Слесарь по ремонту ГПМ"/>
        <s v="Машинист экскаватора"/>
        <s v="Машинист экскаватора-погрузчика"/>
        <s v="Водитель автобетононасоса"/>
        <s v="Тракторист"/>
        <s v="Машинист погрузчика"/>
        <s v="Машинист автомобильного крана"/>
        <s v="Машинист  манипулятора"/>
        <s v="Автослесарь"/>
        <s v="Машинист сваебойного агрегата"/>
        <s v="Водитель автобуса"/>
        <s v="Слесарь- ремонтник"/>
        <s v="Электромонтер по КБ"/>
        <s v="Машинист  бульдозера"/>
        <s v="Электрогазосварщик"/>
      </sharedItems>
    </cacheField>
    <cacheField name="Вид расчета" numFmtId="0">
      <sharedItems/>
    </cacheField>
    <cacheField name="Тариф з/п" numFmtId="0">
      <sharedItems containsSemiMixedTypes="0" containsString="0" containsNumber="1" containsInteger="1" minValue="170" maxValue="230"/>
    </cacheField>
    <cacheField name="Проект" numFmtId="0">
      <sharedItems containsBlank="1"/>
    </cacheField>
    <cacheField name="ТС" numFmtId="0">
      <sharedItems containsBlank="1"/>
    </cacheField>
    <cacheField name="КТУ" numFmtId="0">
      <sharedItems containsSemiMixedTypes="0" containsString="0" containsNumber="1" minValue="0.8" maxValue="1.2"/>
    </cacheField>
    <cacheField name="Результат КТУ" numFmtId="0">
      <sharedItems containsSemiMixedTypes="0" containsString="0" containsNumber="1" minValue="-10794" maxValue="9702"/>
    </cacheField>
    <cacheField name="Результат" numFmtId="0">
      <sharedItems containsSemiMixedTypes="0" containsString="0" containsNumber="1" minValue="0" maxValue="68563"/>
    </cacheField>
    <cacheField name="Отработано дней" numFmtId="0">
      <sharedItems containsSemiMixedTypes="0" containsString="0" containsNumber="1" containsInteger="1" minValue="0" maxValue="30"/>
    </cacheField>
    <cacheField name="Отработано часов" numFmtId="0">
      <sharedItems containsSemiMixedTypes="0" containsString="0" containsNumber="1" minValue="0" maxValue="271"/>
    </cacheField>
    <cacheField name="Дней отпуска" numFmtId="0">
      <sharedItems containsSemiMixedTypes="0" containsString="0" containsNumber="1" containsInteger="1" minValue="0" maxValue="0"/>
    </cacheField>
    <cacheField name="Результат отпуска" numFmtId="0">
      <sharedItems containsSemiMixedTypes="0" containsString="0" containsNumber="1" containsInteger="1" minValue="0" maxValue="0"/>
    </cacheField>
    <cacheField name="Дней больничного" numFmtId="0">
      <sharedItems containsSemiMixedTypes="0" containsString="0" containsNumber="1" containsInteger="1" minValue="0" maxValue="2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x v="0"/>
    <x v="0"/>
    <s v="Оплата по часовому тарифу"/>
    <n v="180"/>
    <s v="Клязьма"/>
    <s v="Кран гусеничный РДК-25-2, зав. № 3973, гар. № 15/11"/>
    <n v="1.1000000000000001"/>
    <n v="1188"/>
    <n v="13068.000000000002"/>
    <n v="6"/>
    <n v="66"/>
    <n v="0"/>
    <n v="0"/>
    <n v="0"/>
  </r>
  <r>
    <x v="0"/>
    <x v="0"/>
    <s v="Оплата по часовому тарифу"/>
    <n v="180"/>
    <s v="Клязьма"/>
    <s v="Кран гусеничный РДК-25-2, зав. № 12847, гар. № 15/6"/>
    <n v="1.1000000000000001"/>
    <n v="2178"/>
    <n v="23958.000000000004"/>
    <n v="12"/>
    <n v="121"/>
    <n v="0"/>
    <n v="0"/>
    <n v="0"/>
  </r>
  <r>
    <x v="1"/>
    <x v="1"/>
    <s v="Оплата по часовому тарифу"/>
    <n v="180"/>
    <s v="Вне проекта"/>
    <s v="КамАЗ 6520-63, гос. № С 492 УН 190, гар. № 1/22"/>
    <n v="1.1000000000000001"/>
    <n v="13.14"/>
    <n v="144.54000000000002"/>
    <n v="1"/>
    <n v="0.73"/>
    <n v="0"/>
    <n v="0"/>
    <n v="0"/>
  </r>
  <r>
    <x v="1"/>
    <x v="1"/>
    <s v="Оплата по часовому тарифу"/>
    <n v="180"/>
    <s v="Сабурово"/>
    <s v="КамАЗ 6520-63, гос. № С 492 УН 190, гар. № 1/22"/>
    <n v="1.1000000000000001"/>
    <n v="48.06"/>
    <n v="528.66"/>
    <n v="1"/>
    <n v="2.67"/>
    <n v="0"/>
    <n v="0"/>
    <n v="0"/>
  </r>
  <r>
    <x v="1"/>
    <x v="1"/>
    <s v="Оплата по часовому тарифу"/>
    <n v="180"/>
    <s v="Клязьма"/>
    <s v="КамАЗ 6520-63, гос. № С 492 УН 190, гар. № 1/22"/>
    <n v="1.1000000000000001"/>
    <n v="2344.86"/>
    <n v="25793.460000000003"/>
    <n v="12"/>
    <n v="130.27000000000001"/>
    <n v="0"/>
    <n v="0"/>
    <n v="0"/>
  </r>
  <r>
    <x v="1"/>
    <x v="1"/>
    <s v="Оплата по часовому тарифу"/>
    <n v="180"/>
    <m/>
    <s v="КамАЗ 6520-63, гос. № С 492 УН 190, гар. № 1/22"/>
    <n v="1.1000000000000001"/>
    <n v="383.94"/>
    <n v="4223.34"/>
    <n v="2"/>
    <n v="21.33"/>
    <n v="0"/>
    <n v="0"/>
    <n v="0"/>
  </r>
  <r>
    <x v="1"/>
    <x v="1"/>
    <s v="Оплата по часовому тарифу"/>
    <n v="180"/>
    <s v="Сабурово"/>
    <s v="КамАЗ 6520-63, гос. № С 492 УН 190, гар. № 1/22"/>
    <n v="1.1000000000000001"/>
    <n v="180"/>
    <n v="1980.0000000000002"/>
    <n v="3"/>
    <n v="10"/>
    <n v="0"/>
    <n v="0"/>
    <n v="0"/>
  </r>
  <r>
    <x v="2"/>
    <x v="2"/>
    <s v="Оплата по часовому тарифу"/>
    <n v="190"/>
    <s v="Вне проекта"/>
    <s v="КамАЗ 6520, гос. № Х 002 СХ 190, (старый гос. № У 347 МТ 197), гар. № 1/5"/>
    <n v="1.1000000000000001"/>
    <n v="133"/>
    <n v="1463.0000000000002"/>
    <n v="1"/>
    <n v="7"/>
    <n v="0"/>
    <n v="0"/>
    <n v="0"/>
  </r>
  <r>
    <x v="2"/>
    <x v="2"/>
    <s v="Оплата по часовому тарифу"/>
    <n v="190"/>
    <s v="Лобаново"/>
    <s v="КамАЗ 6520, гос. № Х 002 СХ 190, (старый гос. № У 347 МТ 197), гар. № 1/5"/>
    <n v="1.1000000000000001"/>
    <n v="209"/>
    <n v="2299"/>
    <n v="1"/>
    <n v="11"/>
    <n v="0"/>
    <n v="0"/>
    <n v="0"/>
  </r>
  <r>
    <x v="2"/>
    <x v="2"/>
    <s v="Оплата по часовому тарифу"/>
    <n v="190"/>
    <s v="Клязьма"/>
    <s v="КамАЗ 6520, гос. № Х 002 СХ 190, (старый гос. № У 347 МТ 197), гар. № 1/5"/>
    <n v="1.1000000000000001"/>
    <n v="228"/>
    <n v="2508"/>
    <n v="1"/>
    <n v="12"/>
    <n v="0"/>
    <n v="0"/>
    <n v="0"/>
  </r>
  <r>
    <x v="2"/>
    <x v="2"/>
    <s v="Оплата по часовому тарифу"/>
    <n v="190"/>
    <s v="Опалиха"/>
    <s v="КамАЗ 6520, гос. № Х 002 СХ 190, (старый гос. № У 347 МТ 197), гар. № 1/5"/>
    <n v="1.1000000000000001"/>
    <n v="912"/>
    <n v="10032"/>
    <n v="7"/>
    <n v="48"/>
    <n v="0"/>
    <n v="0"/>
    <n v="0"/>
  </r>
  <r>
    <x v="2"/>
    <x v="2"/>
    <s v="Оплата по часовому тарифу"/>
    <n v="190"/>
    <s v="Большая Опалиха"/>
    <s v="КамАЗ 6520, гос. № Х 002 СХ 190, (старый гос. № У 347 МТ 197), гар. № 1/5"/>
    <n v="1.1000000000000001"/>
    <n v="2584"/>
    <n v="28424.000000000004"/>
    <n v="13"/>
    <n v="136"/>
    <n v="0"/>
    <n v="0"/>
    <n v="0"/>
  </r>
  <r>
    <x v="2"/>
    <x v="2"/>
    <s v="Оплата по часовому тарифу"/>
    <n v="190"/>
    <s v="Опалиха"/>
    <m/>
    <n v="1.1000000000000001"/>
    <n v="418"/>
    <n v="4598"/>
    <n v="2"/>
    <n v="22"/>
    <n v="0"/>
    <n v="0"/>
    <n v="0"/>
  </r>
  <r>
    <x v="3"/>
    <x v="3"/>
    <s v="Оплата по часовому тарифу"/>
    <n v="210"/>
    <s v="Опалиха"/>
    <s v="Кран башенный   КБ-405 1А, зав. № 9617, гар. № 14/6"/>
    <n v="1.1000000000000001"/>
    <n v="4620"/>
    <n v="50820.000000000007"/>
    <n v="20"/>
    <n v="220"/>
    <n v="0"/>
    <n v="0"/>
    <n v="0"/>
  </r>
  <r>
    <x v="4"/>
    <x v="3"/>
    <s v="Оплата по часовому тарифу"/>
    <n v="230"/>
    <s v="Клязьма"/>
    <s v="Кран башенный КБ-405, зав. № 919, гар. № 14/11"/>
    <n v="1.1000000000000001"/>
    <n v="5221"/>
    <n v="57431.000000000007"/>
    <n v="21"/>
    <n v="227"/>
    <n v="0"/>
    <n v="0"/>
    <n v="0"/>
  </r>
  <r>
    <x v="5"/>
    <x v="4"/>
    <s v="Оплата по часовому тарифу"/>
    <n v="200"/>
    <s v="Сходня"/>
    <s v="КАМАЗ 65117N3 с кму Palfinger 15500, гос. № А 300 СУ 190, гар. № 7/1"/>
    <n v="1.1000000000000001"/>
    <n v="120"/>
    <n v="1320"/>
    <n v="1"/>
    <n v="6"/>
    <n v="0"/>
    <n v="0"/>
    <n v="0"/>
  </r>
  <r>
    <x v="5"/>
    <x v="4"/>
    <s v="Оплата по часовому тарифу"/>
    <n v="200"/>
    <s v="Вне проекта"/>
    <s v="КАМАЗ 65117N3 с кму Palfinger 15500, гос. № А 300 СУ 190, гар. № 7/1"/>
    <n v="1.1000000000000001"/>
    <n v="120"/>
    <n v="1320"/>
    <n v="1"/>
    <n v="6"/>
    <n v="0"/>
    <n v="0"/>
    <n v="0"/>
  </r>
  <r>
    <x v="5"/>
    <x v="4"/>
    <s v="Оплата по часовому тарифу"/>
    <n v="200"/>
    <s v="Опалиха"/>
    <s v="КАМАЗ 65117N3 с кму Palfinger 15500, гос. № А 300 СУ 190, гар. № 7/1"/>
    <n v="1.1000000000000001"/>
    <n v="2099.8000000000002"/>
    <n v="23097.800000000003"/>
    <n v="12"/>
    <n v="104.99"/>
    <n v="0"/>
    <n v="0"/>
    <n v="0"/>
  </r>
  <r>
    <x v="5"/>
    <x v="4"/>
    <s v="Оплата по часовому тарифу"/>
    <n v="200"/>
    <s v="Клязьма"/>
    <s v="КАМАЗ 65117N3 с кму Palfinger 15500, гос. № А 300 СУ 190, гар. № 7/1"/>
    <n v="1.1000000000000001"/>
    <n v="280"/>
    <n v="3080.0000000000005"/>
    <n v="1"/>
    <n v="14"/>
    <n v="0"/>
    <n v="0"/>
    <n v="0"/>
  </r>
  <r>
    <x v="5"/>
    <x v="4"/>
    <s v="Оплата по часовому тарифу"/>
    <n v="200"/>
    <s v="Большая Опалиха"/>
    <s v="КАМАЗ 65117N3 с кму Palfinger 15500, гос. № А 300 СУ 190, гар. № 7/1"/>
    <n v="1.1000000000000001"/>
    <n v="899.8"/>
    <n v="9897.8000000000011"/>
    <n v="7"/>
    <n v="44.99"/>
    <n v="0"/>
    <n v="0"/>
    <n v="0"/>
  </r>
  <r>
    <x v="6"/>
    <x v="2"/>
    <s v="Оплата по часовому тарифу"/>
    <n v="200"/>
    <s v="Клязьма"/>
    <s v="КамАЗ 6520-63, гос. № С 490 УН 190, гар. № 1/23"/>
    <n v="1.1000000000000001"/>
    <n v="3460"/>
    <n v="38060"/>
    <n v="15"/>
    <n v="173"/>
    <n v="0"/>
    <n v="0"/>
    <n v="0"/>
  </r>
  <r>
    <x v="7"/>
    <x v="1"/>
    <s v="Оплата по часовому тарифу"/>
    <n v="170"/>
    <s v="Сходня"/>
    <s v="МАЗ-5516А5-371, гос. № В 340 ТР 190, (старый гос. № К 408 МН 197), гар. № 1/9"/>
    <n v="1.1000000000000001"/>
    <n v="2839"/>
    <n v="31229.000000000004"/>
    <n v="15"/>
    <n v="167"/>
    <n v="0"/>
    <n v="0"/>
    <n v="0"/>
  </r>
  <r>
    <x v="8"/>
    <x v="5"/>
    <s v="Оплата по часовому тарифу"/>
    <n v="180"/>
    <s v="Химки"/>
    <s v="АБС 69361Н на КамАЗ-65115-D3, гос. № Е 751 ТН 190, гар. № 2/16"/>
    <n v="1.1000000000000001"/>
    <n v="198"/>
    <n v="2178"/>
    <n v="3"/>
    <n v="11"/>
    <n v="0"/>
    <n v="0"/>
    <n v="0"/>
  </r>
  <r>
    <x v="8"/>
    <x v="5"/>
    <s v="Оплата по часовому тарифу"/>
    <n v="180"/>
    <s v="Сабурово"/>
    <s v="АБС 69361Н на КамАЗ-65115-D3, гос. № Е 751 ТН 190, гар. № 2/16"/>
    <n v="1.1000000000000001"/>
    <n v="162"/>
    <n v="1782.0000000000002"/>
    <n v="4"/>
    <n v="9"/>
    <n v="0"/>
    <n v="0"/>
    <n v="0"/>
  </r>
  <r>
    <x v="8"/>
    <x v="5"/>
    <s v="Оплата по часовому тарифу"/>
    <n v="180"/>
    <m/>
    <s v="АБС 69361Н на КамАЗ-65115-D3, гос. № Е 751 ТН 190, гар. № 2/16"/>
    <n v="1.1000000000000001"/>
    <n v="234"/>
    <n v="2574"/>
    <n v="4"/>
    <n v="13"/>
    <n v="0"/>
    <n v="0"/>
    <n v="0"/>
  </r>
  <r>
    <x v="8"/>
    <x v="5"/>
    <s v="Оплата по часовому тарифу"/>
    <n v="180"/>
    <s v="Сходня"/>
    <s v="АБС 69361Н на КамАЗ-65115-D3, гос. № Е 751 ТН 190, гар. № 2/16"/>
    <n v="1.1000000000000001"/>
    <n v="468"/>
    <n v="5148"/>
    <n v="4"/>
    <n v="26"/>
    <n v="0"/>
    <n v="0"/>
    <n v="0"/>
  </r>
  <r>
    <x v="8"/>
    <x v="5"/>
    <s v="Оплата по часовому тарифу"/>
    <n v="180"/>
    <s v="Сабурово"/>
    <s v="АБС 69361Н на КамАЗ-65115-D3, гос. № Е 751 ТН 190, гар. № 2/16"/>
    <n v="1.1000000000000001"/>
    <n v="1332"/>
    <n v="14652.000000000002"/>
    <n v="11"/>
    <n v="74"/>
    <n v="0"/>
    <n v="0"/>
    <n v="0"/>
  </r>
  <r>
    <x v="8"/>
    <x v="5"/>
    <s v="Оплата по часовому тарифу"/>
    <n v="180"/>
    <s v="Клязьма"/>
    <s v="АБС 69361Н на КамАЗ-65115-D3, гос. № Е 751 ТН 190, гар. № 2/16"/>
    <n v="1.1000000000000001"/>
    <n v="1566"/>
    <n v="17226"/>
    <n v="14"/>
    <n v="87"/>
    <n v="0"/>
    <n v="0"/>
    <n v="0"/>
  </r>
  <r>
    <x v="9"/>
    <x v="6"/>
    <s v="Оплата по часовому тарифу"/>
    <n v="190"/>
    <s v="Клязьма"/>
    <s v="Компрессор дизельный ЗИФ ПВ-6/0,7, зав. № 002587, гар. № 16/7"/>
    <n v="1.1000000000000001"/>
    <n v="3078"/>
    <n v="33858"/>
    <n v="16"/>
    <n v="162"/>
    <n v="0"/>
    <n v="0"/>
    <n v="0"/>
  </r>
  <r>
    <x v="9"/>
    <x v="6"/>
    <s v="Оплата по часовому тарифу"/>
    <n v="190"/>
    <s v="Клязьма"/>
    <s v="Компрессор дизельный ЗИФ ПВ-6/0,7, зав. № 002553, гар. № 16/6"/>
    <n v="1.1000000000000001"/>
    <n v="494"/>
    <n v="5434"/>
    <n v="4"/>
    <n v="26"/>
    <n v="0"/>
    <n v="0"/>
    <n v="0"/>
  </r>
  <r>
    <x v="10"/>
    <x v="7"/>
    <s v="Оплата по часовому тарифу"/>
    <n v="190"/>
    <s v="Клязьма"/>
    <s v="Компрессор дизельный ЗИФ ПВ-6/0,7, зав. № 002572, гар. № 16/15"/>
    <n v="1.1000000000000001"/>
    <n v="1501"/>
    <n v="16511"/>
    <n v="14"/>
    <n v="79"/>
    <n v="0"/>
    <n v="0"/>
    <n v="0"/>
  </r>
  <r>
    <x v="10"/>
    <x v="7"/>
    <s v="Оплата по часовому тарифу"/>
    <n v="190"/>
    <s v="Клязьма"/>
    <s v="Компрессор дизельный ЗИФ ПВ-6/0,7, зав. № 002515, гар. № 16/8"/>
    <n v="1.1000000000000001"/>
    <n v="2337"/>
    <n v="25707.000000000004"/>
    <n v="16"/>
    <n v="123"/>
    <n v="0"/>
    <n v="0"/>
    <n v="0"/>
  </r>
  <r>
    <x v="11"/>
    <x v="8"/>
    <s v="Оплата по часовому тарифу"/>
    <n v="210"/>
    <s v="Клязьма"/>
    <m/>
    <n v="1.1000000000000001"/>
    <n v="3696"/>
    <n v="40656"/>
    <n v="16"/>
    <n v="176"/>
    <n v="0"/>
    <n v="0"/>
    <n v="0"/>
  </r>
  <r>
    <x v="11"/>
    <x v="8"/>
    <s v="Оплата по часовому тарифу"/>
    <n v="210"/>
    <s v="Клязьма"/>
    <m/>
    <n v="1.1000000000000001"/>
    <n v="5313"/>
    <n v="58443.000000000007"/>
    <n v="23"/>
    <n v="253"/>
    <n v="0"/>
    <n v="0"/>
    <n v="0"/>
  </r>
  <r>
    <x v="12"/>
    <x v="9"/>
    <s v="Оплата по часовому тарифу"/>
    <n v="210"/>
    <s v="Вне проекта"/>
    <s v="637022 на КамАЗ-43118 с кму, гос. № В 004 ХС 190, гар. № 7/2"/>
    <n v="1.1000000000000001"/>
    <n v="314.79000000000002"/>
    <n v="3462.6900000000005"/>
    <n v="2"/>
    <n v="14.99"/>
    <n v="0"/>
    <n v="0"/>
    <n v="0"/>
  </r>
  <r>
    <x v="12"/>
    <x v="9"/>
    <s v="Оплата по часовому тарифу"/>
    <n v="210"/>
    <s v="Сабурово"/>
    <s v="637022 на КамАЗ-43118 с кму, гос. № В 004 ХС 190, гар. № 7/2"/>
    <n v="1.1000000000000001"/>
    <n v="2226"/>
    <n v="24486.000000000004"/>
    <n v="10"/>
    <n v="106"/>
    <n v="0"/>
    <n v="0"/>
    <n v="0"/>
  </r>
  <r>
    <x v="12"/>
    <x v="9"/>
    <s v="Оплата по часовому тарифу"/>
    <n v="210"/>
    <s v="Клязьма"/>
    <s v="637022 на КамАЗ-43118 с кму, гос. № В 004 ХС 190, гар. № 7/2"/>
    <n v="1.1000000000000001"/>
    <n v="1743"/>
    <n v="19173"/>
    <n v="6"/>
    <n v="83"/>
    <n v="0"/>
    <n v="0"/>
    <n v="0"/>
  </r>
  <r>
    <x v="13"/>
    <x v="8"/>
    <s v="Оплата по часовому тарифу"/>
    <n v="210"/>
    <s v="Клязьма"/>
    <m/>
    <n v="1.1000000000000001"/>
    <n v="5313"/>
    <n v="58443.000000000007"/>
    <n v="23"/>
    <n v="253"/>
    <n v="0"/>
    <n v="0"/>
    <n v="0"/>
  </r>
  <r>
    <x v="14"/>
    <x v="10"/>
    <s v="Оплата по часовому тарифу"/>
    <n v="210"/>
    <s v="Сходня"/>
    <s v="ОР 5868 50, гос. № ОХ 2709 50, гар. № 9/3"/>
    <n v="1.1000000000000001"/>
    <n v="3507"/>
    <n v="38577"/>
    <n v="15"/>
    <n v="167"/>
    <n v="0"/>
    <n v="0"/>
    <n v="0"/>
  </r>
  <r>
    <x v="15"/>
    <x v="10"/>
    <s v="Оплата по часовому тарифу"/>
    <n v="180"/>
    <s v="Сабурово"/>
    <m/>
    <n v="1.1000000000000001"/>
    <n v="504"/>
    <n v="5544"/>
    <n v="4"/>
    <n v="28"/>
    <n v="0"/>
    <n v="0"/>
    <n v="0"/>
  </r>
  <r>
    <x v="15"/>
    <x v="10"/>
    <s v="Оплата по часовому тарифу"/>
    <n v="180"/>
    <s v="Сабурово"/>
    <s v="TEREX-970 экскав.- погр., гос. № ОР 5634 50, гар. № 9/14"/>
    <n v="1.1000000000000001"/>
    <n v="1799.64"/>
    <n v="19796.040000000005"/>
    <n v="9"/>
    <n v="99.98"/>
    <n v="0"/>
    <n v="0"/>
    <n v="0"/>
  </r>
  <r>
    <x v="15"/>
    <x v="10"/>
    <s v="Оплата по часовому тарифу"/>
    <n v="180"/>
    <s v="Сабурово"/>
    <s v="TEREX-970 экскав.- погр., гос. № ОР 5634 50, гар. № 9/14"/>
    <n v="1.1000000000000001"/>
    <n v="557.46"/>
    <n v="6132.0599999999995"/>
    <n v="3"/>
    <n v="30.97"/>
    <n v="0"/>
    <n v="0"/>
    <n v="0"/>
  </r>
  <r>
    <x v="16"/>
    <x v="11"/>
    <s v="Оплата по часовому тарифу"/>
    <n v="180"/>
    <s v="Опалиха"/>
    <s v="МАН TGS 41.440 8x4 BB-WW, гос. № У 874 УХ 190, гар. № 17/9"/>
    <n v="1.2"/>
    <n v="2664"/>
    <n v="15984"/>
    <n v="8"/>
    <n v="74"/>
    <n v="0"/>
    <n v="0"/>
    <n v="0"/>
  </r>
  <r>
    <x v="16"/>
    <x v="11"/>
    <s v="Оплата по часовому тарифу"/>
    <n v="180"/>
    <s v="Опалиха"/>
    <m/>
    <n v="1.2"/>
    <n v="3492"/>
    <n v="20952"/>
    <n v="9"/>
    <n v="97"/>
    <n v="0"/>
    <n v="0"/>
    <n v="0"/>
  </r>
  <r>
    <x v="16"/>
    <x v="11"/>
    <s v="Оплата по часовому тарифу"/>
    <n v="180"/>
    <s v="Клязьма"/>
    <s v="МАН TGS 41.440 8x4 BB-WW, гос. № У 874 УХ 190, гар. № 17/9"/>
    <n v="1.2"/>
    <n v="324"/>
    <n v="1944"/>
    <n v="2"/>
    <n v="9"/>
    <n v="0"/>
    <n v="0"/>
    <n v="0"/>
  </r>
  <r>
    <x v="16"/>
    <x v="11"/>
    <s v="Оплата по часовому тарифу"/>
    <n v="180"/>
    <s v="Сабурово"/>
    <s v="МАН TGS 41.440 8x4 BB-WW, гос. № У 874 УХ 190, гар. № 17/9"/>
    <n v="1.2"/>
    <n v="1548"/>
    <n v="9288"/>
    <n v="7"/>
    <n v="43"/>
    <n v="0"/>
    <n v="0"/>
    <n v="0"/>
  </r>
  <r>
    <x v="16"/>
    <x v="11"/>
    <s v="Оплата по часовому тарифу"/>
    <n v="180"/>
    <s v="Большая Опалиха"/>
    <s v="МАН TGS 41.440 8x4 BB-WW, гос. № У 874 УХ 190, гар. № 17/9"/>
    <n v="1.2"/>
    <n v="792"/>
    <n v="4752"/>
    <n v="2"/>
    <n v="22"/>
    <n v="0"/>
    <n v="0"/>
    <n v="0"/>
  </r>
  <r>
    <x v="17"/>
    <x v="12"/>
    <s v="Оплата по часовому тарифу"/>
    <n v="185"/>
    <s v="Большая Опалиха"/>
    <s v="Беларус 82.1-СМ МУП-351Г, гос. № ОР 5758 50, (ОР 1510 50), гар. № 12/4"/>
    <n v="1.1000000000000001"/>
    <n v="3940.5"/>
    <n v="43345.5"/>
    <n v="18"/>
    <n v="213"/>
    <n v="0"/>
    <n v="0"/>
    <n v="0"/>
  </r>
  <r>
    <x v="18"/>
    <x v="13"/>
    <s v="Оплата по часовому тарифу"/>
    <n v="210"/>
    <s v="Сабурово"/>
    <s v="АМКОДОР 333В фронт.погр., гос. № ОР 5852 50, гар. № 10/1"/>
    <n v="1.1000000000000001"/>
    <n v="2310"/>
    <n v="25410.000000000004"/>
    <n v="10"/>
    <n v="110"/>
    <n v="0"/>
    <n v="0"/>
    <n v="0"/>
  </r>
  <r>
    <x v="18"/>
    <x v="13"/>
    <s v="Оплата по часовому тарифу"/>
    <n v="210"/>
    <s v="Клязьма"/>
    <s v="АМКОДОР 333В фронт.погр., гос. № ОР 5852 50, гар. № 10/1"/>
    <n v="1.1000000000000001"/>
    <n v="1386"/>
    <n v="15246.000000000002"/>
    <n v="6"/>
    <n v="66"/>
    <n v="0"/>
    <n v="0"/>
    <n v="0"/>
  </r>
  <r>
    <x v="19"/>
    <x v="14"/>
    <s v="Оплата по часовому тарифу"/>
    <n v="200"/>
    <s v="Клязьма"/>
    <s v="КС-55729-1B &quot;Галичанин&quot; на КамАЗ-6540-62, 32 тн, гос. №  У 188 ХР 190, гар. № 3/15"/>
    <n v="0.9"/>
    <n v="-4840"/>
    <n v="43560"/>
    <n v="23"/>
    <n v="242"/>
    <n v="0"/>
    <n v="0"/>
    <n v="0"/>
  </r>
  <r>
    <x v="19"/>
    <x v="14"/>
    <s v="Оплата по часовому тарифу"/>
    <n v="200"/>
    <s v="Клязьма"/>
    <m/>
    <n v="0.9"/>
    <n v="-480"/>
    <n v="4320"/>
    <n v="3"/>
    <n v="24"/>
    <n v="0"/>
    <n v="0"/>
    <n v="0"/>
  </r>
  <r>
    <x v="20"/>
    <x v="15"/>
    <s v="Оплата по часовому тарифу"/>
    <n v="180"/>
    <m/>
    <s v="637022 на КамАЗ-43118 с кму, гос. № В 002 ХС 190, 7/3"/>
    <n v="1.1000000000000001"/>
    <n v="198"/>
    <n v="2178"/>
    <n v="1"/>
    <n v="11"/>
    <n v="0"/>
    <n v="0"/>
    <n v="0"/>
  </r>
  <r>
    <x v="20"/>
    <x v="15"/>
    <s v="Оплата по часовому тарифу"/>
    <n v="180"/>
    <s v="Сходня"/>
    <s v="637022 на КамАЗ-43118 с кму, гос. № В 002 ХС 190, 7/3"/>
    <n v="1.1000000000000001"/>
    <n v="90"/>
    <n v="990.00000000000011"/>
    <n v="1"/>
    <n v="5"/>
    <n v="0"/>
    <n v="0"/>
    <n v="0"/>
  </r>
  <r>
    <x v="20"/>
    <x v="15"/>
    <s v="Оплата по часовому тарифу"/>
    <n v="180"/>
    <s v="Клязьма"/>
    <s v="637022 на КамАЗ-43118 с кму, гос. № В 002 ХС 190, 7/3"/>
    <n v="1.1000000000000001"/>
    <n v="3528"/>
    <n v="38808"/>
    <n v="15"/>
    <n v="196"/>
    <n v="0"/>
    <n v="0"/>
    <n v="0"/>
  </r>
  <r>
    <x v="21"/>
    <x v="2"/>
    <s v="Оплата по часовому тарифу"/>
    <n v="190"/>
    <s v="Химки"/>
    <m/>
    <n v="1.1000000000000001"/>
    <n v="608"/>
    <n v="6688.0000000000009"/>
    <n v="4"/>
    <n v="32"/>
    <n v="0"/>
    <n v="0"/>
    <n v="0"/>
  </r>
  <r>
    <x v="22"/>
    <x v="2"/>
    <s v="Оплата по часовому тарифу"/>
    <n v="200"/>
    <s v="Клязьма"/>
    <s v="КамАЗ 6520-61, гос. № Е 164 РС 190, гар. № 1/15"/>
    <n v="1.1000000000000001"/>
    <n v="3620"/>
    <n v="39820"/>
    <n v="15"/>
    <n v="181"/>
    <n v="0"/>
    <n v="0"/>
    <n v="0"/>
  </r>
  <r>
    <x v="23"/>
    <x v="2"/>
    <s v="Оплата по часовому тарифу"/>
    <n v="190"/>
    <s v="Лобаново"/>
    <s v="КамАЗ 6520, гос. № Х 002 СХ 190, (старый гос. № У 347 МТ 197), гар. № 1/5"/>
    <n v="1.1000000000000001"/>
    <n v="1140"/>
    <n v="12540.000000000002"/>
    <n v="7"/>
    <n v="60"/>
    <n v="0"/>
    <n v="0"/>
    <n v="0"/>
  </r>
  <r>
    <x v="23"/>
    <x v="2"/>
    <s v="Оплата по часовому тарифу"/>
    <n v="190"/>
    <s v="Опалиха"/>
    <s v="КамАЗ 6520, гос. № Х 002 СХ 190, (старый гос. № У 347 МТ 197), гар. № 1/5"/>
    <n v="1.1000000000000001"/>
    <n v="683.81"/>
    <n v="7521.9100000000008"/>
    <n v="6"/>
    <n v="35.99"/>
    <n v="0"/>
    <n v="0"/>
    <n v="0"/>
  </r>
  <r>
    <x v="23"/>
    <x v="2"/>
    <s v="Оплата по часовому тарифу"/>
    <n v="190"/>
    <s v="Вне проекта"/>
    <s v="КамАЗ 6520, гос. № Х 002 СХ 190, (старый гос. № У 347 МТ 197), гар. № 1/5"/>
    <n v="1.1000000000000001"/>
    <n v="95"/>
    <n v="1045"/>
    <n v="1"/>
    <n v="5"/>
    <n v="0"/>
    <n v="0"/>
    <n v="0"/>
  </r>
  <r>
    <x v="23"/>
    <x v="2"/>
    <s v="Оплата по часовому тарифу"/>
    <n v="190"/>
    <s v="Сходня"/>
    <s v="КамАЗ 6520, гос. № Х 002 СХ 190, (старый гос. № У 347 МТ 197), гар. № 1/5"/>
    <n v="1.1000000000000001"/>
    <n v="209"/>
    <n v="2299"/>
    <n v="2"/>
    <n v="11"/>
    <n v="0"/>
    <n v="0"/>
    <n v="0"/>
  </r>
  <r>
    <x v="23"/>
    <x v="2"/>
    <s v="Оплата по часовому тарифу"/>
    <n v="190"/>
    <s v="Большая Опалиха"/>
    <s v="КамАЗ 6520, гос. № Х 002 СХ 190, (старый гос. № У 347 МТ 197), гар. № 1/5"/>
    <n v="1.1000000000000001"/>
    <n v="1899.62"/>
    <n v="20895.820000000003"/>
    <n v="12"/>
    <n v="99.98"/>
    <n v="0"/>
    <n v="0"/>
    <n v="0"/>
  </r>
  <r>
    <x v="24"/>
    <x v="3"/>
    <s v="Оплата по часовому тарифу"/>
    <n v="230"/>
    <s v="Клязьма"/>
    <s v="Кран башенный КБ-408, зав. № 701, гар. № 14/3"/>
    <n v="1.1000000000000001"/>
    <n v="5152"/>
    <n v="56672.000000000007"/>
    <n v="21"/>
    <n v="224"/>
    <n v="0"/>
    <n v="0"/>
    <n v="0"/>
  </r>
  <r>
    <x v="25"/>
    <x v="16"/>
    <s v="Оплата по часовому тарифу"/>
    <n v="190"/>
    <s v="Клязьма"/>
    <m/>
    <n v="1.1000000000000001"/>
    <n v="3420"/>
    <n v="37620"/>
    <n v="16"/>
    <n v="180"/>
    <n v="0"/>
    <n v="0"/>
    <n v="0"/>
  </r>
  <r>
    <x v="26"/>
    <x v="2"/>
    <s v="Оплата по часовому тарифу"/>
    <n v="190"/>
    <s v="Лобаново"/>
    <s v="КамАЗ 6520, гос. № Т 315 СН190, гар. № 1/17"/>
    <n v="1.1000000000000001"/>
    <n v="57"/>
    <n v="627"/>
    <n v="1"/>
    <n v="3"/>
    <n v="0"/>
    <n v="0"/>
    <n v="0"/>
  </r>
  <r>
    <x v="26"/>
    <x v="2"/>
    <s v="Оплата по часовому тарифу"/>
    <n v="190"/>
    <s v="Большая Опалиха"/>
    <s v="КамАЗ 6520, гос. № Т 315 СН190, гар. № 1/17"/>
    <n v="1.1000000000000001"/>
    <n v="3135"/>
    <n v="34485"/>
    <n v="14"/>
    <n v="165"/>
    <n v="0"/>
    <n v="0"/>
    <n v="0"/>
  </r>
  <r>
    <x v="26"/>
    <x v="2"/>
    <s v="Оплата по часовому тарифу"/>
    <n v="190"/>
    <s v="Опалиха"/>
    <s v="КамАЗ 6520, гос. № Т 315 СН190, гар. № 1/17"/>
    <n v="1.1000000000000001"/>
    <n v="475"/>
    <n v="5225"/>
    <n v="3"/>
    <n v="25"/>
    <n v="0"/>
    <n v="0"/>
    <n v="0"/>
  </r>
  <r>
    <x v="27"/>
    <x v="2"/>
    <s v="Оплата по часовому тарифу"/>
    <n v="190"/>
    <s v="Химки"/>
    <s v="КамАЗ 6520, гос. № Х 851 ОТ 190, (старый гос. № Х 851 ОТ 190), гар. № 1/13"/>
    <n v="1.1000000000000001"/>
    <n v="3135"/>
    <n v="34485"/>
    <n v="15"/>
    <n v="165"/>
    <n v="0"/>
    <n v="0"/>
    <n v="0"/>
  </r>
  <r>
    <x v="28"/>
    <x v="17"/>
    <s v="Оплата по часовому тарифу"/>
    <n v="200"/>
    <s v="Химки"/>
    <s v="Сваебой на экскав.ЭО 5111 Б (штанг. молот СП-7, мачта копр. МК-18), гос. № 11380, гар. № 15/14"/>
    <n v="1.1000000000000001"/>
    <n v="4400"/>
    <n v="48400.000000000007"/>
    <n v="20"/>
    <n v="220"/>
    <n v="0"/>
    <n v="0"/>
    <n v="0"/>
  </r>
  <r>
    <x v="29"/>
    <x v="2"/>
    <s v="Оплата по часовому тарифу"/>
    <n v="170"/>
    <s v="Сабурово"/>
    <s v="Камаз 6520 самосвал, гос. № С 300 СУ 190, (старый гос. № Т 471 ХУ 199), гар. № 1/1"/>
    <n v="1.1000000000000001"/>
    <n v="3672"/>
    <n v="40392"/>
    <n v="16"/>
    <n v="216"/>
    <n v="0"/>
    <n v="0"/>
    <n v="0"/>
  </r>
  <r>
    <x v="30"/>
    <x v="2"/>
    <s v="Оплата по часовому тарифу"/>
    <n v="200"/>
    <s v="Клязьма"/>
    <s v="222708 Автобус класса А, гос. № В 307 ТХ 190, (С 338 ОК 197), гар. № 5/2"/>
    <n v="1"/>
    <n v="0"/>
    <n v="42000"/>
    <n v="15"/>
    <n v="210"/>
    <n v="0"/>
    <n v="0"/>
    <n v="0"/>
  </r>
  <r>
    <x v="31"/>
    <x v="2"/>
    <s v="Оплата по часовому тарифу"/>
    <n v="190"/>
    <s v="Клязьма"/>
    <s v="АБС 69361Н на КамАЗ-65115-62, гос. № В 306 ТХ 190, (С789ОУ 197), гар. № 2/6"/>
    <n v="1"/>
    <n v="0"/>
    <n v="18620"/>
    <n v="13"/>
    <n v="98"/>
    <n v="0"/>
    <n v="0"/>
    <n v="0"/>
  </r>
  <r>
    <x v="31"/>
    <x v="2"/>
    <s v="Оплата по часовому тарифу"/>
    <n v="190"/>
    <s v="Опалиха"/>
    <s v="АБС 69361Н на КамАЗ-65115-62, гос. № В 306 ТХ 190, (С789ОУ 197), гар. № 2/6"/>
    <n v="1"/>
    <n v="0"/>
    <n v="2090"/>
    <n v="1"/>
    <n v="11"/>
    <n v="0"/>
    <n v="0"/>
    <n v="0"/>
  </r>
  <r>
    <x v="31"/>
    <x v="2"/>
    <s v="Оплата по часовому тарифу"/>
    <n v="190"/>
    <s v="Сходня"/>
    <s v="АБС 69361Н на КамАЗ-65115-62, гос. № В 306 ТХ 190, (С789ОУ 197), гар. № 2/6"/>
    <n v="1"/>
    <n v="0"/>
    <n v="1330"/>
    <n v="3"/>
    <n v="7"/>
    <n v="0"/>
    <n v="0"/>
    <n v="0"/>
  </r>
  <r>
    <x v="31"/>
    <x v="2"/>
    <s v="Оплата по часовому тарифу"/>
    <n v="190"/>
    <s v="Сабурово"/>
    <s v="АБС 69361Н на КамАЗ-65115-62, гос. № В 306 ТХ 190, (С789ОУ 197), гар. № 2/6"/>
    <n v="1"/>
    <n v="0"/>
    <n v="2660"/>
    <n v="5"/>
    <n v="14"/>
    <n v="0"/>
    <n v="0"/>
    <n v="0"/>
  </r>
  <r>
    <x v="31"/>
    <x v="2"/>
    <s v="Оплата по часовому тарифу"/>
    <n v="190"/>
    <s v="Сабурово"/>
    <s v="АБС 69361Н на КамАЗ-65115-62, гос. № В 306 ТХ 190, (С789ОУ 197), гар. № 2/6"/>
    <n v="1"/>
    <n v="0"/>
    <n v="17100"/>
    <n v="14"/>
    <n v="90"/>
    <n v="0"/>
    <n v="0"/>
    <n v="0"/>
  </r>
  <r>
    <x v="32"/>
    <x v="16"/>
    <s v="Оплата по часовому тарифу"/>
    <n v="170"/>
    <s v="Опалиха"/>
    <m/>
    <n v="1.1000000000000001"/>
    <n v="3587"/>
    <n v="39457"/>
    <n v="17"/>
    <n v="211"/>
    <n v="0"/>
    <n v="0"/>
    <n v="0"/>
  </r>
  <r>
    <x v="33"/>
    <x v="14"/>
    <s v="Оплата по часовому тарифу"/>
    <n v="230"/>
    <s v="Опалиха"/>
    <s v="КС-5576К &quot;Газпром-Кран&quot; на КамАЗ-65115, 32 тн, гос. № В 312 ТК 190, гар. 3/10"/>
    <n v="0.9"/>
    <n v="-322"/>
    <n v="2898"/>
    <n v="1"/>
    <n v="14"/>
    <n v="0"/>
    <n v="0"/>
    <n v="0"/>
  </r>
  <r>
    <x v="33"/>
    <x v="14"/>
    <s v="Оплата по часовому тарифу"/>
    <n v="230"/>
    <s v="Сходня"/>
    <s v="КС-5576К &quot;Газпром-Кран&quot; на КамАЗ-65115, 32 тн, гос. № В 312 ТК 190, гар. 3/10"/>
    <n v="0.9"/>
    <n v="-3910"/>
    <n v="35190"/>
    <n v="15"/>
    <n v="170"/>
    <n v="0"/>
    <n v="0"/>
    <n v="0"/>
  </r>
  <r>
    <x v="34"/>
    <x v="2"/>
    <s v="Оплата по часовому тарифу"/>
    <n v="200"/>
    <s v="Большая Опалиха"/>
    <s v="АБС 69361Н на КамАЗ-65115-62, гос. № Х 004 СХ 190, (У 346 МТ 197), гар. № 2/4"/>
    <n v="1.1000000000000001"/>
    <n v="816.4"/>
    <n v="8980.4000000000015"/>
    <n v="6"/>
    <n v="40.82"/>
    <n v="0"/>
    <n v="0"/>
    <n v="0"/>
  </r>
  <r>
    <x v="34"/>
    <x v="2"/>
    <s v="Оплата по часовому тарифу"/>
    <n v="200"/>
    <s v="Сабурово"/>
    <s v="АБС 69361Н на КамАЗ-65115-62, гос. № Х 004 СХ 190, (У 346 МТ 197), гар. № 2/4"/>
    <n v="1.1000000000000001"/>
    <n v="63.6"/>
    <n v="699.6"/>
    <n v="1"/>
    <n v="3.18"/>
    <n v="0"/>
    <n v="0"/>
    <n v="0"/>
  </r>
  <r>
    <x v="34"/>
    <x v="2"/>
    <s v="Оплата по часовому тарифу"/>
    <n v="200"/>
    <s v="Опалиха"/>
    <s v="АБС 69361Н на КамАЗ-65115-62, гос. № Х 004 СХ 190, (У 346 МТ 197), гар. № 2/4"/>
    <n v="1.1000000000000001"/>
    <n v="3740"/>
    <n v="41140"/>
    <n v="20"/>
    <n v="187"/>
    <n v="0"/>
    <n v="0"/>
    <n v="0"/>
  </r>
  <r>
    <x v="35"/>
    <x v="18"/>
    <s v="Оплата по часовому тарифу"/>
    <n v="200"/>
    <s v="Опалиха"/>
    <s v="ПАЗ-32053, гос. № Х 471 ХУ 190, гар. № 5/6"/>
    <n v="1.1000000000000001"/>
    <n v="1760"/>
    <n v="19360"/>
    <n v="11"/>
    <n v="88"/>
    <n v="0"/>
    <n v="0"/>
    <n v="0"/>
  </r>
  <r>
    <x v="36"/>
    <x v="14"/>
    <s v="Оплата по часовому тарифу"/>
    <n v="230"/>
    <s v="Клязьма"/>
    <s v="КС-5576К &quot;Газпром-Кран&quot; на КамАЗ-65115, 32 тн, гос. № К 009 ТН 190, гар. № 3/14"/>
    <n v="0.9"/>
    <n v="-3680"/>
    <n v="33120"/>
    <n v="14"/>
    <n v="160"/>
    <n v="0"/>
    <n v="0"/>
    <n v="0"/>
  </r>
  <r>
    <x v="36"/>
    <x v="14"/>
    <s v="Оплата по часовому тарифу"/>
    <n v="230"/>
    <s v="Вне проекта"/>
    <s v="КС-5576К &quot;Газпром-Кран&quot; на КамАЗ-65115, 32 тн, гос. № К 009 ТН 190, гар. № 3/14"/>
    <n v="0.9"/>
    <n v="-184"/>
    <n v="1656"/>
    <n v="1"/>
    <n v="8"/>
    <n v="0"/>
    <n v="0"/>
    <n v="0"/>
  </r>
  <r>
    <x v="36"/>
    <x v="14"/>
    <s v="Оплата по часовому тарифу"/>
    <n v="230"/>
    <s v="Сходня"/>
    <s v="КС-5576К &quot;Газпром-Кран&quot; на КамАЗ-65115, 32 тн, гос. № К 009 ТН 190, гар. № 3/14"/>
    <n v="0.9"/>
    <n v="-184"/>
    <n v="1656"/>
    <n v="1"/>
    <n v="8"/>
    <n v="0"/>
    <n v="0"/>
    <n v="0"/>
  </r>
  <r>
    <x v="37"/>
    <x v="19"/>
    <s v="Оплата по часовому тарифу"/>
    <n v="190"/>
    <s v="Клязьма"/>
    <m/>
    <n v="1.1000000000000001"/>
    <n v="3553"/>
    <n v="39083"/>
    <n v="16"/>
    <n v="187"/>
    <n v="0"/>
    <n v="0"/>
    <n v="0"/>
  </r>
  <r>
    <x v="38"/>
    <x v="13"/>
    <s v="Оплата по часовому тарифу"/>
    <n v="210"/>
    <s v="Сходня"/>
    <s v="АМКОДОР 333В фронт.погр., гос. № ОР 5760 50 (ОК 1299 50), гар. № 10/2"/>
    <n v="1.1000000000000001"/>
    <n v="3570"/>
    <n v="39270"/>
    <n v="15"/>
    <n v="170"/>
    <n v="0"/>
    <n v="0"/>
    <n v="0"/>
  </r>
  <r>
    <x v="39"/>
    <x v="20"/>
    <s v="Оплата по часовому тарифу"/>
    <n v="210"/>
    <s v="Опалиха"/>
    <m/>
    <n v="1.2"/>
    <n v="9702"/>
    <n v="58212"/>
    <n v="21"/>
    <n v="231"/>
    <n v="0"/>
    <n v="0"/>
    <n v="0"/>
  </r>
  <r>
    <x v="40"/>
    <x v="2"/>
    <s v="Оплата по часовому тарифу"/>
    <n v="190"/>
    <s v="Сабурово"/>
    <s v="222708 Автобус класса А, гос. № К 158 СН 190, (Х 676 ЕВ 197), гар. № 5/1"/>
    <n v="1.2"/>
    <n v="7980"/>
    <n v="47880"/>
    <n v="15"/>
    <n v="210"/>
    <n v="0"/>
    <n v="0"/>
    <n v="0"/>
  </r>
  <r>
    <x v="41"/>
    <x v="7"/>
    <s v="Оплата по часовому тарифу"/>
    <n v="200"/>
    <s v="Сабурово"/>
    <s v="Стационарный бетононасос &quot;Putzmeister&quot; BSA 1409 D,зав. № 210107153, гар. № 17/8"/>
    <n v="1.1000000000000001"/>
    <n v="600"/>
    <n v="6600.0000000000009"/>
    <n v="2"/>
    <n v="30"/>
    <n v="0"/>
    <n v="0"/>
    <n v="0"/>
  </r>
  <r>
    <x v="41"/>
    <x v="7"/>
    <s v="Оплата по часовому тарифу"/>
    <n v="200"/>
    <s v="Сабурово"/>
    <s v="Стационарный бетононасос &quot;Putzmeister&quot; BSA 1409 D,зав. № 210107153, гар. № 17/8"/>
    <n v="1.1000000000000001"/>
    <n v="3520"/>
    <n v="38720"/>
    <n v="13"/>
    <n v="176"/>
    <n v="0"/>
    <n v="0"/>
    <n v="0"/>
  </r>
  <r>
    <x v="42"/>
    <x v="0"/>
    <s v="Оплата по часовому тарифу"/>
    <n v="230"/>
    <s v="Опалиха"/>
    <s v="Кран гусеничный РДК-25-2, зав. № 5033, гар. № 15/1"/>
    <n v="1.1000000000000001"/>
    <n v="6164"/>
    <n v="67804"/>
    <n v="25"/>
    <n v="268"/>
    <n v="0"/>
    <n v="0"/>
    <n v="0"/>
  </r>
  <r>
    <x v="43"/>
    <x v="3"/>
    <s v="Оплата по часовому тарифу"/>
    <n v="200"/>
    <s v="Клязьма"/>
    <m/>
    <n v="1.1000000000000001"/>
    <n v="480"/>
    <n v="5280"/>
    <n v="3"/>
    <n v="24"/>
    <n v="0"/>
    <n v="0"/>
    <n v="0"/>
  </r>
  <r>
    <x v="44"/>
    <x v="9"/>
    <s v="Оплата по часовому тарифу"/>
    <n v="210"/>
    <s v="Клязьма"/>
    <s v="HYUNDAI R55-7 экскаватор, гос. ОХ 6153 50, гар. № 9/25"/>
    <n v="1.1000000000000001"/>
    <n v="3801"/>
    <n v="41811"/>
    <n v="16"/>
    <n v="181"/>
    <n v="0"/>
    <n v="0"/>
    <n v="0"/>
  </r>
  <r>
    <x v="45"/>
    <x v="1"/>
    <s v="Оплата по часовому тарифу"/>
    <n v="180"/>
    <s v="Большая Опалиха"/>
    <s v="КамАЗ 6520, гос. № Х 002 СХ 190, (старый гос. № У 347 МТ 197), гар. № 1/5"/>
    <n v="1.1000000000000001"/>
    <n v="220.86"/>
    <n v="2429.46"/>
    <n v="2"/>
    <n v="12.27"/>
    <n v="0"/>
    <n v="0"/>
    <n v="0"/>
  </r>
  <r>
    <x v="45"/>
    <x v="1"/>
    <s v="Оплата по часовому тарифу"/>
    <n v="180"/>
    <s v="Опалиха"/>
    <s v="КамАЗ 6520, гос. № Х 002 СХ 190, (старый гос. № У 347 МТ 197), гар. № 1/5"/>
    <n v="1.1000000000000001"/>
    <n v="67.14"/>
    <n v="738.54000000000008"/>
    <n v="1"/>
    <n v="3.73"/>
    <n v="0"/>
    <n v="0"/>
    <n v="0"/>
  </r>
  <r>
    <x v="46"/>
    <x v="21"/>
    <s v="Оплата по часовому тарифу"/>
    <n v="210"/>
    <s v="Сабурово"/>
    <m/>
    <n v="1.1000000000000001"/>
    <n v="4011"/>
    <n v="44121"/>
    <n v="16"/>
    <n v="191"/>
    <n v="0"/>
    <n v="0"/>
    <n v="0"/>
  </r>
  <r>
    <x v="47"/>
    <x v="16"/>
    <s v="Оплата по часовому тарифу"/>
    <n v="175"/>
    <s v="Опалиха"/>
    <m/>
    <n v="1.1000000000000001"/>
    <n v="3500"/>
    <n v="38500"/>
    <n v="16"/>
    <n v="200"/>
    <n v="0"/>
    <n v="0"/>
    <n v="0"/>
  </r>
  <r>
    <x v="48"/>
    <x v="14"/>
    <s v="Оплата по часовому тарифу"/>
    <n v="210"/>
    <s v="Сабурово"/>
    <s v="КС-55713-1 &quot;Галичанин&quot; на КамАЗ-65115-62, 25 тн, гос. № С 253 УК 190, (К 901 ЕМ 197), гар. № 3/2"/>
    <n v="0.9"/>
    <n v="-462"/>
    <n v="4158"/>
    <n v="2"/>
    <n v="22"/>
    <n v="0"/>
    <n v="0"/>
    <n v="0"/>
  </r>
  <r>
    <x v="48"/>
    <x v="14"/>
    <s v="Оплата по часовому тарифу"/>
    <n v="210"/>
    <s v="Сабурово"/>
    <s v="КС-55713-1 &quot;Галичанин&quot; на КамАЗ-65115-62, 25 тн, гос. № С 253 УК 190, (К 901 ЕМ 197), гар. № 3/2"/>
    <n v="0.9"/>
    <n v="-3003"/>
    <n v="27027"/>
    <n v="13"/>
    <n v="143"/>
    <n v="0"/>
    <n v="0"/>
    <n v="0"/>
  </r>
  <r>
    <x v="49"/>
    <x v="2"/>
    <s v="Оплата по часовому тарифу"/>
    <n v="200"/>
    <s v="Опалиха"/>
    <s v="КамАЗ 6520, гос. № Х 003 СХ 190, (старый гос. № У 348 МТ 197), гар. № 1/6"/>
    <n v="1.1000000000000001"/>
    <n v="2299.6"/>
    <n v="25295.600000000002"/>
    <n v="9"/>
    <n v="114.98"/>
    <n v="0"/>
    <n v="0"/>
    <n v="0"/>
  </r>
  <r>
    <x v="49"/>
    <x v="2"/>
    <s v="Оплата по часовому тарифу"/>
    <n v="200"/>
    <s v="Большая Опалиха"/>
    <s v="КамАЗ 6520, гос. № Х 003 СХ 190, (старый гос. № У 348 МТ 197), гар. № 1/6"/>
    <n v="1.1000000000000001"/>
    <n v="1200"/>
    <n v="13200.000000000002"/>
    <n v="6"/>
    <n v="60"/>
    <n v="0"/>
    <n v="0"/>
    <n v="0"/>
  </r>
  <r>
    <x v="49"/>
    <x v="2"/>
    <s v="Оплата по часовому тарифу"/>
    <n v="200"/>
    <s v="Лобаново"/>
    <s v="КамАЗ 6520, гос. № Х 003 СХ 190, (старый гос. № У 348 МТ 197), гар. № 1/6"/>
    <n v="1.1000000000000001"/>
    <n v="320"/>
    <n v="3520.0000000000005"/>
    <n v="2"/>
    <n v="16"/>
    <n v="0"/>
    <n v="0"/>
    <n v="0"/>
  </r>
  <r>
    <x v="49"/>
    <x v="2"/>
    <s v="Оплата по часовому тарифу"/>
    <n v="200"/>
    <s v="Опалиха"/>
    <m/>
    <n v="1.1000000000000001"/>
    <n v="220"/>
    <n v="2420"/>
    <n v="1"/>
    <n v="11"/>
    <n v="0"/>
    <n v="0"/>
    <n v="0"/>
  </r>
  <r>
    <x v="50"/>
    <x v="2"/>
    <s v="Оплата по часовому тарифу"/>
    <n v="200"/>
    <s v="Химки"/>
    <s v="МАЗ-5516А5-371, гос. № В 340 ТР 190, (старый гос. № К 408 МН 197), гар. № 1/9"/>
    <n v="1.1000000000000001"/>
    <n v="100"/>
    <n v="1100"/>
    <n v="1"/>
    <n v="5"/>
    <n v="0"/>
    <n v="0"/>
    <n v="0"/>
  </r>
  <r>
    <x v="50"/>
    <x v="2"/>
    <s v="Оплата по часовому тарифу"/>
    <n v="200"/>
    <s v="Сходня"/>
    <s v="МАЗ-5516А5-371, гос. № В 340 ТР 190, (старый гос. № К 408 МН 197), гар. № 1/9"/>
    <n v="1.1000000000000001"/>
    <n v="3640"/>
    <n v="40040"/>
    <n v="16"/>
    <n v="182"/>
    <n v="0"/>
    <n v="0"/>
    <n v="0"/>
  </r>
  <r>
    <x v="51"/>
    <x v="3"/>
    <s v="Оплата по часовому тарифу"/>
    <n v="210"/>
    <s v="Опалиха"/>
    <s v="Кран башенный  КБ-403 А, зав. № 1033, гар. № 14/5"/>
    <n v="0.8"/>
    <n v="-10794"/>
    <n v="43176"/>
    <n v="24"/>
    <n v="257"/>
    <n v="0"/>
    <n v="0"/>
    <n v="0"/>
  </r>
  <r>
    <x v="52"/>
    <x v="6"/>
    <s v="Оплата по часовому тарифу"/>
    <n v="180"/>
    <s v="Опалиха"/>
    <s v="Компрессор дизельный ЗИФ ПВ-6/0,7, зав. № 002575, гар. № 16/14"/>
    <n v="1.1000000000000001"/>
    <n v="3690"/>
    <n v="40590"/>
    <n v="16"/>
    <n v="205"/>
    <n v="0"/>
    <n v="0"/>
    <n v="0"/>
  </r>
  <r>
    <x v="53"/>
    <x v="2"/>
    <s v="Оплата по часовому тарифу"/>
    <n v="230"/>
    <s v="Сабурово"/>
    <s v="КС-5576К &quot;Газпром-Кран&quot; на КамАЗ-65115, 32 тн, гос. № К 010 ТН 190, гар. № 3/13"/>
    <n v="0.8"/>
    <n v="-8096"/>
    <n v="32384"/>
    <n v="16"/>
    <n v="176"/>
    <n v="0"/>
    <n v="0"/>
    <n v="0"/>
  </r>
  <r>
    <x v="53"/>
    <x v="2"/>
    <s v="Оплата по часовому тарифу"/>
    <n v="230"/>
    <s v="Сабурово"/>
    <s v="КС-5576К &quot;Газпром-Кран&quot; на КамАЗ-65115, 32 тн, гос. № К 010 ТН 190, гар. № 3/13"/>
    <n v="0.8"/>
    <n v="-322"/>
    <n v="1288"/>
    <n v="1"/>
    <n v="7"/>
    <n v="0"/>
    <n v="0"/>
    <n v="0"/>
  </r>
  <r>
    <x v="54"/>
    <x v="22"/>
    <s v="Оплата по часовому тарифу"/>
    <n v="172"/>
    <s v="Клязьма"/>
    <m/>
    <n v="1.1000000000000001"/>
    <n v="3973.2"/>
    <n v="43705.200000000004"/>
    <n v="21"/>
    <n v="231"/>
    <n v="0"/>
    <n v="0"/>
    <n v="0"/>
  </r>
  <r>
    <x v="55"/>
    <x v="9"/>
    <s v="Оплата по часовому тарифу"/>
    <n v="210"/>
    <s v="Клязьма"/>
    <m/>
    <n v="1.1000000000000001"/>
    <n v="378"/>
    <n v="4158"/>
    <n v="2"/>
    <n v="18"/>
    <n v="0"/>
    <n v="0"/>
    <n v="0"/>
  </r>
  <r>
    <x v="55"/>
    <x v="9"/>
    <s v="Оплата по часовому тарифу"/>
    <n v="210"/>
    <s v="Клязьма"/>
    <s v="HYUNDAI R160LC-7 экскаватор, гос. №  ОХ 2549 50, гар. № 9/18"/>
    <n v="1.1000000000000001"/>
    <n v="5334"/>
    <n v="58674.000000000007"/>
    <n v="21"/>
    <n v="254"/>
    <n v="0"/>
    <n v="0"/>
    <n v="0"/>
  </r>
  <r>
    <x v="56"/>
    <x v="4"/>
    <s v="Оплата по часовому тарифу"/>
    <n v="200"/>
    <s v="Опалиха"/>
    <s v="ПАЗ-32053, гос. № Х 471 ХУ 190, гар. № 5/6"/>
    <n v="1.2"/>
    <n v="5040"/>
    <n v="30240"/>
    <n v="9"/>
    <n v="126"/>
    <n v="0"/>
    <n v="0"/>
    <n v="0"/>
  </r>
  <r>
    <x v="56"/>
    <x v="4"/>
    <s v="Оплата по часовому тарифу"/>
    <n v="200"/>
    <s v="Опалиха"/>
    <s v="ГАЗ-330232 борт. (ДТ), гос. № К 313 ХЕ 190, гар. № 4/13"/>
    <n v="1.2"/>
    <n v="440"/>
    <n v="2640"/>
    <n v="1"/>
    <n v="11"/>
    <n v="0"/>
    <n v="0"/>
    <n v="0"/>
  </r>
  <r>
    <x v="56"/>
    <x v="4"/>
    <s v="Оплата по часовому тарифу"/>
    <n v="200"/>
    <s v="Вне проекта"/>
    <s v="ПАЗ-32053, гос. № Х 471 ХУ 190, гар. № 5/6"/>
    <n v="1.2"/>
    <n v="560"/>
    <n v="3360"/>
    <n v="1"/>
    <n v="14"/>
    <n v="0"/>
    <n v="0"/>
    <n v="0"/>
  </r>
  <r>
    <x v="56"/>
    <x v="4"/>
    <s v="Оплата по часовому тарифу"/>
    <n v="200"/>
    <s v="Клязьма"/>
    <s v="ПАЗ-32053, гос. № Х 471 ХУ 190, гар. № 5/6"/>
    <n v="1.2"/>
    <n v="2240"/>
    <n v="13440"/>
    <n v="4"/>
    <n v="56"/>
    <n v="0"/>
    <n v="0"/>
    <n v="0"/>
  </r>
  <r>
    <x v="57"/>
    <x v="3"/>
    <s v="Оплата по часовому тарифу"/>
    <n v="230"/>
    <s v="Клязьма"/>
    <s v="Кран башенный  КБ-405 1А, зав. № 4615, гар. № 14/1"/>
    <n v="1.1000000000000001"/>
    <n v="6233"/>
    <n v="68563"/>
    <n v="30"/>
    <n v="271"/>
    <n v="0"/>
    <n v="0"/>
    <n v="0"/>
  </r>
  <r>
    <x v="58"/>
    <x v="14"/>
    <s v="Оплата по часовому тарифу"/>
    <n v="180"/>
    <s v="Сабурово"/>
    <s v="КС-5576К &quot;Газпром-Кран&quot; на КамАЗ-65115, 32 тн, гос. № К 010 ТН 190, гар. № 3/13"/>
    <n v="0.9"/>
    <n v="-2592"/>
    <n v="23328"/>
    <n v="14"/>
    <n v="144"/>
    <n v="0"/>
    <n v="0"/>
    <n v="0"/>
  </r>
  <r>
    <x v="58"/>
    <x v="14"/>
    <s v="Оплата по часовому тарифу"/>
    <n v="180"/>
    <s v="Сабурово"/>
    <s v="КС-5576К &quot;Газпром-Кран&quot; на КамАЗ-65115, 32 тн, гос. № К 010 ТН 190, гар. № 3/13"/>
    <n v="0.9"/>
    <n v="-396"/>
    <n v="3564"/>
    <n v="2"/>
    <n v="22"/>
    <n v="0"/>
    <n v="0"/>
    <n v="0"/>
  </r>
  <r>
    <x v="59"/>
    <x v="2"/>
    <s v="Оплата по часовому тарифу"/>
    <n v="200"/>
    <s v="Опалиха"/>
    <s v="АБС 58147Z на КамАЗ-65115-62, гос. № К 006 ТН190, (К 902 ЕМ 197), гар. № 2/3"/>
    <n v="1.1000000000000001"/>
    <n v="4020"/>
    <n v="44220"/>
    <n v="22"/>
    <n v="201"/>
    <n v="0"/>
    <n v="0"/>
    <n v="0"/>
  </r>
  <r>
    <x v="59"/>
    <x v="2"/>
    <s v="Оплата по часовому тарифу"/>
    <n v="200"/>
    <s v="Большая Опалиха"/>
    <s v="АБС 58147Z на КамАЗ-65115-62, гос. № К 006 ТН190, (К 902 ЕМ 197), гар. № 2/3"/>
    <n v="1.1000000000000001"/>
    <n v="380"/>
    <n v="4180"/>
    <n v="6"/>
    <n v="19"/>
    <n v="0"/>
    <n v="0"/>
    <n v="0"/>
  </r>
  <r>
    <x v="59"/>
    <x v="2"/>
    <s v="Оплата по часовому тарифу"/>
    <n v="200"/>
    <m/>
    <s v="АБС 58147Z на КамАЗ-65115-62, гос. № К 006 ТН190, (К 902 ЕМ 197), гар. № 2/3"/>
    <n v="1.1000000000000001"/>
    <n v="100"/>
    <n v="1100"/>
    <n v="2"/>
    <n v="5"/>
    <n v="0"/>
    <n v="0"/>
    <n v="0"/>
  </r>
  <r>
    <x v="59"/>
    <x v="2"/>
    <s v="Оплата по часовому тарифу"/>
    <n v="200"/>
    <s v="Большая Опалиха"/>
    <s v="АБС 58147Z на КамАЗ-65115-62, гос. № К 006 ТН190, (К 902 ЕМ 197), гар. № 2/3"/>
    <n v="1.1000000000000001"/>
    <n v="120"/>
    <n v="1320"/>
    <n v="1"/>
    <n v="6"/>
    <n v="0"/>
    <n v="0"/>
    <n v="0"/>
  </r>
  <r>
    <x v="60"/>
    <x v="2"/>
    <s v="Оплата по часовому тарифу"/>
    <n v="230"/>
    <s v="Клязьма"/>
    <m/>
    <n v="1.1000000000000001"/>
    <n v="0"/>
    <n v="0"/>
    <n v="0"/>
    <n v="0"/>
    <n v="0"/>
    <n v="0"/>
    <n v="21"/>
  </r>
  <r>
    <x v="61"/>
    <x v="3"/>
    <s v="Оплата по часовому тарифу"/>
    <n v="210"/>
    <s v="Клязьма"/>
    <s v="Кран башенный  КБ-405 1А, зав. № 1876, гар. № 14/4"/>
    <n v="1.1000000000000001"/>
    <n v="4620"/>
    <n v="50820.000000000007"/>
    <n v="20"/>
    <n v="22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E67" firstHeaderRow="1" firstDataRow="2" firstDataCol="1"/>
  <pivotFields count="14">
    <pivotField axis="axisRow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>
      <items count="24">
        <item x="16"/>
        <item x="2"/>
        <item x="11"/>
        <item x="5"/>
        <item x="18"/>
        <item x="1"/>
        <item x="4"/>
        <item x="21"/>
        <item x="15"/>
        <item x="14"/>
        <item x="3"/>
        <item x="7"/>
        <item x="0"/>
        <item x="6"/>
        <item x="13"/>
        <item x="17"/>
        <item x="9"/>
        <item x="10"/>
        <item x="8"/>
        <item x="19"/>
        <item x="12"/>
        <item x="22"/>
        <item x="20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0"/>
  </rowFields>
  <rowItems count="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Результат" fld="8" baseField="0" baseItem="0" numFmtId="2"/>
    <dataField name="Сумма по полю Отработано дней" fld="9" baseField="0" baseItem="0"/>
    <dataField name="Сумма по полю Отработано часов" fld="10" baseField="0" baseItem="0"/>
    <dataField name="Сумма по полю Дней отпуска" fld="1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6"/>
  <sheetViews>
    <sheetView workbookViewId="0">
      <selection activeCell="B1" sqref="B1:B2"/>
    </sheetView>
  </sheetViews>
  <sheetFormatPr defaultRowHeight="15"/>
  <cols>
    <col min="1" max="1" width="31.5703125" bestFit="1" customWidth="1"/>
    <col min="6" max="6" width="11.85546875" style="4" bestFit="1" customWidth="1"/>
    <col min="7" max="7" width="8.5703125" style="4" bestFit="1" customWidth="1"/>
    <col min="8" max="8" width="13.85546875" style="4" bestFit="1" customWidth="1"/>
    <col min="9" max="9" width="14.85546875" style="4" bestFit="1" customWidth="1"/>
    <col min="10" max="10" width="11" style="4" bestFit="1" customWidth="1"/>
    <col min="11" max="11" width="15" style="4" bestFit="1" customWidth="1"/>
    <col min="12" max="12" width="14.42578125" style="4" bestFit="1" customWidth="1"/>
    <col min="13" max="13" width="11.85546875" bestFit="1" customWidth="1"/>
  </cols>
  <sheetData>
    <row r="1" spans="1:19" ht="15.75" thickBot="1">
      <c r="A1" s="1" t="s">
        <v>0</v>
      </c>
      <c r="B1" s="53" t="s">
        <v>1</v>
      </c>
      <c r="C1" s="53" t="s">
        <v>2</v>
      </c>
      <c r="D1" s="1" t="s">
        <v>3</v>
      </c>
      <c r="E1" s="53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1" t="s">
        <v>10</v>
      </c>
      <c r="L1" s="48" t="s">
        <v>11</v>
      </c>
      <c r="M1" s="7" t="s">
        <v>5</v>
      </c>
      <c r="N1" s="8" t="s">
        <v>6</v>
      </c>
      <c r="O1" s="8" t="s">
        <v>7</v>
      </c>
      <c r="P1" s="8" t="s">
        <v>8</v>
      </c>
      <c r="Q1" s="8" t="s">
        <v>9</v>
      </c>
      <c r="R1" s="8" t="s">
        <v>10</v>
      </c>
      <c r="S1" s="9" t="s">
        <v>11</v>
      </c>
    </row>
    <row r="2" spans="1:19" ht="15.75" thickBot="1">
      <c r="A2" s="10" t="s">
        <v>12</v>
      </c>
      <c r="B2" s="54"/>
      <c r="C2" s="54"/>
      <c r="D2" s="10" t="s">
        <v>13</v>
      </c>
      <c r="E2" s="54"/>
      <c r="F2" s="52"/>
      <c r="G2" s="52"/>
      <c r="H2" s="52"/>
      <c r="I2" s="52"/>
      <c r="J2" s="52"/>
      <c r="K2" s="52"/>
      <c r="L2" s="49"/>
      <c r="M2" s="25" t="s">
        <v>157</v>
      </c>
      <c r="N2" s="26"/>
      <c r="O2" s="26"/>
      <c r="P2" s="26"/>
      <c r="Q2" s="26"/>
      <c r="R2" s="26"/>
      <c r="S2" s="27"/>
    </row>
    <row r="3" spans="1:19">
      <c r="A3" s="12" t="s">
        <v>14</v>
      </c>
      <c r="B3" s="35" t="s">
        <v>15</v>
      </c>
      <c r="C3" s="37">
        <v>180</v>
      </c>
      <c r="D3" s="13" t="s">
        <v>16</v>
      </c>
      <c r="E3" s="39">
        <v>1.1000000000000001</v>
      </c>
      <c r="F3" s="50">
        <v>1188</v>
      </c>
      <c r="G3" s="41">
        <f>I3*C3*E3</f>
        <v>13068.000000000002</v>
      </c>
      <c r="H3" s="28">
        <v>6</v>
      </c>
      <c r="I3" s="28">
        <v>66</v>
      </c>
      <c r="J3" s="30"/>
      <c r="K3" s="30"/>
      <c r="L3" s="32"/>
      <c r="M3" s="14"/>
      <c r="N3" s="14"/>
      <c r="O3" s="14"/>
      <c r="P3" s="14"/>
      <c r="Q3" s="14"/>
      <c r="R3" s="14"/>
      <c r="S3" s="15"/>
    </row>
    <row r="4" spans="1:19" ht="15.75" thickBot="1">
      <c r="A4" s="16" t="s">
        <v>17</v>
      </c>
      <c r="B4" s="36"/>
      <c r="C4" s="38"/>
      <c r="D4" s="2" t="s">
        <v>18</v>
      </c>
      <c r="E4" s="40"/>
      <c r="F4" s="41"/>
      <c r="G4" s="42"/>
      <c r="H4" s="29"/>
      <c r="I4" s="29"/>
      <c r="J4" s="31"/>
      <c r="K4" s="31"/>
      <c r="L4" s="33"/>
      <c r="M4" s="5"/>
      <c r="N4" s="5"/>
      <c r="O4" s="5"/>
      <c r="P4" s="5"/>
      <c r="Q4" s="5"/>
      <c r="R4" s="5"/>
      <c r="S4" s="17"/>
    </row>
    <row r="5" spans="1:19">
      <c r="A5" s="18" t="s">
        <v>14</v>
      </c>
      <c r="B5" s="36" t="s">
        <v>15</v>
      </c>
      <c r="C5" s="38">
        <v>180</v>
      </c>
      <c r="D5" s="2" t="s">
        <v>16</v>
      </c>
      <c r="E5" s="40">
        <v>1.1000000000000001</v>
      </c>
      <c r="F5" s="41">
        <v>2178</v>
      </c>
      <c r="G5" s="41">
        <f>I5*C5*E5</f>
        <v>23958.000000000004</v>
      </c>
      <c r="H5" s="29">
        <v>12</v>
      </c>
      <c r="I5" s="29">
        <v>121</v>
      </c>
      <c r="J5" s="31"/>
      <c r="K5" s="31"/>
      <c r="L5" s="33"/>
      <c r="M5" s="5"/>
      <c r="N5" s="5"/>
      <c r="O5" s="5"/>
      <c r="P5" s="5"/>
      <c r="Q5" s="5"/>
      <c r="R5" s="5"/>
      <c r="S5" s="17"/>
    </row>
    <row r="6" spans="1:19" ht="15.75" thickBot="1">
      <c r="A6" s="19" t="s">
        <v>17</v>
      </c>
      <c r="B6" s="45"/>
      <c r="C6" s="46"/>
      <c r="D6" s="20" t="s">
        <v>19</v>
      </c>
      <c r="E6" s="47"/>
      <c r="F6" s="42"/>
      <c r="G6" s="42"/>
      <c r="H6" s="43"/>
      <c r="I6" s="43"/>
      <c r="J6" s="44"/>
      <c r="K6" s="44"/>
      <c r="L6" s="34"/>
      <c r="M6" s="21">
        <v>3336</v>
      </c>
      <c r="N6" s="21">
        <v>37026</v>
      </c>
      <c r="O6" s="21">
        <v>18</v>
      </c>
      <c r="P6" s="21">
        <v>187</v>
      </c>
      <c r="Q6" s="21">
        <v>0</v>
      </c>
      <c r="R6" s="21">
        <v>0</v>
      </c>
      <c r="S6" s="22">
        <v>0</v>
      </c>
    </row>
    <row r="7" spans="1:19">
      <c r="A7" s="23" t="s">
        <v>20</v>
      </c>
      <c r="B7" s="35" t="s">
        <v>15</v>
      </c>
      <c r="C7" s="37">
        <v>180</v>
      </c>
      <c r="D7" s="13" t="s">
        <v>21</v>
      </c>
      <c r="E7" s="39">
        <v>1.1000000000000001</v>
      </c>
      <c r="F7" s="28">
        <v>13.14</v>
      </c>
      <c r="G7" s="41">
        <f t="shared" ref="G7:G70" si="0">I7*C7*E7</f>
        <v>144.54000000000002</v>
      </c>
      <c r="H7" s="28">
        <v>1</v>
      </c>
      <c r="I7" s="28">
        <v>0.73</v>
      </c>
      <c r="J7" s="30"/>
      <c r="K7" s="30"/>
      <c r="L7" s="32"/>
      <c r="M7" s="14"/>
      <c r="N7" s="14"/>
      <c r="O7" s="14"/>
      <c r="P7" s="14"/>
      <c r="Q7" s="14"/>
      <c r="R7" s="14"/>
      <c r="S7" s="15"/>
    </row>
    <row r="8" spans="1:19" ht="15.75" thickBot="1">
      <c r="A8" s="16" t="s">
        <v>22</v>
      </c>
      <c r="B8" s="36"/>
      <c r="C8" s="38"/>
      <c r="D8" s="2" t="s">
        <v>23</v>
      </c>
      <c r="E8" s="40"/>
      <c r="F8" s="29"/>
      <c r="G8" s="42"/>
      <c r="H8" s="29"/>
      <c r="I8" s="29"/>
      <c r="J8" s="31"/>
      <c r="K8" s="31"/>
      <c r="L8" s="33"/>
      <c r="M8" s="5"/>
      <c r="N8" s="5"/>
      <c r="O8" s="5"/>
      <c r="P8" s="5"/>
      <c r="Q8" s="5"/>
      <c r="R8" s="5"/>
      <c r="S8" s="17"/>
    </row>
    <row r="9" spans="1:19">
      <c r="A9" s="24" t="s">
        <v>20</v>
      </c>
      <c r="B9" s="36" t="s">
        <v>15</v>
      </c>
      <c r="C9" s="38">
        <v>180</v>
      </c>
      <c r="D9" s="2" t="s">
        <v>24</v>
      </c>
      <c r="E9" s="40">
        <v>1.1000000000000001</v>
      </c>
      <c r="F9" s="29">
        <v>48.06</v>
      </c>
      <c r="G9" s="41">
        <f t="shared" ref="G9:G72" si="1">I9*C9*E9</f>
        <v>528.66</v>
      </c>
      <c r="H9" s="29">
        <v>1</v>
      </c>
      <c r="I9" s="29">
        <v>2.67</v>
      </c>
      <c r="J9" s="31"/>
      <c r="K9" s="31"/>
      <c r="L9" s="33"/>
      <c r="M9" s="5"/>
      <c r="N9" s="5"/>
      <c r="O9" s="5"/>
      <c r="P9" s="5"/>
      <c r="Q9" s="5"/>
      <c r="R9" s="5"/>
      <c r="S9" s="17"/>
    </row>
    <row r="10" spans="1:19" ht="15.75" thickBot="1">
      <c r="A10" s="16" t="s">
        <v>22</v>
      </c>
      <c r="B10" s="36"/>
      <c r="C10" s="38"/>
      <c r="D10" s="2" t="s">
        <v>23</v>
      </c>
      <c r="E10" s="40"/>
      <c r="F10" s="29"/>
      <c r="G10" s="42"/>
      <c r="H10" s="29"/>
      <c r="I10" s="29"/>
      <c r="J10" s="31"/>
      <c r="K10" s="31"/>
      <c r="L10" s="33"/>
      <c r="M10" s="5"/>
      <c r="N10" s="5"/>
      <c r="O10" s="5"/>
      <c r="P10" s="5"/>
      <c r="Q10" s="5"/>
      <c r="R10" s="5"/>
      <c r="S10" s="17"/>
    </row>
    <row r="11" spans="1:19">
      <c r="A11" s="24" t="s">
        <v>20</v>
      </c>
      <c r="B11" s="36" t="s">
        <v>15</v>
      </c>
      <c r="C11" s="38">
        <v>180</v>
      </c>
      <c r="D11" s="2" t="s">
        <v>16</v>
      </c>
      <c r="E11" s="40">
        <v>1.1000000000000001</v>
      </c>
      <c r="F11" s="41">
        <v>2344.86</v>
      </c>
      <c r="G11" s="41">
        <f t="shared" ref="G11:G74" si="2">I11*C11*E11</f>
        <v>25793.460000000003</v>
      </c>
      <c r="H11" s="29">
        <v>12</v>
      </c>
      <c r="I11" s="29">
        <v>130.27000000000001</v>
      </c>
      <c r="J11" s="31"/>
      <c r="K11" s="31"/>
      <c r="L11" s="33"/>
      <c r="M11" s="5"/>
      <c r="N11" s="5"/>
      <c r="O11" s="5"/>
      <c r="P11" s="5"/>
      <c r="Q11" s="5"/>
      <c r="R11" s="5"/>
      <c r="S11" s="17"/>
    </row>
    <row r="12" spans="1:19" ht="15.75" thickBot="1">
      <c r="A12" s="16" t="s">
        <v>22</v>
      </c>
      <c r="B12" s="36"/>
      <c r="C12" s="38"/>
      <c r="D12" s="2" t="s">
        <v>23</v>
      </c>
      <c r="E12" s="40"/>
      <c r="F12" s="41"/>
      <c r="G12" s="42"/>
      <c r="H12" s="29"/>
      <c r="I12" s="29"/>
      <c r="J12" s="31"/>
      <c r="K12" s="31"/>
      <c r="L12" s="33"/>
      <c r="M12" s="5"/>
      <c r="N12" s="5"/>
      <c r="O12" s="5"/>
      <c r="P12" s="5"/>
      <c r="Q12" s="5"/>
      <c r="R12" s="5"/>
      <c r="S12" s="17"/>
    </row>
    <row r="13" spans="1:19">
      <c r="A13" s="24" t="s">
        <v>20</v>
      </c>
      <c r="B13" s="36" t="s">
        <v>15</v>
      </c>
      <c r="C13" s="38">
        <v>180</v>
      </c>
      <c r="D13" s="2"/>
      <c r="E13" s="40">
        <v>1.1000000000000001</v>
      </c>
      <c r="F13" s="29">
        <v>383.94</v>
      </c>
      <c r="G13" s="41">
        <f t="shared" ref="G13:G76" si="3">I13*C13*E13</f>
        <v>4223.34</v>
      </c>
      <c r="H13" s="29">
        <v>2</v>
      </c>
      <c r="I13" s="29">
        <v>21.33</v>
      </c>
      <c r="J13" s="31"/>
      <c r="K13" s="31"/>
      <c r="L13" s="33"/>
      <c r="M13" s="5"/>
      <c r="N13" s="5"/>
      <c r="O13" s="5"/>
      <c r="P13" s="5"/>
      <c r="Q13" s="5"/>
      <c r="R13" s="5"/>
      <c r="S13" s="17"/>
    </row>
    <row r="14" spans="1:19" ht="15.75" thickBot="1">
      <c r="A14" s="16" t="s">
        <v>22</v>
      </c>
      <c r="B14" s="36"/>
      <c r="C14" s="38"/>
      <c r="D14" s="2" t="s">
        <v>23</v>
      </c>
      <c r="E14" s="40"/>
      <c r="F14" s="29"/>
      <c r="G14" s="42"/>
      <c r="H14" s="29"/>
      <c r="I14" s="29"/>
      <c r="J14" s="31"/>
      <c r="K14" s="31"/>
      <c r="L14" s="33"/>
      <c r="M14" s="5"/>
      <c r="N14" s="5"/>
      <c r="O14" s="5"/>
      <c r="P14" s="5"/>
      <c r="Q14" s="5"/>
      <c r="R14" s="5"/>
      <c r="S14" s="17"/>
    </row>
    <row r="15" spans="1:19">
      <c r="A15" s="24" t="s">
        <v>20</v>
      </c>
      <c r="B15" s="36" t="s">
        <v>15</v>
      </c>
      <c r="C15" s="38">
        <v>180</v>
      </c>
      <c r="D15" s="2" t="s">
        <v>24</v>
      </c>
      <c r="E15" s="40">
        <v>1.1000000000000001</v>
      </c>
      <c r="F15" s="29">
        <v>180</v>
      </c>
      <c r="G15" s="41">
        <f t="shared" ref="G15:G78" si="4">I15*C15*E15</f>
        <v>1980.0000000000002</v>
      </c>
      <c r="H15" s="29">
        <v>3</v>
      </c>
      <c r="I15" s="29">
        <v>10</v>
      </c>
      <c r="J15" s="31"/>
      <c r="K15" s="31"/>
      <c r="L15" s="33"/>
      <c r="M15" s="5"/>
      <c r="N15" s="5"/>
      <c r="O15" s="5"/>
      <c r="P15" s="5"/>
      <c r="Q15" s="5"/>
      <c r="R15" s="5"/>
      <c r="S15" s="17"/>
    </row>
    <row r="16" spans="1:19" ht="15.75" thickBot="1">
      <c r="A16" s="19" t="s">
        <v>22</v>
      </c>
      <c r="B16" s="45"/>
      <c r="C16" s="46"/>
      <c r="D16" s="20" t="s">
        <v>23</v>
      </c>
      <c r="E16" s="47"/>
      <c r="F16" s="43"/>
      <c r="G16" s="42"/>
      <c r="H16" s="43"/>
      <c r="I16" s="43"/>
      <c r="J16" s="44"/>
      <c r="K16" s="44"/>
      <c r="L16" s="34"/>
      <c r="M16" s="21">
        <v>2970</v>
      </c>
      <c r="N16" s="21">
        <v>32670</v>
      </c>
      <c r="O16" s="21">
        <v>19</v>
      </c>
      <c r="P16" s="21">
        <v>165</v>
      </c>
      <c r="Q16" s="21">
        <v>0</v>
      </c>
      <c r="R16" s="21">
        <v>0</v>
      </c>
      <c r="S16" s="22">
        <v>0</v>
      </c>
    </row>
    <row r="17" spans="1:19">
      <c r="A17" s="11" t="s">
        <v>25</v>
      </c>
      <c r="B17" s="58" t="s">
        <v>15</v>
      </c>
      <c r="C17" s="59">
        <v>190</v>
      </c>
      <c r="D17" s="11" t="s">
        <v>21</v>
      </c>
      <c r="E17" s="60">
        <v>1.1000000000000001</v>
      </c>
      <c r="F17" s="56">
        <v>133</v>
      </c>
      <c r="G17" s="41">
        <f t="shared" ref="G17:G80" si="5">I17*C17*E17</f>
        <v>1463.0000000000002</v>
      </c>
      <c r="H17" s="56">
        <v>1</v>
      </c>
      <c r="I17" s="56">
        <v>7</v>
      </c>
      <c r="J17" s="57"/>
      <c r="K17" s="57"/>
      <c r="L17" s="55"/>
      <c r="M17" s="6"/>
      <c r="N17" s="6"/>
      <c r="O17" s="6"/>
      <c r="P17" s="6"/>
      <c r="Q17" s="6"/>
      <c r="R17" s="6"/>
      <c r="S17" s="6"/>
    </row>
    <row r="18" spans="1:19" ht="15.75" thickBot="1">
      <c r="A18" s="2" t="s">
        <v>26</v>
      </c>
      <c r="B18" s="36"/>
      <c r="C18" s="38"/>
      <c r="D18" s="2" t="s">
        <v>27</v>
      </c>
      <c r="E18" s="40"/>
      <c r="F18" s="29"/>
      <c r="G18" s="42"/>
      <c r="H18" s="29"/>
      <c r="I18" s="29"/>
      <c r="J18" s="31"/>
      <c r="K18" s="31"/>
      <c r="L18" s="33"/>
      <c r="M18" s="5"/>
      <c r="N18" s="5"/>
      <c r="O18" s="5"/>
      <c r="P18" s="5"/>
      <c r="Q18" s="5"/>
      <c r="R18" s="5"/>
      <c r="S18" s="5"/>
    </row>
    <row r="19" spans="1:19">
      <c r="A19" s="2" t="s">
        <v>25</v>
      </c>
      <c r="B19" s="36" t="s">
        <v>15</v>
      </c>
      <c r="C19" s="38">
        <v>190</v>
      </c>
      <c r="D19" s="2" t="s">
        <v>28</v>
      </c>
      <c r="E19" s="40">
        <v>1.1000000000000001</v>
      </c>
      <c r="F19" s="29">
        <v>209</v>
      </c>
      <c r="G19" s="41">
        <f t="shared" ref="G19:G82" si="6">I19*C19*E19</f>
        <v>2299</v>
      </c>
      <c r="H19" s="29">
        <v>1</v>
      </c>
      <c r="I19" s="29">
        <v>11</v>
      </c>
      <c r="J19" s="31"/>
      <c r="K19" s="31"/>
      <c r="L19" s="33"/>
      <c r="M19" s="5"/>
      <c r="N19" s="5"/>
      <c r="O19" s="5"/>
      <c r="P19" s="5"/>
      <c r="Q19" s="5"/>
      <c r="R19" s="5"/>
      <c r="S19" s="5"/>
    </row>
    <row r="20" spans="1:19" ht="15.75" thickBot="1">
      <c r="A20" s="2" t="s">
        <v>26</v>
      </c>
      <c r="B20" s="36"/>
      <c r="C20" s="38"/>
      <c r="D20" s="2" t="s">
        <v>27</v>
      </c>
      <c r="E20" s="40"/>
      <c r="F20" s="29"/>
      <c r="G20" s="42"/>
      <c r="H20" s="29"/>
      <c r="I20" s="29"/>
      <c r="J20" s="31"/>
      <c r="K20" s="31"/>
      <c r="L20" s="33"/>
      <c r="M20" s="5"/>
      <c r="N20" s="5"/>
      <c r="O20" s="5"/>
      <c r="P20" s="5"/>
      <c r="Q20" s="5"/>
      <c r="R20" s="5"/>
      <c r="S20" s="5"/>
    </row>
    <row r="21" spans="1:19">
      <c r="A21" s="2" t="s">
        <v>25</v>
      </c>
      <c r="B21" s="36" t="s">
        <v>15</v>
      </c>
      <c r="C21" s="38">
        <v>190</v>
      </c>
      <c r="D21" s="2" t="s">
        <v>16</v>
      </c>
      <c r="E21" s="40">
        <v>1.1000000000000001</v>
      </c>
      <c r="F21" s="29">
        <v>228</v>
      </c>
      <c r="G21" s="41">
        <f t="shared" ref="G21:G84" si="7">I21*C21*E21</f>
        <v>2508</v>
      </c>
      <c r="H21" s="29">
        <v>1</v>
      </c>
      <c r="I21" s="29">
        <v>12</v>
      </c>
      <c r="J21" s="31"/>
      <c r="K21" s="31"/>
      <c r="L21" s="33"/>
      <c r="M21" s="5"/>
      <c r="N21" s="5"/>
      <c r="O21" s="5"/>
      <c r="P21" s="5"/>
      <c r="Q21" s="5"/>
      <c r="R21" s="5"/>
      <c r="S21" s="5"/>
    </row>
    <row r="22" spans="1:19" ht="15.75" thickBot="1">
      <c r="A22" s="2" t="s">
        <v>26</v>
      </c>
      <c r="B22" s="36"/>
      <c r="C22" s="38"/>
      <c r="D22" s="2" t="s">
        <v>27</v>
      </c>
      <c r="E22" s="40"/>
      <c r="F22" s="29"/>
      <c r="G22" s="42"/>
      <c r="H22" s="29"/>
      <c r="I22" s="29"/>
      <c r="J22" s="31"/>
      <c r="K22" s="31"/>
      <c r="L22" s="33"/>
      <c r="M22" s="5"/>
      <c r="N22" s="5"/>
      <c r="O22" s="5"/>
      <c r="P22" s="5"/>
      <c r="Q22" s="5"/>
      <c r="R22" s="5"/>
      <c r="S22" s="5"/>
    </row>
    <row r="23" spans="1:19">
      <c r="A23" s="2" t="s">
        <v>25</v>
      </c>
      <c r="B23" s="36" t="s">
        <v>15</v>
      </c>
      <c r="C23" s="38">
        <v>190</v>
      </c>
      <c r="D23" s="2" t="s">
        <v>29</v>
      </c>
      <c r="E23" s="40">
        <v>1.1000000000000001</v>
      </c>
      <c r="F23" s="29">
        <v>912</v>
      </c>
      <c r="G23" s="41">
        <f t="shared" ref="G23:G86" si="8">I23*C23*E23</f>
        <v>10032</v>
      </c>
      <c r="H23" s="29">
        <v>7</v>
      </c>
      <c r="I23" s="29">
        <v>48</v>
      </c>
      <c r="J23" s="31"/>
      <c r="K23" s="31"/>
      <c r="L23" s="33"/>
      <c r="M23" s="5"/>
      <c r="N23" s="5"/>
      <c r="O23" s="5"/>
      <c r="P23" s="5"/>
      <c r="Q23" s="5"/>
      <c r="R23" s="5"/>
      <c r="S23" s="5"/>
    </row>
    <row r="24" spans="1:19" ht="15.75" thickBot="1">
      <c r="A24" s="2" t="s">
        <v>26</v>
      </c>
      <c r="B24" s="36"/>
      <c r="C24" s="38"/>
      <c r="D24" s="2" t="s">
        <v>27</v>
      </c>
      <c r="E24" s="40"/>
      <c r="F24" s="29"/>
      <c r="G24" s="42"/>
      <c r="H24" s="29"/>
      <c r="I24" s="29"/>
      <c r="J24" s="31"/>
      <c r="K24" s="31"/>
      <c r="L24" s="33"/>
      <c r="M24" s="5"/>
      <c r="N24" s="5"/>
      <c r="O24" s="5"/>
      <c r="P24" s="5"/>
      <c r="Q24" s="5"/>
      <c r="R24" s="5"/>
      <c r="S24" s="5"/>
    </row>
    <row r="25" spans="1:19">
      <c r="A25" s="2" t="s">
        <v>25</v>
      </c>
      <c r="B25" s="36" t="s">
        <v>15</v>
      </c>
      <c r="C25" s="38">
        <v>190</v>
      </c>
      <c r="D25" s="2" t="s">
        <v>30</v>
      </c>
      <c r="E25" s="40">
        <v>1.1000000000000001</v>
      </c>
      <c r="F25" s="41">
        <v>2584</v>
      </c>
      <c r="G25" s="41">
        <f t="shared" ref="G25:G88" si="9">I25*C25*E25</f>
        <v>28424.000000000004</v>
      </c>
      <c r="H25" s="29">
        <v>13</v>
      </c>
      <c r="I25" s="29">
        <v>136</v>
      </c>
      <c r="J25" s="31"/>
      <c r="K25" s="31"/>
      <c r="L25" s="33"/>
      <c r="M25" s="5"/>
      <c r="N25" s="5"/>
      <c r="O25" s="5"/>
      <c r="P25" s="5"/>
      <c r="Q25" s="5"/>
      <c r="R25" s="5"/>
      <c r="S25" s="5"/>
    </row>
    <row r="26" spans="1:19" ht="15.75" thickBot="1">
      <c r="A26" s="2" t="s">
        <v>26</v>
      </c>
      <c r="B26" s="36"/>
      <c r="C26" s="38"/>
      <c r="D26" s="2" t="s">
        <v>27</v>
      </c>
      <c r="E26" s="40"/>
      <c r="F26" s="41"/>
      <c r="G26" s="42"/>
      <c r="H26" s="29"/>
      <c r="I26" s="29"/>
      <c r="J26" s="31"/>
      <c r="K26" s="31"/>
      <c r="L26" s="33"/>
      <c r="M26" s="5"/>
      <c r="N26" s="5"/>
      <c r="O26" s="5"/>
      <c r="P26" s="5"/>
      <c r="Q26" s="5"/>
      <c r="R26" s="5"/>
      <c r="S26" s="5"/>
    </row>
    <row r="27" spans="1:19">
      <c r="A27" s="2" t="s">
        <v>25</v>
      </c>
      <c r="B27" s="36" t="s">
        <v>15</v>
      </c>
      <c r="C27" s="38">
        <v>190</v>
      </c>
      <c r="D27" s="2" t="s">
        <v>29</v>
      </c>
      <c r="E27" s="40">
        <v>1.1000000000000001</v>
      </c>
      <c r="F27" s="29">
        <v>418</v>
      </c>
      <c r="G27" s="41">
        <f t="shared" ref="G27:G90" si="10">I27*C27*E27</f>
        <v>4598</v>
      </c>
      <c r="H27" s="29">
        <v>2</v>
      </c>
      <c r="I27" s="29">
        <v>22</v>
      </c>
      <c r="J27" s="31"/>
      <c r="K27" s="31"/>
      <c r="L27" s="33"/>
      <c r="M27" s="5"/>
      <c r="N27" s="5"/>
      <c r="O27" s="5"/>
      <c r="P27" s="5"/>
      <c r="Q27" s="5"/>
      <c r="R27" s="5"/>
      <c r="S27" s="5"/>
    </row>
    <row r="28" spans="1:19" ht="15.75" thickBot="1">
      <c r="A28" s="2" t="s">
        <v>26</v>
      </c>
      <c r="B28" s="36"/>
      <c r="C28" s="38"/>
      <c r="D28" s="2"/>
      <c r="E28" s="40"/>
      <c r="F28" s="29"/>
      <c r="G28" s="42"/>
      <c r="H28" s="29"/>
      <c r="I28" s="29"/>
      <c r="J28" s="31"/>
      <c r="K28" s="31"/>
      <c r="L28" s="33"/>
      <c r="M28" s="5"/>
      <c r="N28" s="5"/>
      <c r="O28" s="5"/>
      <c r="P28" s="5"/>
      <c r="Q28" s="5"/>
      <c r="R28" s="5"/>
      <c r="S28" s="5"/>
    </row>
    <row r="29" spans="1:19">
      <c r="A29" s="2" t="s">
        <v>31</v>
      </c>
      <c r="B29" s="36" t="s">
        <v>15</v>
      </c>
      <c r="C29" s="38">
        <v>210</v>
      </c>
      <c r="D29" s="2" t="s">
        <v>29</v>
      </c>
      <c r="E29" s="40">
        <v>1.1000000000000001</v>
      </c>
      <c r="F29" s="41">
        <v>4620</v>
      </c>
      <c r="G29" s="41">
        <f t="shared" ref="G29:G92" si="11">I29*C29*E29</f>
        <v>50820.000000000007</v>
      </c>
      <c r="H29" s="29">
        <v>20</v>
      </c>
      <c r="I29" s="29">
        <v>220</v>
      </c>
      <c r="J29" s="31"/>
      <c r="K29" s="31"/>
      <c r="L29" s="33"/>
      <c r="M29" s="5"/>
      <c r="N29" s="5"/>
      <c r="O29" s="5"/>
      <c r="P29" s="5"/>
      <c r="Q29" s="5"/>
      <c r="R29" s="5"/>
      <c r="S29" s="5"/>
    </row>
    <row r="30" spans="1:19" ht="15.75" thickBot="1">
      <c r="A30" s="2" t="s">
        <v>32</v>
      </c>
      <c r="B30" s="36"/>
      <c r="C30" s="38"/>
      <c r="D30" s="2" t="s">
        <v>33</v>
      </c>
      <c r="E30" s="40"/>
      <c r="F30" s="41"/>
      <c r="G30" s="42"/>
      <c r="H30" s="29"/>
      <c r="I30" s="29"/>
      <c r="J30" s="31"/>
      <c r="K30" s="31"/>
      <c r="L30" s="33"/>
      <c r="M30" s="5"/>
      <c r="N30" s="5"/>
      <c r="O30" s="5"/>
      <c r="P30" s="5"/>
      <c r="Q30" s="5"/>
      <c r="R30" s="5"/>
      <c r="S30" s="5"/>
    </row>
    <row r="31" spans="1:19">
      <c r="A31" s="2" t="s">
        <v>34</v>
      </c>
      <c r="B31" s="36" t="s">
        <v>15</v>
      </c>
      <c r="C31" s="38">
        <v>230</v>
      </c>
      <c r="D31" s="2" t="s">
        <v>16</v>
      </c>
      <c r="E31" s="40">
        <v>1.1000000000000001</v>
      </c>
      <c r="F31" s="41">
        <v>5221</v>
      </c>
      <c r="G31" s="41">
        <f t="shared" ref="G31:G94" si="12">I31*C31*E31</f>
        <v>57431.000000000007</v>
      </c>
      <c r="H31" s="29">
        <v>21</v>
      </c>
      <c r="I31" s="29">
        <v>227</v>
      </c>
      <c r="J31" s="31"/>
      <c r="K31" s="31"/>
      <c r="L31" s="33"/>
      <c r="M31" s="5"/>
      <c r="N31" s="5"/>
      <c r="O31" s="5"/>
      <c r="P31" s="5"/>
      <c r="Q31" s="5"/>
      <c r="R31" s="5"/>
      <c r="S31" s="5"/>
    </row>
    <row r="32" spans="1:19" ht="15.75" thickBot="1">
      <c r="A32" s="2" t="s">
        <v>32</v>
      </c>
      <c r="B32" s="36"/>
      <c r="C32" s="38"/>
      <c r="D32" s="2" t="s">
        <v>35</v>
      </c>
      <c r="E32" s="40"/>
      <c r="F32" s="41"/>
      <c r="G32" s="42"/>
      <c r="H32" s="29"/>
      <c r="I32" s="29"/>
      <c r="J32" s="31"/>
      <c r="K32" s="31"/>
      <c r="L32" s="33"/>
      <c r="M32" s="5"/>
      <c r="N32" s="5"/>
      <c r="O32" s="5"/>
      <c r="P32" s="5"/>
      <c r="Q32" s="5"/>
      <c r="R32" s="5"/>
      <c r="S32" s="5"/>
    </row>
    <row r="33" spans="1:19">
      <c r="A33" s="2" t="s">
        <v>36</v>
      </c>
      <c r="B33" s="36" t="s">
        <v>15</v>
      </c>
      <c r="C33" s="38">
        <v>200</v>
      </c>
      <c r="D33" s="2" t="s">
        <v>37</v>
      </c>
      <c r="E33" s="40">
        <v>1.1000000000000001</v>
      </c>
      <c r="F33" s="29">
        <v>120</v>
      </c>
      <c r="G33" s="41">
        <f t="shared" ref="G33:G96" si="13">I33*C33*E33</f>
        <v>1320</v>
      </c>
      <c r="H33" s="29">
        <v>1</v>
      </c>
      <c r="I33" s="29">
        <v>6</v>
      </c>
      <c r="J33" s="31"/>
      <c r="K33" s="31"/>
      <c r="L33" s="33"/>
      <c r="M33" s="5"/>
      <c r="N33" s="5"/>
      <c r="O33" s="5"/>
      <c r="P33" s="5"/>
      <c r="Q33" s="5"/>
      <c r="R33" s="5"/>
      <c r="S33" s="5"/>
    </row>
    <row r="34" spans="1:19" ht="15.75" thickBot="1">
      <c r="A34" s="2" t="s">
        <v>38</v>
      </c>
      <c r="B34" s="36"/>
      <c r="C34" s="38"/>
      <c r="D34" s="2" t="s">
        <v>39</v>
      </c>
      <c r="E34" s="40"/>
      <c r="F34" s="29"/>
      <c r="G34" s="42"/>
      <c r="H34" s="29"/>
      <c r="I34" s="29"/>
      <c r="J34" s="31"/>
      <c r="K34" s="31"/>
      <c r="L34" s="33"/>
      <c r="M34" s="5"/>
      <c r="N34" s="5"/>
      <c r="O34" s="5"/>
      <c r="P34" s="5"/>
      <c r="Q34" s="5"/>
      <c r="R34" s="5"/>
      <c r="S34" s="5"/>
    </row>
    <row r="35" spans="1:19">
      <c r="A35" s="2" t="s">
        <v>36</v>
      </c>
      <c r="B35" s="36" t="s">
        <v>15</v>
      </c>
      <c r="C35" s="38">
        <v>200</v>
      </c>
      <c r="D35" s="2" t="s">
        <v>21</v>
      </c>
      <c r="E35" s="40">
        <v>1.1000000000000001</v>
      </c>
      <c r="F35" s="29">
        <v>120</v>
      </c>
      <c r="G35" s="41">
        <f t="shared" ref="G35:G98" si="14">I35*C35*E35</f>
        <v>1320</v>
      </c>
      <c r="H35" s="29">
        <v>1</v>
      </c>
      <c r="I35" s="29">
        <v>6</v>
      </c>
      <c r="J35" s="31"/>
      <c r="K35" s="31"/>
      <c r="L35" s="33"/>
      <c r="M35" s="5"/>
      <c r="N35" s="5"/>
      <c r="O35" s="5"/>
      <c r="P35" s="5"/>
      <c r="Q35" s="5"/>
      <c r="R35" s="5"/>
      <c r="S35" s="5"/>
    </row>
    <row r="36" spans="1:19" ht="15.75" thickBot="1">
      <c r="A36" s="2" t="s">
        <v>38</v>
      </c>
      <c r="B36" s="36"/>
      <c r="C36" s="38"/>
      <c r="D36" s="2" t="s">
        <v>39</v>
      </c>
      <c r="E36" s="40"/>
      <c r="F36" s="29"/>
      <c r="G36" s="42"/>
      <c r="H36" s="29"/>
      <c r="I36" s="29"/>
      <c r="J36" s="31"/>
      <c r="K36" s="31"/>
      <c r="L36" s="33"/>
      <c r="M36" s="5"/>
      <c r="N36" s="5"/>
      <c r="O36" s="5"/>
      <c r="P36" s="5"/>
      <c r="Q36" s="5"/>
      <c r="R36" s="5"/>
      <c r="S36" s="5"/>
    </row>
    <row r="37" spans="1:19">
      <c r="A37" s="2" t="s">
        <v>36</v>
      </c>
      <c r="B37" s="36" t="s">
        <v>15</v>
      </c>
      <c r="C37" s="38">
        <v>200</v>
      </c>
      <c r="D37" s="2" t="s">
        <v>29</v>
      </c>
      <c r="E37" s="40">
        <v>1.1000000000000001</v>
      </c>
      <c r="F37" s="41">
        <v>2099.8000000000002</v>
      </c>
      <c r="G37" s="41">
        <f t="shared" ref="G37:G100" si="15">I37*C37*E37</f>
        <v>23097.800000000003</v>
      </c>
      <c r="H37" s="29">
        <v>12</v>
      </c>
      <c r="I37" s="29">
        <v>104.99</v>
      </c>
      <c r="J37" s="31"/>
      <c r="K37" s="31"/>
      <c r="L37" s="33"/>
      <c r="M37" s="5"/>
      <c r="N37" s="5"/>
      <c r="O37" s="5"/>
      <c r="P37" s="5"/>
      <c r="Q37" s="5"/>
      <c r="R37" s="5"/>
      <c r="S37" s="5"/>
    </row>
    <row r="38" spans="1:19" ht="15.75" thickBot="1">
      <c r="A38" s="2" t="s">
        <v>38</v>
      </c>
      <c r="B38" s="36"/>
      <c r="C38" s="38"/>
      <c r="D38" s="2" t="s">
        <v>39</v>
      </c>
      <c r="E38" s="40"/>
      <c r="F38" s="41"/>
      <c r="G38" s="42"/>
      <c r="H38" s="29"/>
      <c r="I38" s="29"/>
      <c r="J38" s="31"/>
      <c r="K38" s="31"/>
      <c r="L38" s="33"/>
      <c r="M38" s="5"/>
      <c r="N38" s="5"/>
      <c r="O38" s="5"/>
      <c r="P38" s="5"/>
      <c r="Q38" s="5"/>
      <c r="R38" s="5"/>
      <c r="S38" s="5"/>
    </row>
    <row r="39" spans="1:19">
      <c r="A39" s="2" t="s">
        <v>36</v>
      </c>
      <c r="B39" s="36" t="s">
        <v>15</v>
      </c>
      <c r="C39" s="38">
        <v>200</v>
      </c>
      <c r="D39" s="2" t="s">
        <v>16</v>
      </c>
      <c r="E39" s="40">
        <v>1.1000000000000001</v>
      </c>
      <c r="F39" s="29">
        <v>280</v>
      </c>
      <c r="G39" s="41">
        <f t="shared" ref="G39:G102" si="16">I39*C39*E39</f>
        <v>3080.0000000000005</v>
      </c>
      <c r="H39" s="29">
        <v>1</v>
      </c>
      <c r="I39" s="29">
        <v>14</v>
      </c>
      <c r="J39" s="31"/>
      <c r="K39" s="31"/>
      <c r="L39" s="33"/>
      <c r="M39" s="5"/>
      <c r="N39" s="5"/>
      <c r="O39" s="5"/>
      <c r="P39" s="5"/>
      <c r="Q39" s="5"/>
      <c r="R39" s="5"/>
      <c r="S39" s="5"/>
    </row>
    <row r="40" spans="1:19" ht="15.75" thickBot="1">
      <c r="A40" s="2" t="s">
        <v>38</v>
      </c>
      <c r="B40" s="36"/>
      <c r="C40" s="38"/>
      <c r="D40" s="2" t="s">
        <v>39</v>
      </c>
      <c r="E40" s="40"/>
      <c r="F40" s="29"/>
      <c r="G40" s="42"/>
      <c r="H40" s="29"/>
      <c r="I40" s="29"/>
      <c r="J40" s="31"/>
      <c r="K40" s="31"/>
      <c r="L40" s="33"/>
      <c r="M40" s="5"/>
      <c r="N40" s="5"/>
      <c r="O40" s="5"/>
      <c r="P40" s="5"/>
      <c r="Q40" s="5"/>
      <c r="R40" s="5"/>
      <c r="S40" s="5"/>
    </row>
    <row r="41" spans="1:19">
      <c r="A41" s="2" t="s">
        <v>36</v>
      </c>
      <c r="B41" s="36" t="s">
        <v>15</v>
      </c>
      <c r="C41" s="38">
        <v>200</v>
      </c>
      <c r="D41" s="2" t="s">
        <v>30</v>
      </c>
      <c r="E41" s="40">
        <v>1.1000000000000001</v>
      </c>
      <c r="F41" s="29">
        <v>899.8</v>
      </c>
      <c r="G41" s="41">
        <f t="shared" ref="G41:G104" si="17">I41*C41*E41</f>
        <v>9897.8000000000011</v>
      </c>
      <c r="H41" s="29">
        <v>7</v>
      </c>
      <c r="I41" s="29">
        <v>44.99</v>
      </c>
      <c r="J41" s="31"/>
      <c r="K41" s="31"/>
      <c r="L41" s="33"/>
      <c r="M41" s="5"/>
      <c r="N41" s="5"/>
      <c r="O41" s="5"/>
      <c r="P41" s="5"/>
      <c r="Q41" s="5"/>
      <c r="R41" s="5"/>
      <c r="S41" s="5"/>
    </row>
    <row r="42" spans="1:19" ht="15.75" thickBot="1">
      <c r="A42" s="2" t="s">
        <v>38</v>
      </c>
      <c r="B42" s="36"/>
      <c r="C42" s="38"/>
      <c r="D42" s="2" t="s">
        <v>39</v>
      </c>
      <c r="E42" s="40"/>
      <c r="F42" s="29"/>
      <c r="G42" s="42"/>
      <c r="H42" s="29"/>
      <c r="I42" s="29"/>
      <c r="J42" s="31"/>
      <c r="K42" s="31"/>
      <c r="L42" s="33"/>
      <c r="M42" s="5"/>
      <c r="N42" s="5"/>
      <c r="O42" s="5"/>
      <c r="P42" s="5"/>
      <c r="Q42" s="5"/>
      <c r="R42" s="5"/>
      <c r="S42" s="5"/>
    </row>
    <row r="43" spans="1:19">
      <c r="A43" s="2" t="s">
        <v>40</v>
      </c>
      <c r="B43" s="36" t="s">
        <v>15</v>
      </c>
      <c r="C43" s="38">
        <v>200</v>
      </c>
      <c r="D43" s="2" t="s">
        <v>16</v>
      </c>
      <c r="E43" s="40">
        <v>1.1000000000000001</v>
      </c>
      <c r="F43" s="41">
        <v>3460</v>
      </c>
      <c r="G43" s="41">
        <f t="shared" ref="G43:G106" si="18">I43*C43*E43</f>
        <v>38060</v>
      </c>
      <c r="H43" s="29">
        <v>15</v>
      </c>
      <c r="I43" s="29">
        <v>173</v>
      </c>
      <c r="J43" s="31"/>
      <c r="K43" s="31"/>
      <c r="L43" s="33"/>
      <c r="M43" s="5"/>
      <c r="N43" s="5"/>
      <c r="O43" s="5"/>
      <c r="P43" s="5"/>
      <c r="Q43" s="5"/>
      <c r="R43" s="5"/>
      <c r="S43" s="5"/>
    </row>
    <row r="44" spans="1:19" ht="15.75" thickBot="1">
      <c r="A44" s="2" t="s">
        <v>26</v>
      </c>
      <c r="B44" s="36"/>
      <c r="C44" s="38"/>
      <c r="D44" s="2" t="s">
        <v>41</v>
      </c>
      <c r="E44" s="40"/>
      <c r="F44" s="41"/>
      <c r="G44" s="42"/>
      <c r="H44" s="29"/>
      <c r="I44" s="29"/>
      <c r="J44" s="31"/>
      <c r="K44" s="31"/>
      <c r="L44" s="33"/>
      <c r="M44" s="5"/>
      <c r="N44" s="5"/>
      <c r="O44" s="5"/>
      <c r="P44" s="5"/>
      <c r="Q44" s="5"/>
      <c r="R44" s="5"/>
      <c r="S44" s="5"/>
    </row>
    <row r="45" spans="1:19">
      <c r="A45" s="2" t="s">
        <v>42</v>
      </c>
      <c r="B45" s="36" t="s">
        <v>15</v>
      </c>
      <c r="C45" s="38">
        <v>170</v>
      </c>
      <c r="D45" s="2" t="s">
        <v>37</v>
      </c>
      <c r="E45" s="40">
        <v>1.1000000000000001</v>
      </c>
      <c r="F45" s="41">
        <v>2839</v>
      </c>
      <c r="G45" s="41">
        <f t="shared" ref="G45:G108" si="19">I45*C45*E45</f>
        <v>31229.000000000004</v>
      </c>
      <c r="H45" s="29">
        <v>15</v>
      </c>
      <c r="I45" s="29">
        <v>167</v>
      </c>
      <c r="J45" s="31"/>
      <c r="K45" s="31"/>
      <c r="L45" s="33"/>
      <c r="M45" s="5"/>
      <c r="N45" s="5"/>
      <c r="O45" s="5"/>
      <c r="P45" s="5"/>
      <c r="Q45" s="5"/>
      <c r="R45" s="5"/>
      <c r="S45" s="5"/>
    </row>
    <row r="46" spans="1:19" ht="15.75" thickBot="1">
      <c r="A46" s="2" t="s">
        <v>22</v>
      </c>
      <c r="B46" s="36"/>
      <c r="C46" s="38"/>
      <c r="D46" s="2" t="s">
        <v>43</v>
      </c>
      <c r="E46" s="40"/>
      <c r="F46" s="41"/>
      <c r="G46" s="42"/>
      <c r="H46" s="29"/>
      <c r="I46" s="29"/>
      <c r="J46" s="31"/>
      <c r="K46" s="31"/>
      <c r="L46" s="33"/>
      <c r="M46" s="5"/>
      <c r="N46" s="5"/>
      <c r="O46" s="5"/>
      <c r="P46" s="5"/>
      <c r="Q46" s="5"/>
      <c r="R46" s="5"/>
      <c r="S46" s="5"/>
    </row>
    <row r="47" spans="1:19">
      <c r="A47" s="2" t="s">
        <v>44</v>
      </c>
      <c r="B47" s="36" t="s">
        <v>15</v>
      </c>
      <c r="C47" s="38">
        <v>180</v>
      </c>
      <c r="D47" s="2" t="s">
        <v>45</v>
      </c>
      <c r="E47" s="40">
        <v>1.1000000000000001</v>
      </c>
      <c r="F47" s="29">
        <v>198</v>
      </c>
      <c r="G47" s="41">
        <f t="shared" ref="G47:G110" si="20">I47*C47*E47</f>
        <v>2178</v>
      </c>
      <c r="H47" s="29">
        <v>3</v>
      </c>
      <c r="I47" s="29">
        <v>11</v>
      </c>
      <c r="J47" s="31"/>
      <c r="K47" s="31"/>
      <c r="L47" s="33"/>
      <c r="M47" s="5"/>
      <c r="N47" s="5"/>
      <c r="O47" s="5"/>
      <c r="P47" s="5"/>
      <c r="Q47" s="5"/>
      <c r="R47" s="5"/>
      <c r="S47" s="5"/>
    </row>
    <row r="48" spans="1:19" ht="15.75" thickBot="1">
      <c r="A48" s="2" t="s">
        <v>46</v>
      </c>
      <c r="B48" s="36"/>
      <c r="C48" s="38"/>
      <c r="D48" s="2" t="s">
        <v>47</v>
      </c>
      <c r="E48" s="40"/>
      <c r="F48" s="29"/>
      <c r="G48" s="42"/>
      <c r="H48" s="29"/>
      <c r="I48" s="29"/>
      <c r="J48" s="31"/>
      <c r="K48" s="31"/>
      <c r="L48" s="33"/>
      <c r="M48" s="5"/>
      <c r="N48" s="5"/>
      <c r="O48" s="5"/>
      <c r="P48" s="5"/>
      <c r="Q48" s="5"/>
      <c r="R48" s="5"/>
      <c r="S48" s="5"/>
    </row>
    <row r="49" spans="1:19">
      <c r="A49" s="2" t="s">
        <v>44</v>
      </c>
      <c r="B49" s="36" t="s">
        <v>15</v>
      </c>
      <c r="C49" s="38">
        <v>180</v>
      </c>
      <c r="D49" s="2" t="s">
        <v>24</v>
      </c>
      <c r="E49" s="40">
        <v>1.1000000000000001</v>
      </c>
      <c r="F49" s="29">
        <v>162</v>
      </c>
      <c r="G49" s="41">
        <f t="shared" ref="G49:G112" si="21">I49*C49*E49</f>
        <v>1782.0000000000002</v>
      </c>
      <c r="H49" s="29">
        <v>4</v>
      </c>
      <c r="I49" s="29">
        <v>9</v>
      </c>
      <c r="J49" s="31"/>
      <c r="K49" s="31"/>
      <c r="L49" s="33"/>
      <c r="M49" s="5"/>
      <c r="N49" s="5"/>
      <c r="O49" s="5"/>
      <c r="P49" s="5"/>
      <c r="Q49" s="5"/>
      <c r="R49" s="5"/>
      <c r="S49" s="5"/>
    </row>
    <row r="50" spans="1:19" ht="15.75" thickBot="1">
      <c r="A50" s="2" t="s">
        <v>46</v>
      </c>
      <c r="B50" s="36"/>
      <c r="C50" s="38"/>
      <c r="D50" s="2" t="s">
        <v>47</v>
      </c>
      <c r="E50" s="40"/>
      <c r="F50" s="29"/>
      <c r="G50" s="42"/>
      <c r="H50" s="29"/>
      <c r="I50" s="29"/>
      <c r="J50" s="31"/>
      <c r="K50" s="31"/>
      <c r="L50" s="33"/>
      <c r="M50" s="5"/>
      <c r="N50" s="5"/>
      <c r="O50" s="5"/>
      <c r="P50" s="5"/>
      <c r="Q50" s="5"/>
      <c r="R50" s="5"/>
      <c r="S50" s="5"/>
    </row>
    <row r="51" spans="1:19">
      <c r="A51" s="2" t="s">
        <v>44</v>
      </c>
      <c r="B51" s="36" t="s">
        <v>15</v>
      </c>
      <c r="C51" s="38">
        <v>180</v>
      </c>
      <c r="D51" s="2"/>
      <c r="E51" s="40">
        <v>1.1000000000000001</v>
      </c>
      <c r="F51" s="29">
        <v>234</v>
      </c>
      <c r="G51" s="41">
        <f t="shared" ref="G51:G114" si="22">I51*C51*E51</f>
        <v>2574</v>
      </c>
      <c r="H51" s="29">
        <v>4</v>
      </c>
      <c r="I51" s="29">
        <v>13</v>
      </c>
      <c r="J51" s="31"/>
      <c r="K51" s="31"/>
      <c r="L51" s="33"/>
      <c r="M51" s="5"/>
      <c r="N51" s="5"/>
      <c r="O51" s="5"/>
      <c r="P51" s="5"/>
      <c r="Q51" s="5"/>
      <c r="R51" s="5"/>
      <c r="S51" s="5"/>
    </row>
    <row r="52" spans="1:19" ht="15.75" thickBot="1">
      <c r="A52" s="2" t="s">
        <v>46</v>
      </c>
      <c r="B52" s="36"/>
      <c r="C52" s="38"/>
      <c r="D52" s="2" t="s">
        <v>47</v>
      </c>
      <c r="E52" s="40"/>
      <c r="F52" s="29"/>
      <c r="G52" s="42"/>
      <c r="H52" s="29"/>
      <c r="I52" s="29"/>
      <c r="J52" s="31"/>
      <c r="K52" s="31"/>
      <c r="L52" s="33"/>
      <c r="M52" s="5"/>
      <c r="N52" s="5"/>
      <c r="O52" s="5"/>
      <c r="P52" s="5"/>
      <c r="Q52" s="5"/>
      <c r="R52" s="5"/>
      <c r="S52" s="5"/>
    </row>
    <row r="53" spans="1:19">
      <c r="A53" s="2" t="s">
        <v>44</v>
      </c>
      <c r="B53" s="36" t="s">
        <v>15</v>
      </c>
      <c r="C53" s="38">
        <v>180</v>
      </c>
      <c r="D53" s="2" t="s">
        <v>37</v>
      </c>
      <c r="E53" s="40">
        <v>1.1000000000000001</v>
      </c>
      <c r="F53" s="29">
        <v>468</v>
      </c>
      <c r="G53" s="41">
        <f t="shared" ref="G53:G116" si="23">I53*C53*E53</f>
        <v>5148</v>
      </c>
      <c r="H53" s="29">
        <v>4</v>
      </c>
      <c r="I53" s="29">
        <v>26</v>
      </c>
      <c r="J53" s="31"/>
      <c r="K53" s="31"/>
      <c r="L53" s="33"/>
      <c r="M53" s="5"/>
      <c r="N53" s="5"/>
      <c r="O53" s="5"/>
      <c r="P53" s="5"/>
      <c r="Q53" s="5"/>
      <c r="R53" s="5"/>
      <c r="S53" s="5"/>
    </row>
    <row r="54" spans="1:19" ht="15.75" thickBot="1">
      <c r="A54" s="2" t="s">
        <v>46</v>
      </c>
      <c r="B54" s="36"/>
      <c r="C54" s="38"/>
      <c r="D54" s="2" t="s">
        <v>47</v>
      </c>
      <c r="E54" s="40"/>
      <c r="F54" s="29"/>
      <c r="G54" s="42"/>
      <c r="H54" s="29"/>
      <c r="I54" s="29"/>
      <c r="J54" s="31"/>
      <c r="K54" s="31"/>
      <c r="L54" s="33"/>
      <c r="M54" s="5"/>
      <c r="N54" s="5"/>
      <c r="O54" s="5"/>
      <c r="P54" s="5"/>
      <c r="Q54" s="5"/>
      <c r="R54" s="5"/>
      <c r="S54" s="5"/>
    </row>
    <row r="55" spans="1:19">
      <c r="A55" s="2" t="s">
        <v>44</v>
      </c>
      <c r="B55" s="36" t="s">
        <v>15</v>
      </c>
      <c r="C55" s="38">
        <v>180</v>
      </c>
      <c r="D55" s="2" t="s">
        <v>24</v>
      </c>
      <c r="E55" s="40">
        <v>1.1000000000000001</v>
      </c>
      <c r="F55" s="41">
        <v>1332</v>
      </c>
      <c r="G55" s="41">
        <f t="shared" ref="G55:G118" si="24">I55*C55*E55</f>
        <v>14652.000000000002</v>
      </c>
      <c r="H55" s="29">
        <v>11</v>
      </c>
      <c r="I55" s="29">
        <v>74</v>
      </c>
      <c r="J55" s="31"/>
      <c r="K55" s="31"/>
      <c r="L55" s="33"/>
      <c r="M55" s="5"/>
      <c r="N55" s="5"/>
      <c r="O55" s="5"/>
      <c r="P55" s="5"/>
      <c r="Q55" s="5"/>
      <c r="R55" s="5"/>
      <c r="S55" s="5"/>
    </row>
    <row r="56" spans="1:19" ht="15.75" thickBot="1">
      <c r="A56" s="2" t="s">
        <v>46</v>
      </c>
      <c r="B56" s="36"/>
      <c r="C56" s="38"/>
      <c r="D56" s="2" t="s">
        <v>47</v>
      </c>
      <c r="E56" s="40"/>
      <c r="F56" s="41"/>
      <c r="G56" s="42"/>
      <c r="H56" s="29"/>
      <c r="I56" s="29"/>
      <c r="J56" s="31"/>
      <c r="K56" s="31"/>
      <c r="L56" s="33"/>
      <c r="M56" s="5"/>
      <c r="N56" s="5"/>
      <c r="O56" s="5"/>
      <c r="P56" s="5"/>
      <c r="Q56" s="5"/>
      <c r="R56" s="5"/>
      <c r="S56" s="5"/>
    </row>
    <row r="57" spans="1:19">
      <c r="A57" s="2" t="s">
        <v>44</v>
      </c>
      <c r="B57" s="36" t="s">
        <v>15</v>
      </c>
      <c r="C57" s="38">
        <v>180</v>
      </c>
      <c r="D57" s="2" t="s">
        <v>16</v>
      </c>
      <c r="E57" s="40">
        <v>1.1000000000000001</v>
      </c>
      <c r="F57" s="41">
        <v>1566</v>
      </c>
      <c r="G57" s="41">
        <f t="shared" ref="G57:G88" si="25">I57*C57*E57</f>
        <v>17226</v>
      </c>
      <c r="H57" s="29">
        <v>14</v>
      </c>
      <c r="I57" s="29">
        <v>87</v>
      </c>
      <c r="J57" s="31"/>
      <c r="K57" s="31"/>
      <c r="L57" s="33"/>
      <c r="M57" s="5"/>
      <c r="N57" s="5"/>
      <c r="O57" s="5"/>
      <c r="P57" s="5"/>
      <c r="Q57" s="5"/>
      <c r="R57" s="5"/>
      <c r="S57" s="5"/>
    </row>
    <row r="58" spans="1:19" ht="15.75" thickBot="1">
      <c r="A58" s="2" t="s">
        <v>46</v>
      </c>
      <c r="B58" s="36"/>
      <c r="C58" s="38"/>
      <c r="D58" s="2" t="s">
        <v>47</v>
      </c>
      <c r="E58" s="40"/>
      <c r="F58" s="41"/>
      <c r="G58" s="42"/>
      <c r="H58" s="29"/>
      <c r="I58" s="29"/>
      <c r="J58" s="31"/>
      <c r="K58" s="31"/>
      <c r="L58" s="33"/>
      <c r="M58" s="5"/>
      <c r="N58" s="5"/>
      <c r="O58" s="5"/>
      <c r="P58" s="5"/>
      <c r="Q58" s="5"/>
      <c r="R58" s="5"/>
      <c r="S58" s="5"/>
    </row>
    <row r="59" spans="1:19">
      <c r="A59" s="2" t="s">
        <v>48</v>
      </c>
      <c r="B59" s="36" t="s">
        <v>15</v>
      </c>
      <c r="C59" s="38">
        <v>190</v>
      </c>
      <c r="D59" s="2" t="s">
        <v>16</v>
      </c>
      <c r="E59" s="40">
        <v>1.1000000000000001</v>
      </c>
      <c r="F59" s="41">
        <v>3078</v>
      </c>
      <c r="G59" s="41">
        <f t="shared" ref="G59:G90" si="26">I59*C59*E59</f>
        <v>33858</v>
      </c>
      <c r="H59" s="29">
        <v>16</v>
      </c>
      <c r="I59" s="29">
        <v>162</v>
      </c>
      <c r="J59" s="31"/>
      <c r="K59" s="31"/>
      <c r="L59" s="33"/>
      <c r="M59" s="5"/>
      <c r="N59" s="5"/>
      <c r="O59" s="5"/>
      <c r="P59" s="5"/>
      <c r="Q59" s="5"/>
      <c r="R59" s="5"/>
      <c r="S59" s="5"/>
    </row>
    <row r="60" spans="1:19" ht="15.75" thickBot="1">
      <c r="A60" s="2" t="s">
        <v>49</v>
      </c>
      <c r="B60" s="36"/>
      <c r="C60" s="38"/>
      <c r="D60" s="2" t="s">
        <v>50</v>
      </c>
      <c r="E60" s="40"/>
      <c r="F60" s="41"/>
      <c r="G60" s="42"/>
      <c r="H60" s="29"/>
      <c r="I60" s="29"/>
      <c r="J60" s="31"/>
      <c r="K60" s="31"/>
      <c r="L60" s="33"/>
      <c r="M60" s="5"/>
      <c r="N60" s="5"/>
      <c r="O60" s="5"/>
      <c r="P60" s="5"/>
      <c r="Q60" s="5"/>
      <c r="R60" s="5"/>
      <c r="S60" s="5"/>
    </row>
    <row r="61" spans="1:19">
      <c r="A61" s="2" t="s">
        <v>48</v>
      </c>
      <c r="B61" s="36" t="s">
        <v>15</v>
      </c>
      <c r="C61" s="38">
        <v>190</v>
      </c>
      <c r="D61" s="2" t="s">
        <v>16</v>
      </c>
      <c r="E61" s="40">
        <v>1.1000000000000001</v>
      </c>
      <c r="F61" s="29">
        <v>494</v>
      </c>
      <c r="G61" s="41">
        <f t="shared" ref="G61:G92" si="27">I61*C61*E61</f>
        <v>5434</v>
      </c>
      <c r="H61" s="29">
        <v>4</v>
      </c>
      <c r="I61" s="29">
        <v>26</v>
      </c>
      <c r="J61" s="31"/>
      <c r="K61" s="31"/>
      <c r="L61" s="33"/>
      <c r="M61" s="5"/>
      <c r="N61" s="5"/>
      <c r="O61" s="5"/>
      <c r="P61" s="5"/>
      <c r="Q61" s="5"/>
      <c r="R61" s="5"/>
      <c r="S61" s="5"/>
    </row>
    <row r="62" spans="1:19" ht="15.75" thickBot="1">
      <c r="A62" s="2" t="s">
        <v>49</v>
      </c>
      <c r="B62" s="36"/>
      <c r="C62" s="38"/>
      <c r="D62" s="2" t="s">
        <v>51</v>
      </c>
      <c r="E62" s="40"/>
      <c r="F62" s="29"/>
      <c r="G62" s="42"/>
      <c r="H62" s="29"/>
      <c r="I62" s="29"/>
      <c r="J62" s="31"/>
      <c r="K62" s="31"/>
      <c r="L62" s="33"/>
      <c r="M62" s="5"/>
      <c r="N62" s="5"/>
      <c r="O62" s="5"/>
      <c r="P62" s="5"/>
      <c r="Q62" s="5"/>
      <c r="R62" s="5"/>
      <c r="S62" s="5"/>
    </row>
    <row r="63" spans="1:19">
      <c r="A63" s="2" t="s">
        <v>52</v>
      </c>
      <c r="B63" s="36" t="s">
        <v>15</v>
      </c>
      <c r="C63" s="38">
        <v>190</v>
      </c>
      <c r="D63" s="2" t="s">
        <v>16</v>
      </c>
      <c r="E63" s="40">
        <v>1.1000000000000001</v>
      </c>
      <c r="F63" s="41">
        <v>1501</v>
      </c>
      <c r="G63" s="41">
        <f t="shared" ref="G63:G94" si="28">I63*C63*E63</f>
        <v>16511</v>
      </c>
      <c r="H63" s="29">
        <v>14</v>
      </c>
      <c r="I63" s="29">
        <v>79</v>
      </c>
      <c r="J63" s="31"/>
      <c r="K63" s="31"/>
      <c r="L63" s="33"/>
      <c r="M63" s="5"/>
      <c r="N63" s="5"/>
      <c r="O63" s="5"/>
      <c r="P63" s="5"/>
      <c r="Q63" s="5"/>
      <c r="R63" s="5"/>
      <c r="S63" s="5"/>
    </row>
    <row r="64" spans="1:19" ht="15.75" thickBot="1">
      <c r="A64" s="2" t="s">
        <v>53</v>
      </c>
      <c r="B64" s="36"/>
      <c r="C64" s="38"/>
      <c r="D64" s="2" t="s">
        <v>54</v>
      </c>
      <c r="E64" s="40"/>
      <c r="F64" s="41"/>
      <c r="G64" s="42"/>
      <c r="H64" s="29"/>
      <c r="I64" s="29"/>
      <c r="J64" s="31"/>
      <c r="K64" s="31"/>
      <c r="L64" s="33"/>
      <c r="M64" s="5"/>
      <c r="N64" s="5"/>
      <c r="O64" s="5"/>
      <c r="P64" s="5"/>
      <c r="Q64" s="5"/>
      <c r="R64" s="5"/>
      <c r="S64" s="5"/>
    </row>
    <row r="65" spans="1:19">
      <c r="A65" s="2" t="s">
        <v>52</v>
      </c>
      <c r="B65" s="36" t="s">
        <v>15</v>
      </c>
      <c r="C65" s="38">
        <v>190</v>
      </c>
      <c r="D65" s="2" t="s">
        <v>16</v>
      </c>
      <c r="E65" s="40">
        <v>1.1000000000000001</v>
      </c>
      <c r="F65" s="41">
        <v>2337</v>
      </c>
      <c r="G65" s="41">
        <f t="shared" ref="G65:G96" si="29">I65*C65*E65</f>
        <v>25707.000000000004</v>
      </c>
      <c r="H65" s="29">
        <v>16</v>
      </c>
      <c r="I65" s="29">
        <v>123</v>
      </c>
      <c r="J65" s="31"/>
      <c r="K65" s="31"/>
      <c r="L65" s="33"/>
      <c r="M65" s="5"/>
      <c r="N65" s="5"/>
      <c r="O65" s="5"/>
      <c r="P65" s="5"/>
      <c r="Q65" s="5"/>
      <c r="R65" s="5"/>
      <c r="S65" s="5"/>
    </row>
    <row r="66" spans="1:19" ht="15.75" thickBot="1">
      <c r="A66" s="2" t="s">
        <v>53</v>
      </c>
      <c r="B66" s="36"/>
      <c r="C66" s="38"/>
      <c r="D66" s="2" t="s">
        <v>55</v>
      </c>
      <c r="E66" s="40"/>
      <c r="F66" s="41"/>
      <c r="G66" s="42"/>
      <c r="H66" s="29"/>
      <c r="I66" s="29"/>
      <c r="J66" s="31"/>
      <c r="K66" s="31"/>
      <c r="L66" s="33"/>
      <c r="M66" s="5"/>
      <c r="N66" s="5"/>
      <c r="O66" s="5"/>
      <c r="P66" s="5"/>
      <c r="Q66" s="5"/>
      <c r="R66" s="5"/>
      <c r="S66" s="5"/>
    </row>
    <row r="67" spans="1:19">
      <c r="A67" s="2" t="s">
        <v>56</v>
      </c>
      <c r="B67" s="36" t="s">
        <v>15</v>
      </c>
      <c r="C67" s="38">
        <v>210</v>
      </c>
      <c r="D67" s="2" t="s">
        <v>16</v>
      </c>
      <c r="E67" s="40">
        <v>1.1000000000000001</v>
      </c>
      <c r="F67" s="41">
        <v>3696</v>
      </c>
      <c r="G67" s="41">
        <f t="shared" ref="G67:G98" si="30">I67*C67*E67</f>
        <v>40656</v>
      </c>
      <c r="H67" s="29">
        <v>16</v>
      </c>
      <c r="I67" s="29">
        <v>176</v>
      </c>
      <c r="J67" s="31"/>
      <c r="K67" s="31"/>
      <c r="L67" s="33"/>
      <c r="M67" s="5"/>
      <c r="N67" s="5"/>
      <c r="O67" s="5"/>
      <c r="P67" s="5"/>
      <c r="Q67" s="5"/>
      <c r="R67" s="5"/>
      <c r="S67" s="5"/>
    </row>
    <row r="68" spans="1:19" ht="15.75" thickBot="1">
      <c r="A68" s="2" t="s">
        <v>57</v>
      </c>
      <c r="B68" s="36"/>
      <c r="C68" s="38"/>
      <c r="D68" s="2"/>
      <c r="E68" s="40"/>
      <c r="F68" s="41"/>
      <c r="G68" s="42"/>
      <c r="H68" s="29"/>
      <c r="I68" s="29"/>
      <c r="J68" s="31"/>
      <c r="K68" s="31"/>
      <c r="L68" s="33"/>
      <c r="M68" s="5"/>
      <c r="N68" s="5"/>
      <c r="O68" s="5"/>
      <c r="P68" s="5"/>
      <c r="Q68" s="5"/>
      <c r="R68" s="5"/>
      <c r="S68" s="5"/>
    </row>
    <row r="69" spans="1:19">
      <c r="A69" s="2" t="s">
        <v>56</v>
      </c>
      <c r="B69" s="36" t="s">
        <v>15</v>
      </c>
      <c r="C69" s="38">
        <v>210</v>
      </c>
      <c r="D69" s="2" t="s">
        <v>16</v>
      </c>
      <c r="E69" s="40">
        <v>1.1000000000000001</v>
      </c>
      <c r="F69" s="41">
        <v>5313</v>
      </c>
      <c r="G69" s="41">
        <f t="shared" ref="G69:G100" si="31">I69*C69*E69</f>
        <v>58443.000000000007</v>
      </c>
      <c r="H69" s="29">
        <v>23</v>
      </c>
      <c r="I69" s="29">
        <v>253</v>
      </c>
      <c r="J69" s="31"/>
      <c r="K69" s="31"/>
      <c r="L69" s="33"/>
      <c r="M69" s="5"/>
      <c r="N69" s="5"/>
      <c r="O69" s="5"/>
      <c r="P69" s="5"/>
      <c r="Q69" s="5"/>
      <c r="R69" s="5"/>
      <c r="S69" s="5"/>
    </row>
    <row r="70" spans="1:19" ht="15.75" thickBot="1">
      <c r="A70" s="2" t="s">
        <v>57</v>
      </c>
      <c r="B70" s="36"/>
      <c r="C70" s="38"/>
      <c r="D70" s="2"/>
      <c r="E70" s="40"/>
      <c r="F70" s="41"/>
      <c r="G70" s="42"/>
      <c r="H70" s="29"/>
      <c r="I70" s="29"/>
      <c r="J70" s="31"/>
      <c r="K70" s="31"/>
      <c r="L70" s="33"/>
      <c r="M70" s="5"/>
      <c r="N70" s="5"/>
      <c r="O70" s="5"/>
      <c r="P70" s="5"/>
      <c r="Q70" s="5"/>
      <c r="R70" s="5"/>
      <c r="S70" s="5"/>
    </row>
    <row r="71" spans="1:19">
      <c r="A71" s="2" t="s">
        <v>58</v>
      </c>
      <c r="B71" s="36" t="s">
        <v>15</v>
      </c>
      <c r="C71" s="38">
        <v>210</v>
      </c>
      <c r="D71" s="2" t="s">
        <v>21</v>
      </c>
      <c r="E71" s="40">
        <v>1.1000000000000001</v>
      </c>
      <c r="F71" s="29">
        <v>314.79000000000002</v>
      </c>
      <c r="G71" s="41">
        <f t="shared" ref="G71:G102" si="32">I71*C71*E71</f>
        <v>3462.6900000000005</v>
      </c>
      <c r="H71" s="29">
        <v>2</v>
      </c>
      <c r="I71" s="29">
        <v>14.99</v>
      </c>
      <c r="J71" s="31"/>
      <c r="K71" s="31"/>
      <c r="L71" s="33"/>
      <c r="M71" s="5"/>
      <c r="N71" s="5"/>
      <c r="O71" s="5"/>
      <c r="P71" s="5"/>
      <c r="Q71" s="5"/>
      <c r="R71" s="5"/>
      <c r="S71" s="5"/>
    </row>
    <row r="72" spans="1:19" ht="15.75" thickBot="1">
      <c r="A72" s="2" t="s">
        <v>59</v>
      </c>
      <c r="B72" s="36"/>
      <c r="C72" s="38"/>
      <c r="D72" s="2" t="s">
        <v>60</v>
      </c>
      <c r="E72" s="40"/>
      <c r="F72" s="29"/>
      <c r="G72" s="42"/>
      <c r="H72" s="29"/>
      <c r="I72" s="29"/>
      <c r="J72" s="31"/>
      <c r="K72" s="31"/>
      <c r="L72" s="33"/>
      <c r="M72" s="5"/>
      <c r="N72" s="5"/>
      <c r="O72" s="5"/>
      <c r="P72" s="5"/>
      <c r="Q72" s="5"/>
      <c r="R72" s="5"/>
      <c r="S72" s="5"/>
    </row>
    <row r="73" spans="1:19">
      <c r="A73" s="2" t="s">
        <v>58</v>
      </c>
      <c r="B73" s="36" t="s">
        <v>15</v>
      </c>
      <c r="C73" s="38">
        <v>210</v>
      </c>
      <c r="D73" s="2" t="s">
        <v>24</v>
      </c>
      <c r="E73" s="40">
        <v>1.1000000000000001</v>
      </c>
      <c r="F73" s="41">
        <v>2226</v>
      </c>
      <c r="G73" s="41">
        <f t="shared" ref="G73:G104" si="33">I73*C73*E73</f>
        <v>24486.000000000004</v>
      </c>
      <c r="H73" s="29">
        <v>10</v>
      </c>
      <c r="I73" s="29">
        <v>106</v>
      </c>
      <c r="J73" s="31"/>
      <c r="K73" s="31"/>
      <c r="L73" s="33"/>
      <c r="M73" s="5"/>
      <c r="N73" s="5"/>
      <c r="O73" s="5"/>
      <c r="P73" s="5"/>
      <c r="Q73" s="5"/>
      <c r="R73" s="5"/>
      <c r="S73" s="5"/>
    </row>
    <row r="74" spans="1:19" ht="15.75" thickBot="1">
      <c r="A74" s="2" t="s">
        <v>59</v>
      </c>
      <c r="B74" s="36"/>
      <c r="C74" s="38"/>
      <c r="D74" s="2" t="s">
        <v>60</v>
      </c>
      <c r="E74" s="40"/>
      <c r="F74" s="41"/>
      <c r="G74" s="42"/>
      <c r="H74" s="29"/>
      <c r="I74" s="29"/>
      <c r="J74" s="31"/>
      <c r="K74" s="31"/>
      <c r="L74" s="33"/>
      <c r="M74" s="5"/>
      <c r="N74" s="5"/>
      <c r="O74" s="5"/>
      <c r="P74" s="5"/>
      <c r="Q74" s="5"/>
      <c r="R74" s="5"/>
      <c r="S74" s="5"/>
    </row>
    <row r="75" spans="1:19">
      <c r="A75" s="2" t="s">
        <v>58</v>
      </c>
      <c r="B75" s="36" t="s">
        <v>15</v>
      </c>
      <c r="C75" s="38">
        <v>210</v>
      </c>
      <c r="D75" s="2" t="s">
        <v>16</v>
      </c>
      <c r="E75" s="40">
        <v>1.1000000000000001</v>
      </c>
      <c r="F75" s="41">
        <v>1743</v>
      </c>
      <c r="G75" s="41">
        <f t="shared" ref="G75:G106" si="34">I75*C75*E75</f>
        <v>19173</v>
      </c>
      <c r="H75" s="29">
        <v>6</v>
      </c>
      <c r="I75" s="29">
        <v>83</v>
      </c>
      <c r="J75" s="31"/>
      <c r="K75" s="31"/>
      <c r="L75" s="33"/>
      <c r="M75" s="5"/>
      <c r="N75" s="5"/>
      <c r="O75" s="5"/>
      <c r="P75" s="5"/>
      <c r="Q75" s="5"/>
      <c r="R75" s="5"/>
      <c r="S75" s="5"/>
    </row>
    <row r="76" spans="1:19" ht="15.75" thickBot="1">
      <c r="A76" s="2" t="s">
        <v>59</v>
      </c>
      <c r="B76" s="36"/>
      <c r="C76" s="38"/>
      <c r="D76" s="2" t="s">
        <v>60</v>
      </c>
      <c r="E76" s="40"/>
      <c r="F76" s="41"/>
      <c r="G76" s="42"/>
      <c r="H76" s="29"/>
      <c r="I76" s="29"/>
      <c r="J76" s="31"/>
      <c r="K76" s="31"/>
      <c r="L76" s="33"/>
      <c r="M76" s="5"/>
      <c r="N76" s="5"/>
      <c r="O76" s="5"/>
      <c r="P76" s="5"/>
      <c r="Q76" s="5"/>
      <c r="R76" s="5"/>
      <c r="S76" s="5"/>
    </row>
    <row r="77" spans="1:19">
      <c r="A77" s="2" t="s">
        <v>61</v>
      </c>
      <c r="B77" s="36" t="s">
        <v>15</v>
      </c>
      <c r="C77" s="38">
        <v>210</v>
      </c>
      <c r="D77" s="2" t="s">
        <v>16</v>
      </c>
      <c r="E77" s="40">
        <v>1.1000000000000001</v>
      </c>
      <c r="F77" s="41">
        <v>5313</v>
      </c>
      <c r="G77" s="41">
        <f t="shared" ref="G77:G108" si="35">I77*C77*E77</f>
        <v>58443.000000000007</v>
      </c>
      <c r="H77" s="29">
        <v>23</v>
      </c>
      <c r="I77" s="29">
        <v>253</v>
      </c>
      <c r="J77" s="31"/>
      <c r="K77" s="31"/>
      <c r="L77" s="33"/>
      <c r="M77" s="5"/>
      <c r="N77" s="5"/>
      <c r="O77" s="5"/>
      <c r="P77" s="5"/>
      <c r="Q77" s="5"/>
      <c r="R77" s="5"/>
      <c r="S77" s="5"/>
    </row>
    <row r="78" spans="1:19" ht="15.75" thickBot="1">
      <c r="A78" s="2" t="s">
        <v>57</v>
      </c>
      <c r="B78" s="36"/>
      <c r="C78" s="38"/>
      <c r="D78" s="2"/>
      <c r="E78" s="40"/>
      <c r="F78" s="41"/>
      <c r="G78" s="42"/>
      <c r="H78" s="29"/>
      <c r="I78" s="29"/>
      <c r="J78" s="31"/>
      <c r="K78" s="31"/>
      <c r="L78" s="33"/>
      <c r="M78" s="5"/>
      <c r="N78" s="5"/>
      <c r="O78" s="5"/>
      <c r="P78" s="5"/>
      <c r="Q78" s="5"/>
      <c r="R78" s="5"/>
      <c r="S78" s="5"/>
    </row>
    <row r="79" spans="1:19">
      <c r="A79" s="2" t="s">
        <v>62</v>
      </c>
      <c r="B79" s="36" t="s">
        <v>15</v>
      </c>
      <c r="C79" s="38">
        <v>210</v>
      </c>
      <c r="D79" s="2" t="s">
        <v>37</v>
      </c>
      <c r="E79" s="40">
        <v>1.1000000000000001</v>
      </c>
      <c r="F79" s="41">
        <v>3507</v>
      </c>
      <c r="G79" s="41">
        <f t="shared" ref="G79:G110" si="36">I79*C79*E79</f>
        <v>38577</v>
      </c>
      <c r="H79" s="29">
        <v>15</v>
      </c>
      <c r="I79" s="29">
        <v>167</v>
      </c>
      <c r="J79" s="31"/>
      <c r="K79" s="31"/>
      <c r="L79" s="33"/>
      <c r="M79" s="5"/>
      <c r="N79" s="5"/>
      <c r="O79" s="5"/>
      <c r="P79" s="5"/>
      <c r="Q79" s="5"/>
      <c r="R79" s="5"/>
      <c r="S79" s="5"/>
    </row>
    <row r="80" spans="1:19" ht="15.75" thickBot="1">
      <c r="A80" s="2" t="s">
        <v>63</v>
      </c>
      <c r="B80" s="36"/>
      <c r="C80" s="38"/>
      <c r="D80" s="2" t="s">
        <v>64</v>
      </c>
      <c r="E80" s="40"/>
      <c r="F80" s="41"/>
      <c r="G80" s="42"/>
      <c r="H80" s="29"/>
      <c r="I80" s="29"/>
      <c r="J80" s="31"/>
      <c r="K80" s="31"/>
      <c r="L80" s="33"/>
      <c r="M80" s="5"/>
      <c r="N80" s="5"/>
      <c r="O80" s="5"/>
      <c r="P80" s="5"/>
      <c r="Q80" s="5"/>
      <c r="R80" s="5"/>
      <c r="S80" s="5"/>
    </row>
    <row r="81" spans="1:19">
      <c r="A81" s="2" t="s">
        <v>65</v>
      </c>
      <c r="B81" s="36" t="s">
        <v>15</v>
      </c>
      <c r="C81" s="38">
        <v>180</v>
      </c>
      <c r="D81" s="2" t="s">
        <v>24</v>
      </c>
      <c r="E81" s="40">
        <v>1.1000000000000001</v>
      </c>
      <c r="F81" s="29">
        <v>504</v>
      </c>
      <c r="G81" s="41">
        <f t="shared" ref="G81:G112" si="37">I81*C81*E81</f>
        <v>5544</v>
      </c>
      <c r="H81" s="29">
        <v>4</v>
      </c>
      <c r="I81" s="29">
        <v>28</v>
      </c>
      <c r="J81" s="31"/>
      <c r="K81" s="31"/>
      <c r="L81" s="33"/>
      <c r="M81" s="5"/>
      <c r="N81" s="5"/>
      <c r="O81" s="5"/>
      <c r="P81" s="5"/>
      <c r="Q81" s="5"/>
      <c r="R81" s="5"/>
      <c r="S81" s="5"/>
    </row>
    <row r="82" spans="1:19" ht="15.75" thickBot="1">
      <c r="A82" s="2" t="s">
        <v>63</v>
      </c>
      <c r="B82" s="36"/>
      <c r="C82" s="38"/>
      <c r="D82" s="2"/>
      <c r="E82" s="40"/>
      <c r="F82" s="29"/>
      <c r="G82" s="42"/>
      <c r="H82" s="29"/>
      <c r="I82" s="29"/>
      <c r="J82" s="31"/>
      <c r="K82" s="31"/>
      <c r="L82" s="33"/>
      <c r="M82" s="5"/>
      <c r="N82" s="5"/>
      <c r="O82" s="5"/>
      <c r="P82" s="5"/>
      <c r="Q82" s="5"/>
      <c r="R82" s="5"/>
      <c r="S82" s="5"/>
    </row>
    <row r="83" spans="1:19">
      <c r="A83" s="2" t="s">
        <v>65</v>
      </c>
      <c r="B83" s="36" t="s">
        <v>15</v>
      </c>
      <c r="C83" s="38">
        <v>180</v>
      </c>
      <c r="D83" s="2" t="s">
        <v>24</v>
      </c>
      <c r="E83" s="40">
        <v>1.1000000000000001</v>
      </c>
      <c r="F83" s="41">
        <v>1799.64</v>
      </c>
      <c r="G83" s="41">
        <f t="shared" ref="G83:G114" si="38">I83*C83*E83</f>
        <v>19796.040000000005</v>
      </c>
      <c r="H83" s="29">
        <v>9</v>
      </c>
      <c r="I83" s="29">
        <v>99.98</v>
      </c>
      <c r="J83" s="31"/>
      <c r="K83" s="31"/>
      <c r="L83" s="33"/>
      <c r="M83" s="5"/>
      <c r="N83" s="5"/>
      <c r="O83" s="5"/>
      <c r="P83" s="5"/>
      <c r="Q83" s="5"/>
      <c r="R83" s="5"/>
      <c r="S83" s="5"/>
    </row>
    <row r="84" spans="1:19" ht="15.75" thickBot="1">
      <c r="A84" s="2" t="s">
        <v>63</v>
      </c>
      <c r="B84" s="36"/>
      <c r="C84" s="38"/>
      <c r="D84" s="2" t="s">
        <v>66</v>
      </c>
      <c r="E84" s="40"/>
      <c r="F84" s="41"/>
      <c r="G84" s="42"/>
      <c r="H84" s="29"/>
      <c r="I84" s="29"/>
      <c r="J84" s="31"/>
      <c r="K84" s="31"/>
      <c r="L84" s="33"/>
      <c r="M84" s="5"/>
      <c r="N84" s="5"/>
      <c r="O84" s="5"/>
      <c r="P84" s="5"/>
      <c r="Q84" s="5"/>
      <c r="R84" s="5"/>
      <c r="S84" s="5"/>
    </row>
    <row r="85" spans="1:19">
      <c r="A85" s="2" t="s">
        <v>65</v>
      </c>
      <c r="B85" s="36" t="s">
        <v>15</v>
      </c>
      <c r="C85" s="38">
        <v>180</v>
      </c>
      <c r="D85" s="2" t="s">
        <v>24</v>
      </c>
      <c r="E85" s="40">
        <v>1.1000000000000001</v>
      </c>
      <c r="F85" s="29">
        <v>557.46</v>
      </c>
      <c r="G85" s="41">
        <f t="shared" ref="G85:G116" si="39">I85*C85*E85</f>
        <v>6132.0599999999995</v>
      </c>
      <c r="H85" s="29">
        <v>3</v>
      </c>
      <c r="I85" s="29">
        <v>30.97</v>
      </c>
      <c r="J85" s="31"/>
      <c r="K85" s="31"/>
      <c r="L85" s="33"/>
      <c r="M85" s="5"/>
      <c r="N85" s="5"/>
      <c r="O85" s="5"/>
      <c r="P85" s="5"/>
      <c r="Q85" s="5"/>
      <c r="R85" s="5"/>
      <c r="S85" s="5"/>
    </row>
    <row r="86" spans="1:19" ht="15.75" thickBot="1">
      <c r="A86" s="2" t="s">
        <v>63</v>
      </c>
      <c r="B86" s="36"/>
      <c r="C86" s="38"/>
      <c r="D86" s="2" t="s">
        <v>66</v>
      </c>
      <c r="E86" s="40"/>
      <c r="F86" s="29"/>
      <c r="G86" s="42"/>
      <c r="H86" s="29"/>
      <c r="I86" s="29"/>
      <c r="J86" s="31"/>
      <c r="K86" s="31"/>
      <c r="L86" s="33"/>
      <c r="M86" s="5"/>
      <c r="N86" s="5"/>
      <c r="O86" s="5"/>
      <c r="P86" s="5"/>
      <c r="Q86" s="5"/>
      <c r="R86" s="5"/>
      <c r="S86" s="5"/>
    </row>
    <row r="87" spans="1:19">
      <c r="A87" s="2" t="s">
        <v>67</v>
      </c>
      <c r="B87" s="36" t="s">
        <v>15</v>
      </c>
      <c r="C87" s="38">
        <v>180</v>
      </c>
      <c r="D87" s="2" t="s">
        <v>29</v>
      </c>
      <c r="E87" s="40">
        <v>1.2</v>
      </c>
      <c r="F87" s="41">
        <v>2664</v>
      </c>
      <c r="G87" s="41">
        <f t="shared" ref="G87:G118" si="40">I87*C87*E87</f>
        <v>15984</v>
      </c>
      <c r="H87" s="29">
        <v>8</v>
      </c>
      <c r="I87" s="29">
        <v>74</v>
      </c>
      <c r="J87" s="31"/>
      <c r="K87" s="31"/>
      <c r="L87" s="33"/>
      <c r="M87" s="5"/>
      <c r="N87" s="5"/>
      <c r="O87" s="5"/>
      <c r="P87" s="5"/>
      <c r="Q87" s="5"/>
      <c r="R87" s="5"/>
      <c r="S87" s="5"/>
    </row>
    <row r="88" spans="1:19" ht="15.75" thickBot="1">
      <c r="A88" s="2" t="s">
        <v>68</v>
      </c>
      <c r="B88" s="36"/>
      <c r="C88" s="38"/>
      <c r="D88" s="2" t="s">
        <v>69</v>
      </c>
      <c r="E88" s="40"/>
      <c r="F88" s="41"/>
      <c r="G88" s="42"/>
      <c r="H88" s="29"/>
      <c r="I88" s="29"/>
      <c r="J88" s="31"/>
      <c r="K88" s="31"/>
      <c r="L88" s="33"/>
      <c r="M88" s="5"/>
      <c r="N88" s="5"/>
      <c r="O88" s="5"/>
      <c r="P88" s="5"/>
      <c r="Q88" s="5"/>
      <c r="R88" s="5"/>
      <c r="S88" s="5"/>
    </row>
    <row r="89" spans="1:19">
      <c r="A89" s="2" t="s">
        <v>67</v>
      </c>
      <c r="B89" s="36" t="s">
        <v>15</v>
      </c>
      <c r="C89" s="38">
        <v>180</v>
      </c>
      <c r="D89" s="2" t="s">
        <v>29</v>
      </c>
      <c r="E89" s="40">
        <v>1.2</v>
      </c>
      <c r="F89" s="41">
        <v>3492</v>
      </c>
      <c r="G89" s="41">
        <f t="shared" ref="G89:G120" si="41">I89*C89*E89</f>
        <v>20952</v>
      </c>
      <c r="H89" s="29">
        <v>9</v>
      </c>
      <c r="I89" s="29">
        <v>97</v>
      </c>
      <c r="J89" s="31"/>
      <c r="K89" s="31"/>
      <c r="L89" s="33"/>
      <c r="M89" s="5"/>
      <c r="N89" s="5"/>
      <c r="O89" s="5"/>
      <c r="P89" s="5"/>
      <c r="Q89" s="5"/>
      <c r="R89" s="5"/>
      <c r="S89" s="5"/>
    </row>
    <row r="90" spans="1:19" ht="15.75" thickBot="1">
      <c r="A90" s="2" t="s">
        <v>68</v>
      </c>
      <c r="B90" s="36"/>
      <c r="C90" s="38"/>
      <c r="D90" s="2"/>
      <c r="E90" s="40"/>
      <c r="F90" s="41"/>
      <c r="G90" s="42"/>
      <c r="H90" s="29"/>
      <c r="I90" s="29"/>
      <c r="J90" s="31"/>
      <c r="K90" s="31"/>
      <c r="L90" s="33"/>
      <c r="M90" s="5"/>
      <c r="N90" s="5"/>
      <c r="O90" s="5"/>
      <c r="P90" s="5"/>
      <c r="Q90" s="5"/>
      <c r="R90" s="5"/>
      <c r="S90" s="5"/>
    </row>
    <row r="91" spans="1:19">
      <c r="A91" s="2" t="s">
        <v>67</v>
      </c>
      <c r="B91" s="36" t="s">
        <v>15</v>
      </c>
      <c r="C91" s="38">
        <v>180</v>
      </c>
      <c r="D91" s="2" t="s">
        <v>16</v>
      </c>
      <c r="E91" s="40">
        <v>1.2</v>
      </c>
      <c r="F91" s="29">
        <v>324</v>
      </c>
      <c r="G91" s="41">
        <f t="shared" ref="G91:G122" si="42">I91*C91*E91</f>
        <v>1944</v>
      </c>
      <c r="H91" s="29">
        <v>2</v>
      </c>
      <c r="I91" s="29">
        <v>9</v>
      </c>
      <c r="J91" s="31"/>
      <c r="K91" s="31"/>
      <c r="L91" s="33"/>
      <c r="M91" s="5"/>
      <c r="N91" s="5"/>
      <c r="O91" s="5"/>
      <c r="P91" s="5"/>
      <c r="Q91" s="5"/>
      <c r="R91" s="5"/>
      <c r="S91" s="5"/>
    </row>
    <row r="92" spans="1:19" ht="15.75" thickBot="1">
      <c r="A92" s="2" t="s">
        <v>68</v>
      </c>
      <c r="B92" s="36"/>
      <c r="C92" s="38"/>
      <c r="D92" s="2" t="s">
        <v>69</v>
      </c>
      <c r="E92" s="40"/>
      <c r="F92" s="29"/>
      <c r="G92" s="42"/>
      <c r="H92" s="29"/>
      <c r="I92" s="29"/>
      <c r="J92" s="31"/>
      <c r="K92" s="31"/>
      <c r="L92" s="33"/>
      <c r="M92" s="5"/>
      <c r="N92" s="5"/>
      <c r="O92" s="5"/>
      <c r="P92" s="5"/>
      <c r="Q92" s="5"/>
      <c r="R92" s="5"/>
      <c r="S92" s="5"/>
    </row>
    <row r="93" spans="1:19">
      <c r="A93" s="2" t="s">
        <v>67</v>
      </c>
      <c r="B93" s="36" t="s">
        <v>15</v>
      </c>
      <c r="C93" s="38">
        <v>180</v>
      </c>
      <c r="D93" s="2" t="s">
        <v>24</v>
      </c>
      <c r="E93" s="40">
        <v>1.2</v>
      </c>
      <c r="F93" s="41">
        <v>1548</v>
      </c>
      <c r="G93" s="41">
        <f t="shared" ref="G93:G124" si="43">I93*C93*E93</f>
        <v>9288</v>
      </c>
      <c r="H93" s="29">
        <v>7</v>
      </c>
      <c r="I93" s="29">
        <v>43</v>
      </c>
      <c r="J93" s="31"/>
      <c r="K93" s="31"/>
      <c r="L93" s="33"/>
      <c r="M93" s="5"/>
      <c r="N93" s="5"/>
      <c r="O93" s="5"/>
      <c r="P93" s="5"/>
      <c r="Q93" s="5"/>
      <c r="R93" s="5"/>
      <c r="S93" s="5"/>
    </row>
    <row r="94" spans="1:19" ht="15.75" thickBot="1">
      <c r="A94" s="2" t="s">
        <v>68</v>
      </c>
      <c r="B94" s="36"/>
      <c r="C94" s="38"/>
      <c r="D94" s="2" t="s">
        <v>69</v>
      </c>
      <c r="E94" s="40"/>
      <c r="F94" s="41"/>
      <c r="G94" s="42"/>
      <c r="H94" s="29"/>
      <c r="I94" s="29"/>
      <c r="J94" s="31"/>
      <c r="K94" s="31"/>
      <c r="L94" s="33"/>
      <c r="M94" s="5"/>
      <c r="N94" s="5"/>
      <c r="O94" s="5"/>
      <c r="P94" s="5"/>
      <c r="Q94" s="5"/>
      <c r="R94" s="5"/>
      <c r="S94" s="5"/>
    </row>
    <row r="95" spans="1:19">
      <c r="A95" s="2" t="s">
        <v>67</v>
      </c>
      <c r="B95" s="36" t="s">
        <v>15</v>
      </c>
      <c r="C95" s="38">
        <v>180</v>
      </c>
      <c r="D95" s="2" t="s">
        <v>30</v>
      </c>
      <c r="E95" s="40">
        <v>1.2</v>
      </c>
      <c r="F95" s="29">
        <v>792</v>
      </c>
      <c r="G95" s="41">
        <f t="shared" ref="G95:G126" si="44">I95*C95*E95</f>
        <v>4752</v>
      </c>
      <c r="H95" s="29">
        <v>2</v>
      </c>
      <c r="I95" s="29">
        <v>22</v>
      </c>
      <c r="J95" s="31"/>
      <c r="K95" s="31"/>
      <c r="L95" s="33"/>
      <c r="M95" s="5"/>
      <c r="N95" s="5"/>
      <c r="O95" s="5"/>
      <c r="P95" s="5"/>
      <c r="Q95" s="5"/>
      <c r="R95" s="5"/>
      <c r="S95" s="5"/>
    </row>
    <row r="96" spans="1:19" ht="15.75" thickBot="1">
      <c r="A96" s="2" t="s">
        <v>68</v>
      </c>
      <c r="B96" s="36"/>
      <c r="C96" s="38"/>
      <c r="D96" s="2" t="s">
        <v>69</v>
      </c>
      <c r="E96" s="40"/>
      <c r="F96" s="29"/>
      <c r="G96" s="42"/>
      <c r="H96" s="29"/>
      <c r="I96" s="29"/>
      <c r="J96" s="31"/>
      <c r="K96" s="31"/>
      <c r="L96" s="33"/>
      <c r="M96" s="5"/>
      <c r="N96" s="5"/>
      <c r="O96" s="5"/>
      <c r="P96" s="5"/>
      <c r="Q96" s="5"/>
      <c r="R96" s="5"/>
      <c r="S96" s="5"/>
    </row>
    <row r="97" spans="1:19">
      <c r="A97" s="2" t="s">
        <v>70</v>
      </c>
      <c r="B97" s="36" t="s">
        <v>15</v>
      </c>
      <c r="C97" s="38">
        <v>185</v>
      </c>
      <c r="D97" s="2" t="s">
        <v>30</v>
      </c>
      <c r="E97" s="40">
        <v>1.1000000000000001</v>
      </c>
      <c r="F97" s="41">
        <v>3940.5</v>
      </c>
      <c r="G97" s="41">
        <f t="shared" ref="G97:G128" si="45">I97*C97*E97</f>
        <v>43345.5</v>
      </c>
      <c r="H97" s="29">
        <v>18</v>
      </c>
      <c r="I97" s="29">
        <v>213</v>
      </c>
      <c r="J97" s="31"/>
      <c r="K97" s="31"/>
      <c r="L97" s="33"/>
      <c r="M97" s="5"/>
      <c r="N97" s="5"/>
      <c r="O97" s="5"/>
      <c r="P97" s="5"/>
      <c r="Q97" s="5"/>
      <c r="R97" s="5"/>
      <c r="S97" s="5"/>
    </row>
    <row r="98" spans="1:19" ht="15.75" thickBot="1">
      <c r="A98" s="2" t="s">
        <v>71</v>
      </c>
      <c r="B98" s="36"/>
      <c r="C98" s="38"/>
      <c r="D98" s="2" t="s">
        <v>72</v>
      </c>
      <c r="E98" s="40"/>
      <c r="F98" s="41"/>
      <c r="G98" s="42"/>
      <c r="H98" s="29"/>
      <c r="I98" s="29"/>
      <c r="J98" s="31"/>
      <c r="K98" s="31"/>
      <c r="L98" s="33"/>
      <c r="M98" s="5"/>
      <c r="N98" s="5"/>
      <c r="O98" s="5"/>
      <c r="P98" s="5"/>
      <c r="Q98" s="5"/>
      <c r="R98" s="5"/>
      <c r="S98" s="5"/>
    </row>
    <row r="99" spans="1:19">
      <c r="A99" s="2" t="s">
        <v>73</v>
      </c>
      <c r="B99" s="36" t="s">
        <v>15</v>
      </c>
      <c r="C99" s="38">
        <v>210</v>
      </c>
      <c r="D99" s="2" t="s">
        <v>24</v>
      </c>
      <c r="E99" s="40">
        <v>1.1000000000000001</v>
      </c>
      <c r="F99" s="41">
        <v>2310</v>
      </c>
      <c r="G99" s="41">
        <f t="shared" ref="G99:G130" si="46">I99*C99*E99</f>
        <v>25410.000000000004</v>
      </c>
      <c r="H99" s="29">
        <v>10</v>
      </c>
      <c r="I99" s="29">
        <v>110</v>
      </c>
      <c r="J99" s="31"/>
      <c r="K99" s="31"/>
      <c r="L99" s="33"/>
      <c r="M99" s="5"/>
      <c r="N99" s="5"/>
      <c r="O99" s="5"/>
      <c r="P99" s="5"/>
      <c r="Q99" s="5"/>
      <c r="R99" s="5"/>
      <c r="S99" s="5"/>
    </row>
    <row r="100" spans="1:19" ht="15.75" thickBot="1">
      <c r="A100" s="2" t="s">
        <v>74</v>
      </c>
      <c r="B100" s="36"/>
      <c r="C100" s="38"/>
      <c r="D100" s="2" t="s">
        <v>75</v>
      </c>
      <c r="E100" s="40"/>
      <c r="F100" s="41"/>
      <c r="G100" s="42"/>
      <c r="H100" s="29"/>
      <c r="I100" s="29"/>
      <c r="J100" s="31"/>
      <c r="K100" s="31"/>
      <c r="L100" s="33"/>
      <c r="M100" s="5"/>
      <c r="N100" s="5"/>
      <c r="O100" s="5"/>
      <c r="P100" s="5"/>
      <c r="Q100" s="5"/>
      <c r="R100" s="5"/>
      <c r="S100" s="5"/>
    </row>
    <row r="101" spans="1:19">
      <c r="A101" s="2" t="s">
        <v>73</v>
      </c>
      <c r="B101" s="36" t="s">
        <v>15</v>
      </c>
      <c r="C101" s="38">
        <v>210</v>
      </c>
      <c r="D101" s="2" t="s">
        <v>16</v>
      </c>
      <c r="E101" s="40">
        <v>1.1000000000000001</v>
      </c>
      <c r="F101" s="41">
        <v>1386</v>
      </c>
      <c r="G101" s="41">
        <f t="shared" ref="G101:G132" si="47">I101*C101*E101</f>
        <v>15246.000000000002</v>
      </c>
      <c r="H101" s="29">
        <v>6</v>
      </c>
      <c r="I101" s="29">
        <v>66</v>
      </c>
      <c r="J101" s="31"/>
      <c r="K101" s="31"/>
      <c r="L101" s="33"/>
      <c r="M101" s="5"/>
      <c r="N101" s="5"/>
      <c r="O101" s="5"/>
      <c r="P101" s="5"/>
      <c r="Q101" s="5"/>
      <c r="R101" s="5"/>
      <c r="S101" s="5"/>
    </row>
    <row r="102" spans="1:19" ht="15.75" thickBot="1">
      <c r="A102" s="2" t="s">
        <v>74</v>
      </c>
      <c r="B102" s="36"/>
      <c r="C102" s="38"/>
      <c r="D102" s="2" t="s">
        <v>75</v>
      </c>
      <c r="E102" s="40"/>
      <c r="F102" s="41"/>
      <c r="G102" s="42"/>
      <c r="H102" s="29"/>
      <c r="I102" s="29"/>
      <c r="J102" s="31"/>
      <c r="K102" s="31"/>
      <c r="L102" s="33"/>
      <c r="M102" s="5"/>
      <c r="N102" s="5"/>
      <c r="O102" s="5"/>
      <c r="P102" s="5"/>
      <c r="Q102" s="5"/>
      <c r="R102" s="5"/>
      <c r="S102" s="5"/>
    </row>
    <row r="103" spans="1:19">
      <c r="A103" s="2" t="s">
        <v>76</v>
      </c>
      <c r="B103" s="36" t="s">
        <v>15</v>
      </c>
      <c r="C103" s="38">
        <v>200</v>
      </c>
      <c r="D103" s="2" t="s">
        <v>16</v>
      </c>
      <c r="E103" s="40">
        <v>0.9</v>
      </c>
      <c r="F103" s="61">
        <v>-4840</v>
      </c>
      <c r="G103" s="41">
        <f t="shared" ref="G103:G134" si="48">I103*C103*E103</f>
        <v>43560</v>
      </c>
      <c r="H103" s="29">
        <v>23</v>
      </c>
      <c r="I103" s="29">
        <v>242</v>
      </c>
      <c r="J103" s="31"/>
      <c r="K103" s="31"/>
      <c r="L103" s="33"/>
      <c r="M103" s="5"/>
      <c r="N103" s="5"/>
      <c r="O103" s="5"/>
      <c r="P103" s="5"/>
      <c r="Q103" s="5"/>
      <c r="R103" s="5"/>
      <c r="S103" s="5"/>
    </row>
    <row r="104" spans="1:19" ht="15.75" thickBot="1">
      <c r="A104" s="2" t="s">
        <v>77</v>
      </c>
      <c r="B104" s="36"/>
      <c r="C104" s="38"/>
      <c r="D104" s="2" t="s">
        <v>78</v>
      </c>
      <c r="E104" s="40"/>
      <c r="F104" s="61"/>
      <c r="G104" s="42"/>
      <c r="H104" s="29"/>
      <c r="I104" s="29"/>
      <c r="J104" s="31"/>
      <c r="K104" s="31"/>
      <c r="L104" s="33"/>
      <c r="M104" s="5"/>
      <c r="N104" s="5"/>
      <c r="O104" s="5"/>
      <c r="P104" s="5"/>
      <c r="Q104" s="5"/>
      <c r="R104" s="5"/>
      <c r="S104" s="5"/>
    </row>
    <row r="105" spans="1:19">
      <c r="A105" s="2" t="s">
        <v>76</v>
      </c>
      <c r="B105" s="36" t="s">
        <v>15</v>
      </c>
      <c r="C105" s="38">
        <v>200</v>
      </c>
      <c r="D105" s="2" t="s">
        <v>16</v>
      </c>
      <c r="E105" s="40">
        <v>0.9</v>
      </c>
      <c r="F105" s="62">
        <v>-480</v>
      </c>
      <c r="G105" s="41">
        <f t="shared" ref="G105:G136" si="49">I105*C105*E105</f>
        <v>4320</v>
      </c>
      <c r="H105" s="29">
        <v>3</v>
      </c>
      <c r="I105" s="29">
        <v>24</v>
      </c>
      <c r="J105" s="31"/>
      <c r="K105" s="31"/>
      <c r="L105" s="33"/>
      <c r="M105" s="5"/>
      <c r="N105" s="5"/>
      <c r="O105" s="5"/>
      <c r="P105" s="5"/>
      <c r="Q105" s="5"/>
      <c r="R105" s="5"/>
      <c r="S105" s="5"/>
    </row>
    <row r="106" spans="1:19" ht="15.75" thickBot="1">
      <c r="A106" s="2" t="s">
        <v>77</v>
      </c>
      <c r="B106" s="36"/>
      <c r="C106" s="38"/>
      <c r="D106" s="2"/>
      <c r="E106" s="40"/>
      <c r="F106" s="62"/>
      <c r="G106" s="42"/>
      <c r="H106" s="29"/>
      <c r="I106" s="29"/>
      <c r="J106" s="31"/>
      <c r="K106" s="31"/>
      <c r="L106" s="33"/>
      <c r="M106" s="5"/>
      <c r="N106" s="5"/>
      <c r="O106" s="5"/>
      <c r="P106" s="5"/>
      <c r="Q106" s="5"/>
      <c r="R106" s="5"/>
      <c r="S106" s="5"/>
    </row>
    <row r="107" spans="1:19">
      <c r="A107" s="2" t="s">
        <v>79</v>
      </c>
      <c r="B107" s="36" t="s">
        <v>15</v>
      </c>
      <c r="C107" s="38">
        <v>180</v>
      </c>
      <c r="D107" s="2"/>
      <c r="E107" s="40">
        <v>1.1000000000000001</v>
      </c>
      <c r="F107" s="29">
        <v>198</v>
      </c>
      <c r="G107" s="41">
        <f t="shared" ref="G107:G138" si="50">I107*C107*E107</f>
        <v>2178</v>
      </c>
      <c r="H107" s="29">
        <v>1</v>
      </c>
      <c r="I107" s="29">
        <v>11</v>
      </c>
      <c r="J107" s="31"/>
      <c r="K107" s="31"/>
      <c r="L107" s="33"/>
      <c r="M107" s="5"/>
      <c r="N107" s="5"/>
      <c r="O107" s="5"/>
      <c r="P107" s="5"/>
      <c r="Q107" s="5"/>
      <c r="R107" s="5"/>
      <c r="S107" s="5"/>
    </row>
    <row r="108" spans="1:19" ht="15.75" thickBot="1">
      <c r="A108" s="2" t="s">
        <v>80</v>
      </c>
      <c r="B108" s="36"/>
      <c r="C108" s="38"/>
      <c r="D108" s="2" t="s">
        <v>81</v>
      </c>
      <c r="E108" s="40"/>
      <c r="F108" s="29"/>
      <c r="G108" s="42"/>
      <c r="H108" s="29"/>
      <c r="I108" s="29"/>
      <c r="J108" s="31"/>
      <c r="K108" s="31"/>
      <c r="L108" s="33"/>
      <c r="M108" s="5"/>
      <c r="N108" s="5"/>
      <c r="O108" s="5"/>
      <c r="P108" s="5"/>
      <c r="Q108" s="5"/>
      <c r="R108" s="5"/>
      <c r="S108" s="5"/>
    </row>
    <row r="109" spans="1:19">
      <c r="A109" s="2" t="s">
        <v>79</v>
      </c>
      <c r="B109" s="36" t="s">
        <v>15</v>
      </c>
      <c r="C109" s="38">
        <v>180</v>
      </c>
      <c r="D109" s="2" t="s">
        <v>37</v>
      </c>
      <c r="E109" s="40">
        <v>1.1000000000000001</v>
      </c>
      <c r="F109" s="29">
        <v>90</v>
      </c>
      <c r="G109" s="41">
        <f t="shared" ref="G109:G140" si="51">I109*C109*E109</f>
        <v>990.00000000000011</v>
      </c>
      <c r="H109" s="29">
        <v>1</v>
      </c>
      <c r="I109" s="29">
        <v>5</v>
      </c>
      <c r="J109" s="31"/>
      <c r="K109" s="31"/>
      <c r="L109" s="33"/>
      <c r="M109" s="5"/>
      <c r="N109" s="5"/>
      <c r="O109" s="5"/>
      <c r="P109" s="5"/>
      <c r="Q109" s="5"/>
      <c r="R109" s="5"/>
      <c r="S109" s="5"/>
    </row>
    <row r="110" spans="1:19" ht="15.75" thickBot="1">
      <c r="A110" s="2" t="s">
        <v>80</v>
      </c>
      <c r="B110" s="36"/>
      <c r="C110" s="38"/>
      <c r="D110" s="2" t="s">
        <v>81</v>
      </c>
      <c r="E110" s="40"/>
      <c r="F110" s="29"/>
      <c r="G110" s="42"/>
      <c r="H110" s="29"/>
      <c r="I110" s="29"/>
      <c r="J110" s="31"/>
      <c r="K110" s="31"/>
      <c r="L110" s="33"/>
      <c r="M110" s="5"/>
      <c r="N110" s="5"/>
      <c r="O110" s="5"/>
      <c r="P110" s="5"/>
      <c r="Q110" s="5"/>
      <c r="R110" s="5"/>
      <c r="S110" s="5"/>
    </row>
    <row r="111" spans="1:19">
      <c r="A111" s="2" t="s">
        <v>79</v>
      </c>
      <c r="B111" s="36" t="s">
        <v>15</v>
      </c>
      <c r="C111" s="38">
        <v>180</v>
      </c>
      <c r="D111" s="2" t="s">
        <v>16</v>
      </c>
      <c r="E111" s="40">
        <v>1.1000000000000001</v>
      </c>
      <c r="F111" s="41">
        <v>3528</v>
      </c>
      <c r="G111" s="41">
        <f t="shared" ref="G111:G142" si="52">I111*C111*E111</f>
        <v>38808</v>
      </c>
      <c r="H111" s="29">
        <v>15</v>
      </c>
      <c r="I111" s="29">
        <v>196</v>
      </c>
      <c r="J111" s="31"/>
      <c r="K111" s="31"/>
      <c r="L111" s="33"/>
      <c r="M111" s="5"/>
      <c r="N111" s="5"/>
      <c r="O111" s="5"/>
      <c r="P111" s="5"/>
      <c r="Q111" s="5"/>
      <c r="R111" s="5"/>
      <c r="S111" s="5"/>
    </row>
    <row r="112" spans="1:19" ht="15.75" thickBot="1">
      <c r="A112" s="2" t="s">
        <v>80</v>
      </c>
      <c r="B112" s="36"/>
      <c r="C112" s="38"/>
      <c r="D112" s="2" t="s">
        <v>81</v>
      </c>
      <c r="E112" s="40"/>
      <c r="F112" s="41"/>
      <c r="G112" s="42"/>
      <c r="H112" s="29"/>
      <c r="I112" s="29"/>
      <c r="J112" s="31"/>
      <c r="K112" s="31"/>
      <c r="L112" s="33"/>
      <c r="M112" s="5"/>
      <c r="N112" s="5"/>
      <c r="O112" s="5"/>
      <c r="P112" s="5"/>
      <c r="Q112" s="5"/>
      <c r="R112" s="5"/>
      <c r="S112" s="5"/>
    </row>
    <row r="113" spans="1:19">
      <c r="A113" s="2" t="s">
        <v>82</v>
      </c>
      <c r="B113" s="36" t="s">
        <v>15</v>
      </c>
      <c r="C113" s="38">
        <v>190</v>
      </c>
      <c r="D113" s="2" t="s">
        <v>45</v>
      </c>
      <c r="E113" s="40">
        <v>1.1000000000000001</v>
      </c>
      <c r="F113" s="29">
        <v>608</v>
      </c>
      <c r="G113" s="41">
        <f t="shared" ref="G113:G144" si="53">I113*C113*E113</f>
        <v>6688.0000000000009</v>
      </c>
      <c r="H113" s="29">
        <v>4</v>
      </c>
      <c r="I113" s="29">
        <v>32</v>
      </c>
      <c r="J113" s="31"/>
      <c r="K113" s="31"/>
      <c r="L113" s="33"/>
      <c r="M113" s="5"/>
      <c r="N113" s="5"/>
      <c r="O113" s="5"/>
      <c r="P113" s="5"/>
      <c r="Q113" s="5"/>
      <c r="R113" s="5"/>
      <c r="S113" s="5"/>
    </row>
    <row r="114" spans="1:19" ht="15.75" thickBot="1">
      <c r="A114" s="2" t="s">
        <v>26</v>
      </c>
      <c r="B114" s="36"/>
      <c r="C114" s="38"/>
      <c r="D114" s="2"/>
      <c r="E114" s="40"/>
      <c r="F114" s="29"/>
      <c r="G114" s="42"/>
      <c r="H114" s="29"/>
      <c r="I114" s="29"/>
      <c r="J114" s="31"/>
      <c r="K114" s="31"/>
      <c r="L114" s="33"/>
      <c r="M114" s="5"/>
      <c r="N114" s="5"/>
      <c r="O114" s="5"/>
      <c r="P114" s="5"/>
      <c r="Q114" s="5"/>
      <c r="R114" s="5"/>
      <c r="S114" s="5"/>
    </row>
    <row r="115" spans="1:19">
      <c r="A115" s="2" t="s">
        <v>83</v>
      </c>
      <c r="B115" s="36" t="s">
        <v>15</v>
      </c>
      <c r="C115" s="38">
        <v>200</v>
      </c>
      <c r="D115" s="2" t="s">
        <v>16</v>
      </c>
      <c r="E115" s="40">
        <v>1.1000000000000001</v>
      </c>
      <c r="F115" s="41">
        <v>3620</v>
      </c>
      <c r="G115" s="41">
        <f t="shared" ref="G115:G146" si="54">I115*C115*E115</f>
        <v>39820</v>
      </c>
      <c r="H115" s="29">
        <v>15</v>
      </c>
      <c r="I115" s="29">
        <v>181</v>
      </c>
      <c r="J115" s="31"/>
      <c r="K115" s="31"/>
      <c r="L115" s="33"/>
      <c r="M115" s="5"/>
      <c r="N115" s="5"/>
      <c r="O115" s="5"/>
      <c r="P115" s="5"/>
      <c r="Q115" s="5"/>
      <c r="R115" s="5"/>
      <c r="S115" s="5"/>
    </row>
    <row r="116" spans="1:19" ht="15.75" thickBot="1">
      <c r="A116" s="2" t="s">
        <v>26</v>
      </c>
      <c r="B116" s="36"/>
      <c r="C116" s="38"/>
      <c r="D116" s="2" t="s">
        <v>84</v>
      </c>
      <c r="E116" s="40"/>
      <c r="F116" s="41"/>
      <c r="G116" s="42"/>
      <c r="H116" s="29"/>
      <c r="I116" s="29"/>
      <c r="J116" s="31"/>
      <c r="K116" s="31"/>
      <c r="L116" s="33"/>
      <c r="M116" s="5"/>
      <c r="N116" s="5"/>
      <c r="O116" s="5"/>
      <c r="P116" s="5"/>
      <c r="Q116" s="5"/>
      <c r="R116" s="5"/>
      <c r="S116" s="5"/>
    </row>
    <row r="117" spans="1:19">
      <c r="A117" s="2" t="s">
        <v>85</v>
      </c>
      <c r="B117" s="36" t="s">
        <v>15</v>
      </c>
      <c r="C117" s="38">
        <v>190</v>
      </c>
      <c r="D117" s="2" t="s">
        <v>28</v>
      </c>
      <c r="E117" s="40">
        <v>1.1000000000000001</v>
      </c>
      <c r="F117" s="41">
        <v>1140</v>
      </c>
      <c r="G117" s="41">
        <f t="shared" ref="G117:G148" si="55">I117*C117*E117</f>
        <v>12540.000000000002</v>
      </c>
      <c r="H117" s="29">
        <v>7</v>
      </c>
      <c r="I117" s="29">
        <v>60</v>
      </c>
      <c r="J117" s="31"/>
      <c r="K117" s="31"/>
      <c r="L117" s="33"/>
      <c r="M117" s="5"/>
      <c r="N117" s="5"/>
      <c r="O117" s="5"/>
      <c r="P117" s="5"/>
      <c r="Q117" s="5"/>
      <c r="R117" s="5"/>
      <c r="S117" s="5"/>
    </row>
    <row r="118" spans="1:19" ht="15.75" thickBot="1">
      <c r="A118" s="2" t="s">
        <v>26</v>
      </c>
      <c r="B118" s="36"/>
      <c r="C118" s="38"/>
      <c r="D118" s="2" t="s">
        <v>27</v>
      </c>
      <c r="E118" s="40"/>
      <c r="F118" s="41"/>
      <c r="G118" s="42"/>
      <c r="H118" s="29"/>
      <c r="I118" s="29"/>
      <c r="J118" s="31"/>
      <c r="K118" s="31"/>
      <c r="L118" s="33"/>
      <c r="M118" s="5"/>
      <c r="N118" s="5"/>
      <c r="O118" s="5"/>
      <c r="P118" s="5"/>
      <c r="Q118" s="5"/>
      <c r="R118" s="5"/>
      <c r="S118" s="5"/>
    </row>
    <row r="119" spans="1:19">
      <c r="A119" s="2" t="s">
        <v>85</v>
      </c>
      <c r="B119" s="36" t="s">
        <v>15</v>
      </c>
      <c r="C119" s="38">
        <v>190</v>
      </c>
      <c r="D119" s="2" t="s">
        <v>29</v>
      </c>
      <c r="E119" s="40">
        <v>1.1000000000000001</v>
      </c>
      <c r="F119" s="29">
        <v>683.81</v>
      </c>
      <c r="G119" s="41">
        <f t="shared" ref="G119:G150" si="56">I119*C119*E119</f>
        <v>7521.9100000000008</v>
      </c>
      <c r="H119" s="29">
        <v>6</v>
      </c>
      <c r="I119" s="29">
        <v>35.99</v>
      </c>
      <c r="J119" s="31"/>
      <c r="K119" s="31"/>
      <c r="L119" s="33"/>
      <c r="M119" s="5"/>
      <c r="N119" s="5"/>
      <c r="O119" s="5"/>
      <c r="P119" s="5"/>
      <c r="Q119" s="5"/>
      <c r="R119" s="5"/>
      <c r="S119" s="5"/>
    </row>
    <row r="120" spans="1:19" ht="15.75" thickBot="1">
      <c r="A120" s="2" t="s">
        <v>26</v>
      </c>
      <c r="B120" s="36"/>
      <c r="C120" s="38"/>
      <c r="D120" s="2" t="s">
        <v>27</v>
      </c>
      <c r="E120" s="40"/>
      <c r="F120" s="29"/>
      <c r="G120" s="42"/>
      <c r="H120" s="29"/>
      <c r="I120" s="29"/>
      <c r="J120" s="31"/>
      <c r="K120" s="31"/>
      <c r="L120" s="33"/>
      <c r="M120" s="5"/>
      <c r="N120" s="5"/>
      <c r="O120" s="5"/>
      <c r="P120" s="5"/>
      <c r="Q120" s="5"/>
      <c r="R120" s="5"/>
      <c r="S120" s="5"/>
    </row>
    <row r="121" spans="1:19">
      <c r="A121" s="2" t="s">
        <v>85</v>
      </c>
      <c r="B121" s="36" t="s">
        <v>15</v>
      </c>
      <c r="C121" s="38">
        <v>190</v>
      </c>
      <c r="D121" s="2" t="s">
        <v>21</v>
      </c>
      <c r="E121" s="40">
        <v>1.1000000000000001</v>
      </c>
      <c r="F121" s="29">
        <v>95</v>
      </c>
      <c r="G121" s="41">
        <f t="shared" ref="G121:G152" si="57">I121*C121*E121</f>
        <v>1045</v>
      </c>
      <c r="H121" s="29">
        <v>1</v>
      </c>
      <c r="I121" s="29">
        <v>5</v>
      </c>
      <c r="J121" s="31"/>
      <c r="K121" s="31"/>
      <c r="L121" s="33"/>
      <c r="M121" s="5"/>
      <c r="N121" s="5"/>
      <c r="O121" s="5"/>
      <c r="P121" s="5"/>
      <c r="Q121" s="5"/>
      <c r="R121" s="5"/>
      <c r="S121" s="5"/>
    </row>
    <row r="122" spans="1:19" ht="15.75" thickBot="1">
      <c r="A122" s="2" t="s">
        <v>26</v>
      </c>
      <c r="B122" s="36"/>
      <c r="C122" s="38"/>
      <c r="D122" s="2" t="s">
        <v>27</v>
      </c>
      <c r="E122" s="40"/>
      <c r="F122" s="29"/>
      <c r="G122" s="42"/>
      <c r="H122" s="29"/>
      <c r="I122" s="29"/>
      <c r="J122" s="31"/>
      <c r="K122" s="31"/>
      <c r="L122" s="33"/>
      <c r="M122" s="5"/>
      <c r="N122" s="5"/>
      <c r="O122" s="5"/>
      <c r="P122" s="5"/>
      <c r="Q122" s="5"/>
      <c r="R122" s="5"/>
      <c r="S122" s="5"/>
    </row>
    <row r="123" spans="1:19">
      <c r="A123" s="2" t="s">
        <v>85</v>
      </c>
      <c r="B123" s="36" t="s">
        <v>15</v>
      </c>
      <c r="C123" s="38">
        <v>190</v>
      </c>
      <c r="D123" s="2" t="s">
        <v>37</v>
      </c>
      <c r="E123" s="40">
        <v>1.1000000000000001</v>
      </c>
      <c r="F123" s="29">
        <v>209</v>
      </c>
      <c r="G123" s="41">
        <f t="shared" ref="G123:G154" si="58">I123*C123*E123</f>
        <v>2299</v>
      </c>
      <c r="H123" s="29">
        <v>2</v>
      </c>
      <c r="I123" s="29">
        <v>11</v>
      </c>
      <c r="J123" s="31"/>
      <c r="K123" s="31"/>
      <c r="L123" s="33"/>
      <c r="M123" s="5"/>
      <c r="N123" s="5"/>
      <c r="O123" s="5"/>
      <c r="P123" s="5"/>
      <c r="Q123" s="5"/>
      <c r="R123" s="5"/>
      <c r="S123" s="5"/>
    </row>
    <row r="124" spans="1:19" ht="15.75" thickBot="1">
      <c r="A124" s="2" t="s">
        <v>26</v>
      </c>
      <c r="B124" s="36"/>
      <c r="C124" s="38"/>
      <c r="D124" s="2" t="s">
        <v>27</v>
      </c>
      <c r="E124" s="40"/>
      <c r="F124" s="29"/>
      <c r="G124" s="42"/>
      <c r="H124" s="29"/>
      <c r="I124" s="29"/>
      <c r="J124" s="31"/>
      <c r="K124" s="31"/>
      <c r="L124" s="33"/>
      <c r="M124" s="5"/>
      <c r="N124" s="5"/>
      <c r="O124" s="5"/>
      <c r="P124" s="5"/>
      <c r="Q124" s="5"/>
      <c r="R124" s="5"/>
      <c r="S124" s="5"/>
    </row>
    <row r="125" spans="1:19">
      <c r="A125" s="2" t="s">
        <v>85</v>
      </c>
      <c r="B125" s="36" t="s">
        <v>15</v>
      </c>
      <c r="C125" s="38">
        <v>190</v>
      </c>
      <c r="D125" s="2" t="s">
        <v>30</v>
      </c>
      <c r="E125" s="40">
        <v>1.1000000000000001</v>
      </c>
      <c r="F125" s="41">
        <v>1899.62</v>
      </c>
      <c r="G125" s="41">
        <f t="shared" ref="G125:G156" si="59">I125*C125*E125</f>
        <v>20895.820000000003</v>
      </c>
      <c r="H125" s="29">
        <v>12</v>
      </c>
      <c r="I125" s="29">
        <v>99.98</v>
      </c>
      <c r="J125" s="31"/>
      <c r="K125" s="31"/>
      <c r="L125" s="33"/>
      <c r="M125" s="5"/>
      <c r="N125" s="5"/>
      <c r="O125" s="5"/>
      <c r="P125" s="5"/>
      <c r="Q125" s="5"/>
      <c r="R125" s="5"/>
      <c r="S125" s="5"/>
    </row>
    <row r="126" spans="1:19" ht="15.75" thickBot="1">
      <c r="A126" s="2" t="s">
        <v>26</v>
      </c>
      <c r="B126" s="36"/>
      <c r="C126" s="38"/>
      <c r="D126" s="2" t="s">
        <v>27</v>
      </c>
      <c r="E126" s="40"/>
      <c r="F126" s="41"/>
      <c r="G126" s="42"/>
      <c r="H126" s="29"/>
      <c r="I126" s="29"/>
      <c r="J126" s="31"/>
      <c r="K126" s="31"/>
      <c r="L126" s="33"/>
      <c r="M126" s="5"/>
      <c r="N126" s="5"/>
      <c r="O126" s="5"/>
      <c r="P126" s="5"/>
      <c r="Q126" s="5"/>
      <c r="R126" s="5"/>
      <c r="S126" s="5"/>
    </row>
    <row r="127" spans="1:19">
      <c r="A127" s="2" t="s">
        <v>86</v>
      </c>
      <c r="B127" s="36" t="s">
        <v>15</v>
      </c>
      <c r="C127" s="38">
        <v>230</v>
      </c>
      <c r="D127" s="2" t="s">
        <v>16</v>
      </c>
      <c r="E127" s="40">
        <v>1.1000000000000001</v>
      </c>
      <c r="F127" s="41">
        <v>5152</v>
      </c>
      <c r="G127" s="41">
        <f t="shared" ref="G127:G158" si="60">I127*C127*E127</f>
        <v>56672.000000000007</v>
      </c>
      <c r="H127" s="29">
        <v>21</v>
      </c>
      <c r="I127" s="29">
        <v>224</v>
      </c>
      <c r="J127" s="31"/>
      <c r="K127" s="31"/>
      <c r="L127" s="33"/>
      <c r="M127" s="5"/>
      <c r="N127" s="5"/>
      <c r="O127" s="5"/>
      <c r="P127" s="5"/>
      <c r="Q127" s="5"/>
      <c r="R127" s="5"/>
      <c r="S127" s="5"/>
    </row>
    <row r="128" spans="1:19" ht="15.75" thickBot="1">
      <c r="A128" s="2" t="s">
        <v>32</v>
      </c>
      <c r="B128" s="36"/>
      <c r="C128" s="38"/>
      <c r="D128" s="2" t="s">
        <v>87</v>
      </c>
      <c r="E128" s="40"/>
      <c r="F128" s="41"/>
      <c r="G128" s="42"/>
      <c r="H128" s="29"/>
      <c r="I128" s="29"/>
      <c r="J128" s="31"/>
      <c r="K128" s="31"/>
      <c r="L128" s="33"/>
      <c r="M128" s="5"/>
      <c r="N128" s="5"/>
      <c r="O128" s="5"/>
      <c r="P128" s="5"/>
      <c r="Q128" s="5"/>
      <c r="R128" s="5"/>
      <c r="S128" s="5"/>
    </row>
    <row r="129" spans="1:19">
      <c r="A129" s="2" t="s">
        <v>88</v>
      </c>
      <c r="B129" s="36" t="s">
        <v>15</v>
      </c>
      <c r="C129" s="38">
        <v>190</v>
      </c>
      <c r="D129" s="2" t="s">
        <v>16</v>
      </c>
      <c r="E129" s="40">
        <v>1.1000000000000001</v>
      </c>
      <c r="F129" s="41">
        <v>3420</v>
      </c>
      <c r="G129" s="41">
        <f t="shared" ref="G129:G160" si="61">I129*C129*E129</f>
        <v>37620</v>
      </c>
      <c r="H129" s="29">
        <v>16</v>
      </c>
      <c r="I129" s="29">
        <v>180</v>
      </c>
      <c r="J129" s="31"/>
      <c r="K129" s="31"/>
      <c r="L129" s="33"/>
      <c r="M129" s="5"/>
      <c r="N129" s="5"/>
      <c r="O129" s="5"/>
      <c r="P129" s="5"/>
      <c r="Q129" s="5"/>
      <c r="R129" s="5"/>
      <c r="S129" s="5"/>
    </row>
    <row r="130" spans="1:19" ht="15.75" thickBot="1">
      <c r="A130" s="2" t="s">
        <v>89</v>
      </c>
      <c r="B130" s="36"/>
      <c r="C130" s="38"/>
      <c r="D130" s="2"/>
      <c r="E130" s="40"/>
      <c r="F130" s="41"/>
      <c r="G130" s="42"/>
      <c r="H130" s="29"/>
      <c r="I130" s="29"/>
      <c r="J130" s="31"/>
      <c r="K130" s="31"/>
      <c r="L130" s="33"/>
      <c r="M130" s="5"/>
      <c r="N130" s="5"/>
      <c r="O130" s="5"/>
      <c r="P130" s="5"/>
      <c r="Q130" s="5"/>
      <c r="R130" s="5"/>
      <c r="S130" s="5"/>
    </row>
    <row r="131" spans="1:19">
      <c r="A131" s="2" t="s">
        <v>90</v>
      </c>
      <c r="B131" s="36" t="s">
        <v>15</v>
      </c>
      <c r="C131" s="38">
        <v>190</v>
      </c>
      <c r="D131" s="2" t="s">
        <v>28</v>
      </c>
      <c r="E131" s="40">
        <v>1.1000000000000001</v>
      </c>
      <c r="F131" s="29">
        <v>57</v>
      </c>
      <c r="G131" s="41">
        <f t="shared" ref="G131:G162" si="62">I131*C131*E131</f>
        <v>627</v>
      </c>
      <c r="H131" s="29">
        <v>1</v>
      </c>
      <c r="I131" s="29">
        <v>3</v>
      </c>
      <c r="J131" s="31"/>
      <c r="K131" s="31"/>
      <c r="L131" s="33"/>
      <c r="M131" s="5"/>
      <c r="N131" s="5"/>
      <c r="O131" s="5"/>
      <c r="P131" s="5"/>
      <c r="Q131" s="5"/>
      <c r="R131" s="5"/>
      <c r="S131" s="5"/>
    </row>
    <row r="132" spans="1:19" ht="15.75" thickBot="1">
      <c r="A132" s="2" t="s">
        <v>26</v>
      </c>
      <c r="B132" s="36"/>
      <c r="C132" s="38"/>
      <c r="D132" s="2" t="s">
        <v>91</v>
      </c>
      <c r="E132" s="40"/>
      <c r="F132" s="29"/>
      <c r="G132" s="42"/>
      <c r="H132" s="29"/>
      <c r="I132" s="29"/>
      <c r="J132" s="31"/>
      <c r="K132" s="31"/>
      <c r="L132" s="33"/>
      <c r="M132" s="5"/>
      <c r="N132" s="5"/>
      <c r="O132" s="5"/>
      <c r="P132" s="5"/>
      <c r="Q132" s="5"/>
      <c r="R132" s="5"/>
      <c r="S132" s="5"/>
    </row>
    <row r="133" spans="1:19">
      <c r="A133" s="2" t="s">
        <v>90</v>
      </c>
      <c r="B133" s="36" t="s">
        <v>15</v>
      </c>
      <c r="C133" s="38">
        <v>190</v>
      </c>
      <c r="D133" s="2" t="s">
        <v>30</v>
      </c>
      <c r="E133" s="40">
        <v>1.1000000000000001</v>
      </c>
      <c r="F133" s="41">
        <v>3135</v>
      </c>
      <c r="G133" s="41">
        <f t="shared" ref="G133:G164" si="63">I133*C133*E133</f>
        <v>34485</v>
      </c>
      <c r="H133" s="29">
        <v>14</v>
      </c>
      <c r="I133" s="29">
        <v>165</v>
      </c>
      <c r="J133" s="31"/>
      <c r="K133" s="31"/>
      <c r="L133" s="33"/>
      <c r="M133" s="5"/>
      <c r="N133" s="5"/>
      <c r="O133" s="5"/>
      <c r="P133" s="5"/>
      <c r="Q133" s="5"/>
      <c r="R133" s="5"/>
      <c r="S133" s="5"/>
    </row>
    <row r="134" spans="1:19" ht="15.75" thickBot="1">
      <c r="A134" s="2" t="s">
        <v>26</v>
      </c>
      <c r="B134" s="36"/>
      <c r="C134" s="38"/>
      <c r="D134" s="2" t="s">
        <v>91</v>
      </c>
      <c r="E134" s="40"/>
      <c r="F134" s="41"/>
      <c r="G134" s="42"/>
      <c r="H134" s="29"/>
      <c r="I134" s="29"/>
      <c r="J134" s="31"/>
      <c r="K134" s="31"/>
      <c r="L134" s="33"/>
      <c r="M134" s="5"/>
      <c r="N134" s="5"/>
      <c r="O134" s="5"/>
      <c r="P134" s="5"/>
      <c r="Q134" s="5"/>
      <c r="R134" s="5"/>
      <c r="S134" s="5"/>
    </row>
    <row r="135" spans="1:19">
      <c r="A135" s="2" t="s">
        <v>90</v>
      </c>
      <c r="B135" s="36" t="s">
        <v>15</v>
      </c>
      <c r="C135" s="38">
        <v>190</v>
      </c>
      <c r="D135" s="2" t="s">
        <v>29</v>
      </c>
      <c r="E135" s="40">
        <v>1.1000000000000001</v>
      </c>
      <c r="F135" s="29">
        <v>475</v>
      </c>
      <c r="G135" s="41">
        <f t="shared" ref="G135:G166" si="64">I135*C135*E135</f>
        <v>5225</v>
      </c>
      <c r="H135" s="29">
        <v>3</v>
      </c>
      <c r="I135" s="29">
        <v>25</v>
      </c>
      <c r="J135" s="31"/>
      <c r="K135" s="31"/>
      <c r="L135" s="33"/>
      <c r="M135" s="5"/>
      <c r="N135" s="5"/>
      <c r="O135" s="5"/>
      <c r="P135" s="5"/>
      <c r="Q135" s="5"/>
      <c r="R135" s="5"/>
      <c r="S135" s="5"/>
    </row>
    <row r="136" spans="1:19" ht="15.75" thickBot="1">
      <c r="A136" s="2" t="s">
        <v>26</v>
      </c>
      <c r="B136" s="36"/>
      <c r="C136" s="38"/>
      <c r="D136" s="2" t="s">
        <v>91</v>
      </c>
      <c r="E136" s="40"/>
      <c r="F136" s="29"/>
      <c r="G136" s="42"/>
      <c r="H136" s="29"/>
      <c r="I136" s="29"/>
      <c r="J136" s="31"/>
      <c r="K136" s="31"/>
      <c r="L136" s="33"/>
      <c r="M136" s="5"/>
      <c r="N136" s="5"/>
      <c r="O136" s="5"/>
      <c r="P136" s="5"/>
      <c r="Q136" s="5"/>
      <c r="R136" s="5"/>
      <c r="S136" s="5"/>
    </row>
    <row r="137" spans="1:19">
      <c r="A137" s="2" t="s">
        <v>92</v>
      </c>
      <c r="B137" s="36" t="s">
        <v>15</v>
      </c>
      <c r="C137" s="38">
        <v>190</v>
      </c>
      <c r="D137" s="2" t="s">
        <v>45</v>
      </c>
      <c r="E137" s="40">
        <v>1.1000000000000001</v>
      </c>
      <c r="F137" s="41">
        <v>3135</v>
      </c>
      <c r="G137" s="41">
        <f t="shared" ref="G137:G168" si="65">I137*C137*E137</f>
        <v>34485</v>
      </c>
      <c r="H137" s="29">
        <v>15</v>
      </c>
      <c r="I137" s="29">
        <v>165</v>
      </c>
      <c r="J137" s="31"/>
      <c r="K137" s="31"/>
      <c r="L137" s="33"/>
      <c r="M137" s="5"/>
      <c r="N137" s="5"/>
      <c r="O137" s="5"/>
      <c r="P137" s="5"/>
      <c r="Q137" s="5"/>
      <c r="R137" s="5"/>
      <c r="S137" s="5"/>
    </row>
    <row r="138" spans="1:19" ht="15.75" thickBot="1">
      <c r="A138" s="2" t="s">
        <v>26</v>
      </c>
      <c r="B138" s="36"/>
      <c r="C138" s="38"/>
      <c r="D138" s="2" t="s">
        <v>93</v>
      </c>
      <c r="E138" s="40"/>
      <c r="F138" s="41"/>
      <c r="G138" s="42"/>
      <c r="H138" s="29"/>
      <c r="I138" s="29"/>
      <c r="J138" s="31"/>
      <c r="K138" s="31"/>
      <c r="L138" s="33"/>
      <c r="M138" s="5"/>
      <c r="N138" s="5"/>
      <c r="O138" s="5"/>
      <c r="P138" s="5"/>
      <c r="Q138" s="5"/>
      <c r="R138" s="5"/>
      <c r="S138" s="5"/>
    </row>
    <row r="139" spans="1:19">
      <c r="A139" s="2" t="s">
        <v>94</v>
      </c>
      <c r="B139" s="36" t="s">
        <v>15</v>
      </c>
      <c r="C139" s="38">
        <v>200</v>
      </c>
      <c r="D139" s="2" t="s">
        <v>45</v>
      </c>
      <c r="E139" s="40">
        <v>1.1000000000000001</v>
      </c>
      <c r="F139" s="41">
        <v>4400</v>
      </c>
      <c r="G139" s="41">
        <f t="shared" ref="G139:G170" si="66">I139*C139*E139</f>
        <v>48400.000000000007</v>
      </c>
      <c r="H139" s="29">
        <v>20</v>
      </c>
      <c r="I139" s="29">
        <v>220</v>
      </c>
      <c r="J139" s="31"/>
      <c r="K139" s="31"/>
      <c r="L139" s="33"/>
      <c r="M139" s="5"/>
      <c r="N139" s="5"/>
      <c r="O139" s="5"/>
      <c r="P139" s="5"/>
      <c r="Q139" s="5"/>
      <c r="R139" s="5"/>
      <c r="S139" s="5"/>
    </row>
    <row r="140" spans="1:19" ht="15.75" thickBot="1">
      <c r="A140" s="2" t="s">
        <v>95</v>
      </c>
      <c r="B140" s="36"/>
      <c r="C140" s="38"/>
      <c r="D140" s="2" t="s">
        <v>96</v>
      </c>
      <c r="E140" s="40"/>
      <c r="F140" s="41"/>
      <c r="G140" s="42"/>
      <c r="H140" s="29"/>
      <c r="I140" s="29"/>
      <c r="J140" s="31"/>
      <c r="K140" s="31"/>
      <c r="L140" s="33"/>
      <c r="M140" s="5"/>
      <c r="N140" s="5"/>
      <c r="O140" s="5"/>
      <c r="P140" s="5"/>
      <c r="Q140" s="5"/>
      <c r="R140" s="5"/>
      <c r="S140" s="5"/>
    </row>
    <row r="141" spans="1:19">
      <c r="A141" s="2" t="s">
        <v>97</v>
      </c>
      <c r="B141" s="36" t="s">
        <v>15</v>
      </c>
      <c r="C141" s="38">
        <v>170</v>
      </c>
      <c r="D141" s="2" t="s">
        <v>24</v>
      </c>
      <c r="E141" s="40">
        <v>1.1000000000000001</v>
      </c>
      <c r="F141" s="41">
        <v>3672</v>
      </c>
      <c r="G141" s="41">
        <f t="shared" ref="G141:G172" si="67">I141*C141*E141</f>
        <v>40392</v>
      </c>
      <c r="H141" s="29">
        <v>16</v>
      </c>
      <c r="I141" s="29">
        <v>216</v>
      </c>
      <c r="J141" s="31"/>
      <c r="K141" s="31"/>
      <c r="L141" s="33"/>
      <c r="M141" s="5"/>
      <c r="N141" s="5"/>
      <c r="O141" s="5"/>
      <c r="P141" s="5"/>
      <c r="Q141" s="5"/>
      <c r="R141" s="5"/>
      <c r="S141" s="5"/>
    </row>
    <row r="142" spans="1:19" ht="15.75" thickBot="1">
      <c r="A142" s="2" t="s">
        <v>26</v>
      </c>
      <c r="B142" s="36"/>
      <c r="C142" s="38"/>
      <c r="D142" s="2" t="s">
        <v>98</v>
      </c>
      <c r="E142" s="40"/>
      <c r="F142" s="41"/>
      <c r="G142" s="42"/>
      <c r="H142" s="29"/>
      <c r="I142" s="29"/>
      <c r="J142" s="31"/>
      <c r="K142" s="31"/>
      <c r="L142" s="33"/>
      <c r="M142" s="5"/>
      <c r="N142" s="5"/>
      <c r="O142" s="5"/>
      <c r="P142" s="5"/>
      <c r="Q142" s="5"/>
      <c r="R142" s="5"/>
      <c r="S142" s="5"/>
    </row>
    <row r="143" spans="1:19">
      <c r="A143" s="2" t="s">
        <v>99</v>
      </c>
      <c r="B143" s="36" t="s">
        <v>15</v>
      </c>
      <c r="C143" s="38">
        <v>200</v>
      </c>
      <c r="D143" s="2" t="s">
        <v>16</v>
      </c>
      <c r="E143" s="40">
        <v>1</v>
      </c>
      <c r="F143" s="31"/>
      <c r="G143" s="41">
        <f t="shared" ref="G143:G174" si="68">I143*C143*E143</f>
        <v>42000</v>
      </c>
      <c r="H143" s="29">
        <v>15</v>
      </c>
      <c r="I143" s="29">
        <v>210</v>
      </c>
      <c r="J143" s="31"/>
      <c r="K143" s="31"/>
      <c r="L143" s="33"/>
      <c r="M143" s="5"/>
      <c r="N143" s="5"/>
      <c r="O143" s="5"/>
      <c r="P143" s="5"/>
      <c r="Q143" s="5"/>
      <c r="R143" s="5"/>
      <c r="S143" s="5"/>
    </row>
    <row r="144" spans="1:19" ht="15.75" thickBot="1">
      <c r="A144" s="2" t="s">
        <v>26</v>
      </c>
      <c r="B144" s="36"/>
      <c r="C144" s="38"/>
      <c r="D144" s="2" t="s">
        <v>100</v>
      </c>
      <c r="E144" s="40"/>
      <c r="F144" s="31"/>
      <c r="G144" s="42"/>
      <c r="H144" s="29"/>
      <c r="I144" s="29"/>
      <c r="J144" s="31"/>
      <c r="K144" s="31"/>
      <c r="L144" s="33"/>
      <c r="M144" s="5"/>
      <c r="N144" s="5"/>
      <c r="O144" s="5"/>
      <c r="P144" s="5"/>
      <c r="Q144" s="5"/>
      <c r="R144" s="5"/>
      <c r="S144" s="5"/>
    </row>
    <row r="145" spans="1:19">
      <c r="A145" s="2" t="s">
        <v>101</v>
      </c>
      <c r="B145" s="36" t="s">
        <v>15</v>
      </c>
      <c r="C145" s="38">
        <v>190</v>
      </c>
      <c r="D145" s="2" t="s">
        <v>16</v>
      </c>
      <c r="E145" s="40">
        <v>1</v>
      </c>
      <c r="F145" s="31"/>
      <c r="G145" s="41">
        <f t="shared" ref="G145:G176" si="69">I145*C145*E145</f>
        <v>18620</v>
      </c>
      <c r="H145" s="29">
        <v>13</v>
      </c>
      <c r="I145" s="29">
        <v>98</v>
      </c>
      <c r="J145" s="31"/>
      <c r="K145" s="31"/>
      <c r="L145" s="33"/>
      <c r="M145" s="5"/>
      <c r="N145" s="5"/>
      <c r="O145" s="5"/>
      <c r="P145" s="5"/>
      <c r="Q145" s="5"/>
      <c r="R145" s="5"/>
      <c r="S145" s="5"/>
    </row>
    <row r="146" spans="1:19" ht="15.75" thickBot="1">
      <c r="A146" s="2" t="s">
        <v>26</v>
      </c>
      <c r="B146" s="36"/>
      <c r="C146" s="38"/>
      <c r="D146" s="2" t="s">
        <v>102</v>
      </c>
      <c r="E146" s="40"/>
      <c r="F146" s="31"/>
      <c r="G146" s="42"/>
      <c r="H146" s="29"/>
      <c r="I146" s="29"/>
      <c r="J146" s="31"/>
      <c r="K146" s="31"/>
      <c r="L146" s="33"/>
      <c r="M146" s="5"/>
      <c r="N146" s="5"/>
      <c r="O146" s="5"/>
      <c r="P146" s="5"/>
      <c r="Q146" s="5"/>
      <c r="R146" s="5"/>
      <c r="S146" s="5"/>
    </row>
    <row r="147" spans="1:19">
      <c r="A147" s="2" t="s">
        <v>101</v>
      </c>
      <c r="B147" s="36" t="s">
        <v>15</v>
      </c>
      <c r="C147" s="38">
        <v>190</v>
      </c>
      <c r="D147" s="2" t="s">
        <v>29</v>
      </c>
      <c r="E147" s="40">
        <v>1</v>
      </c>
      <c r="F147" s="31"/>
      <c r="G147" s="41">
        <f t="shared" ref="G147:G178" si="70">I147*C147*E147</f>
        <v>2090</v>
      </c>
      <c r="H147" s="29">
        <v>1</v>
      </c>
      <c r="I147" s="29">
        <v>11</v>
      </c>
      <c r="J147" s="31"/>
      <c r="K147" s="31"/>
      <c r="L147" s="33"/>
      <c r="M147" s="5"/>
      <c r="N147" s="5"/>
      <c r="O147" s="5"/>
      <c r="P147" s="5"/>
      <c r="Q147" s="5"/>
      <c r="R147" s="5"/>
      <c r="S147" s="5"/>
    </row>
    <row r="148" spans="1:19" ht="15.75" thickBot="1">
      <c r="A148" s="2" t="s">
        <v>26</v>
      </c>
      <c r="B148" s="36"/>
      <c r="C148" s="38"/>
      <c r="D148" s="2" t="s">
        <v>102</v>
      </c>
      <c r="E148" s="40"/>
      <c r="F148" s="31"/>
      <c r="G148" s="42"/>
      <c r="H148" s="29"/>
      <c r="I148" s="29"/>
      <c r="J148" s="31"/>
      <c r="K148" s="31"/>
      <c r="L148" s="33"/>
      <c r="M148" s="5"/>
      <c r="N148" s="5"/>
      <c r="O148" s="5"/>
      <c r="P148" s="5"/>
      <c r="Q148" s="5"/>
      <c r="R148" s="5"/>
      <c r="S148" s="5"/>
    </row>
    <row r="149" spans="1:19">
      <c r="A149" s="2" t="s">
        <v>101</v>
      </c>
      <c r="B149" s="36" t="s">
        <v>15</v>
      </c>
      <c r="C149" s="38">
        <v>190</v>
      </c>
      <c r="D149" s="2" t="s">
        <v>37</v>
      </c>
      <c r="E149" s="40">
        <v>1</v>
      </c>
      <c r="F149" s="31"/>
      <c r="G149" s="41">
        <f t="shared" ref="G149:G180" si="71">I149*C149*E149</f>
        <v>1330</v>
      </c>
      <c r="H149" s="29">
        <v>3</v>
      </c>
      <c r="I149" s="29">
        <v>7</v>
      </c>
      <c r="J149" s="31"/>
      <c r="K149" s="31"/>
      <c r="L149" s="33"/>
      <c r="M149" s="5"/>
      <c r="N149" s="5"/>
      <c r="O149" s="5"/>
      <c r="P149" s="5"/>
      <c r="Q149" s="5"/>
      <c r="R149" s="5"/>
      <c r="S149" s="5"/>
    </row>
    <row r="150" spans="1:19" ht="15.75" thickBot="1">
      <c r="A150" s="2" t="s">
        <v>26</v>
      </c>
      <c r="B150" s="36"/>
      <c r="C150" s="38"/>
      <c r="D150" s="2" t="s">
        <v>102</v>
      </c>
      <c r="E150" s="40"/>
      <c r="F150" s="31"/>
      <c r="G150" s="42"/>
      <c r="H150" s="29"/>
      <c r="I150" s="29"/>
      <c r="J150" s="31"/>
      <c r="K150" s="31"/>
      <c r="L150" s="33"/>
      <c r="M150" s="5"/>
      <c r="N150" s="5"/>
      <c r="O150" s="5"/>
      <c r="P150" s="5"/>
      <c r="Q150" s="5"/>
      <c r="R150" s="5"/>
      <c r="S150" s="5"/>
    </row>
    <row r="151" spans="1:19">
      <c r="A151" s="2" t="s">
        <v>101</v>
      </c>
      <c r="B151" s="36" t="s">
        <v>15</v>
      </c>
      <c r="C151" s="38">
        <v>190</v>
      </c>
      <c r="D151" s="2" t="s">
        <v>24</v>
      </c>
      <c r="E151" s="40">
        <v>1</v>
      </c>
      <c r="F151" s="31"/>
      <c r="G151" s="41">
        <f t="shared" ref="G151:G182" si="72">I151*C151*E151</f>
        <v>2660</v>
      </c>
      <c r="H151" s="29">
        <v>5</v>
      </c>
      <c r="I151" s="29">
        <v>14</v>
      </c>
      <c r="J151" s="31"/>
      <c r="K151" s="31"/>
      <c r="L151" s="33"/>
      <c r="M151" s="5"/>
      <c r="N151" s="5"/>
      <c r="O151" s="5"/>
      <c r="P151" s="5"/>
      <c r="Q151" s="5"/>
      <c r="R151" s="5"/>
      <c r="S151" s="5"/>
    </row>
    <row r="152" spans="1:19" ht="15.75" thickBot="1">
      <c r="A152" s="2" t="s">
        <v>26</v>
      </c>
      <c r="B152" s="36"/>
      <c r="C152" s="38"/>
      <c r="D152" s="2" t="s">
        <v>102</v>
      </c>
      <c r="E152" s="40"/>
      <c r="F152" s="31"/>
      <c r="G152" s="42"/>
      <c r="H152" s="29"/>
      <c r="I152" s="29"/>
      <c r="J152" s="31"/>
      <c r="K152" s="31"/>
      <c r="L152" s="33"/>
      <c r="M152" s="5"/>
      <c r="N152" s="5"/>
      <c r="O152" s="5"/>
      <c r="P152" s="5"/>
      <c r="Q152" s="5"/>
      <c r="R152" s="5"/>
      <c r="S152" s="5"/>
    </row>
    <row r="153" spans="1:19">
      <c r="A153" s="2" t="s">
        <v>101</v>
      </c>
      <c r="B153" s="36" t="s">
        <v>15</v>
      </c>
      <c r="C153" s="38">
        <v>190</v>
      </c>
      <c r="D153" s="2" t="s">
        <v>24</v>
      </c>
      <c r="E153" s="40">
        <v>1</v>
      </c>
      <c r="F153" s="31"/>
      <c r="G153" s="41">
        <f t="shared" ref="G153:G184" si="73">I153*C153*E153</f>
        <v>17100</v>
      </c>
      <c r="H153" s="29">
        <v>14</v>
      </c>
      <c r="I153" s="29">
        <v>90</v>
      </c>
      <c r="J153" s="31"/>
      <c r="K153" s="31"/>
      <c r="L153" s="33"/>
      <c r="M153" s="5"/>
      <c r="N153" s="5"/>
      <c r="O153" s="5"/>
      <c r="P153" s="5"/>
      <c r="Q153" s="5"/>
      <c r="R153" s="5"/>
      <c r="S153" s="5"/>
    </row>
    <row r="154" spans="1:19" ht="15.75" thickBot="1">
      <c r="A154" s="2" t="s">
        <v>26</v>
      </c>
      <c r="B154" s="36"/>
      <c r="C154" s="38"/>
      <c r="D154" s="2" t="s">
        <v>102</v>
      </c>
      <c r="E154" s="40"/>
      <c r="F154" s="31"/>
      <c r="G154" s="42"/>
      <c r="H154" s="29"/>
      <c r="I154" s="29"/>
      <c r="J154" s="31"/>
      <c r="K154" s="31"/>
      <c r="L154" s="33"/>
      <c r="M154" s="5"/>
      <c r="N154" s="5"/>
      <c r="O154" s="5"/>
      <c r="P154" s="5"/>
      <c r="Q154" s="5"/>
      <c r="R154" s="5"/>
      <c r="S154" s="5"/>
    </row>
    <row r="155" spans="1:19">
      <c r="A155" s="2" t="s">
        <v>103</v>
      </c>
      <c r="B155" s="36" t="s">
        <v>15</v>
      </c>
      <c r="C155" s="38">
        <v>170</v>
      </c>
      <c r="D155" s="2" t="s">
        <v>29</v>
      </c>
      <c r="E155" s="40">
        <v>1.1000000000000001</v>
      </c>
      <c r="F155" s="41">
        <v>3587</v>
      </c>
      <c r="G155" s="41">
        <f t="shared" ref="G155:G186" si="74">I155*C155*E155</f>
        <v>39457</v>
      </c>
      <c r="H155" s="29">
        <v>17</v>
      </c>
      <c r="I155" s="29">
        <v>211</v>
      </c>
      <c r="J155" s="31"/>
      <c r="K155" s="31"/>
      <c r="L155" s="33"/>
      <c r="M155" s="5"/>
      <c r="N155" s="5"/>
      <c r="O155" s="5"/>
      <c r="P155" s="5"/>
      <c r="Q155" s="5"/>
      <c r="R155" s="5"/>
      <c r="S155" s="5"/>
    </row>
    <row r="156" spans="1:19" ht="15.75" thickBot="1">
      <c r="A156" s="2" t="s">
        <v>89</v>
      </c>
      <c r="B156" s="36"/>
      <c r="C156" s="38"/>
      <c r="D156" s="2"/>
      <c r="E156" s="40"/>
      <c r="F156" s="41"/>
      <c r="G156" s="42"/>
      <c r="H156" s="29"/>
      <c r="I156" s="29"/>
      <c r="J156" s="31"/>
      <c r="K156" s="31"/>
      <c r="L156" s="33"/>
      <c r="M156" s="5"/>
      <c r="N156" s="5"/>
      <c r="O156" s="5"/>
      <c r="P156" s="5"/>
      <c r="Q156" s="5"/>
      <c r="R156" s="5"/>
      <c r="S156" s="5"/>
    </row>
    <row r="157" spans="1:19">
      <c r="A157" s="2" t="s">
        <v>104</v>
      </c>
      <c r="B157" s="36" t="s">
        <v>15</v>
      </c>
      <c r="C157" s="38">
        <v>230</v>
      </c>
      <c r="D157" s="2" t="s">
        <v>29</v>
      </c>
      <c r="E157" s="40">
        <v>0.9</v>
      </c>
      <c r="F157" s="62">
        <v>-322</v>
      </c>
      <c r="G157" s="41">
        <f t="shared" ref="G157:G188" si="75">I157*C157*E157</f>
        <v>2898</v>
      </c>
      <c r="H157" s="29">
        <v>1</v>
      </c>
      <c r="I157" s="29">
        <v>14</v>
      </c>
      <c r="J157" s="31"/>
      <c r="K157" s="31"/>
      <c r="L157" s="33"/>
      <c r="M157" s="5"/>
      <c r="N157" s="5"/>
      <c r="O157" s="5"/>
      <c r="P157" s="5"/>
      <c r="Q157" s="5"/>
      <c r="R157" s="5"/>
      <c r="S157" s="5"/>
    </row>
    <row r="158" spans="1:19" ht="15.75" thickBot="1">
      <c r="A158" s="2" t="s">
        <v>77</v>
      </c>
      <c r="B158" s="36"/>
      <c r="C158" s="38"/>
      <c r="D158" s="2" t="s">
        <v>105</v>
      </c>
      <c r="E158" s="40"/>
      <c r="F158" s="62"/>
      <c r="G158" s="42"/>
      <c r="H158" s="29"/>
      <c r="I158" s="29"/>
      <c r="J158" s="31"/>
      <c r="K158" s="31"/>
      <c r="L158" s="33"/>
      <c r="M158" s="5"/>
      <c r="N158" s="5"/>
      <c r="O158" s="5"/>
      <c r="P158" s="5"/>
      <c r="Q158" s="5"/>
      <c r="R158" s="5"/>
      <c r="S158" s="5"/>
    </row>
    <row r="159" spans="1:19">
      <c r="A159" s="2" t="s">
        <v>104</v>
      </c>
      <c r="B159" s="36" t="s">
        <v>15</v>
      </c>
      <c r="C159" s="38">
        <v>230</v>
      </c>
      <c r="D159" s="2" t="s">
        <v>37</v>
      </c>
      <c r="E159" s="40">
        <v>0.9</v>
      </c>
      <c r="F159" s="61">
        <v>-3910</v>
      </c>
      <c r="G159" s="41">
        <f t="shared" ref="G159:G190" si="76">I159*C159*E159</f>
        <v>35190</v>
      </c>
      <c r="H159" s="29">
        <v>15</v>
      </c>
      <c r="I159" s="29">
        <v>170</v>
      </c>
      <c r="J159" s="31"/>
      <c r="K159" s="31"/>
      <c r="L159" s="33"/>
      <c r="M159" s="5"/>
      <c r="N159" s="5"/>
      <c r="O159" s="5"/>
      <c r="P159" s="5"/>
      <c r="Q159" s="5"/>
      <c r="R159" s="5"/>
      <c r="S159" s="5"/>
    </row>
    <row r="160" spans="1:19" ht="15.75" thickBot="1">
      <c r="A160" s="2" t="s">
        <v>77</v>
      </c>
      <c r="B160" s="36"/>
      <c r="C160" s="38"/>
      <c r="D160" s="2" t="s">
        <v>105</v>
      </c>
      <c r="E160" s="40"/>
      <c r="F160" s="61"/>
      <c r="G160" s="42"/>
      <c r="H160" s="29"/>
      <c r="I160" s="29"/>
      <c r="J160" s="31"/>
      <c r="K160" s="31"/>
      <c r="L160" s="33"/>
      <c r="M160" s="5"/>
      <c r="N160" s="5"/>
      <c r="O160" s="5"/>
      <c r="P160" s="5"/>
      <c r="Q160" s="5"/>
      <c r="R160" s="5"/>
      <c r="S160" s="5"/>
    </row>
    <row r="161" spans="1:19">
      <c r="A161" s="2" t="s">
        <v>106</v>
      </c>
      <c r="B161" s="36" t="s">
        <v>15</v>
      </c>
      <c r="C161" s="38">
        <v>200</v>
      </c>
      <c r="D161" s="2" t="s">
        <v>30</v>
      </c>
      <c r="E161" s="40">
        <v>1.1000000000000001</v>
      </c>
      <c r="F161" s="29">
        <v>816.4</v>
      </c>
      <c r="G161" s="41">
        <f t="shared" ref="G161:G192" si="77">I161*C161*E161</f>
        <v>8980.4000000000015</v>
      </c>
      <c r="H161" s="29">
        <v>6</v>
      </c>
      <c r="I161" s="29">
        <v>40.82</v>
      </c>
      <c r="J161" s="31"/>
      <c r="K161" s="31"/>
      <c r="L161" s="33"/>
      <c r="M161" s="5"/>
      <c r="N161" s="5"/>
      <c r="O161" s="5"/>
      <c r="P161" s="5"/>
      <c r="Q161" s="5"/>
      <c r="R161" s="5"/>
      <c r="S161" s="5"/>
    </row>
    <row r="162" spans="1:19" ht="15.75" thickBot="1">
      <c r="A162" s="2" t="s">
        <v>26</v>
      </c>
      <c r="B162" s="36"/>
      <c r="C162" s="38"/>
      <c r="D162" s="2" t="s">
        <v>107</v>
      </c>
      <c r="E162" s="40"/>
      <c r="F162" s="29"/>
      <c r="G162" s="42"/>
      <c r="H162" s="29"/>
      <c r="I162" s="29"/>
      <c r="J162" s="31"/>
      <c r="K162" s="31"/>
      <c r="L162" s="33"/>
      <c r="M162" s="5"/>
      <c r="N162" s="5"/>
      <c r="O162" s="5"/>
      <c r="P162" s="5"/>
      <c r="Q162" s="5"/>
      <c r="R162" s="5"/>
      <c r="S162" s="5"/>
    </row>
    <row r="163" spans="1:19">
      <c r="A163" s="2" t="s">
        <v>106</v>
      </c>
      <c r="B163" s="36" t="s">
        <v>15</v>
      </c>
      <c r="C163" s="38">
        <v>200</v>
      </c>
      <c r="D163" s="2" t="s">
        <v>24</v>
      </c>
      <c r="E163" s="40">
        <v>1.1000000000000001</v>
      </c>
      <c r="F163" s="29">
        <v>63.6</v>
      </c>
      <c r="G163" s="41">
        <f t="shared" ref="G163:G194" si="78">I163*C163*E163</f>
        <v>699.6</v>
      </c>
      <c r="H163" s="29">
        <v>1</v>
      </c>
      <c r="I163" s="29">
        <v>3.18</v>
      </c>
      <c r="J163" s="31"/>
      <c r="K163" s="31"/>
      <c r="L163" s="33"/>
      <c r="M163" s="5"/>
      <c r="N163" s="5"/>
      <c r="O163" s="5"/>
      <c r="P163" s="5"/>
      <c r="Q163" s="5"/>
      <c r="R163" s="5"/>
      <c r="S163" s="5"/>
    </row>
    <row r="164" spans="1:19" ht="15.75" thickBot="1">
      <c r="A164" s="2" t="s">
        <v>26</v>
      </c>
      <c r="B164" s="36"/>
      <c r="C164" s="38"/>
      <c r="D164" s="2" t="s">
        <v>107</v>
      </c>
      <c r="E164" s="40"/>
      <c r="F164" s="29"/>
      <c r="G164" s="42"/>
      <c r="H164" s="29"/>
      <c r="I164" s="29"/>
      <c r="J164" s="31"/>
      <c r="K164" s="31"/>
      <c r="L164" s="33"/>
      <c r="M164" s="5"/>
      <c r="N164" s="5"/>
      <c r="O164" s="5"/>
      <c r="P164" s="5"/>
      <c r="Q164" s="5"/>
      <c r="R164" s="5"/>
      <c r="S164" s="5"/>
    </row>
    <row r="165" spans="1:19">
      <c r="A165" s="2" t="s">
        <v>106</v>
      </c>
      <c r="B165" s="36" t="s">
        <v>15</v>
      </c>
      <c r="C165" s="38">
        <v>200</v>
      </c>
      <c r="D165" s="2" t="s">
        <v>29</v>
      </c>
      <c r="E165" s="40">
        <v>1.1000000000000001</v>
      </c>
      <c r="F165" s="41">
        <v>3740</v>
      </c>
      <c r="G165" s="41">
        <f t="shared" ref="G165:G196" si="79">I165*C165*E165</f>
        <v>41140</v>
      </c>
      <c r="H165" s="29">
        <v>20</v>
      </c>
      <c r="I165" s="29">
        <v>187</v>
      </c>
      <c r="J165" s="31"/>
      <c r="K165" s="31"/>
      <c r="L165" s="33"/>
      <c r="M165" s="5"/>
      <c r="N165" s="5"/>
      <c r="O165" s="5"/>
      <c r="P165" s="5"/>
      <c r="Q165" s="5"/>
      <c r="R165" s="5"/>
      <c r="S165" s="5"/>
    </row>
    <row r="166" spans="1:19" ht="15.75" thickBot="1">
      <c r="A166" s="2" t="s">
        <v>26</v>
      </c>
      <c r="B166" s="36"/>
      <c r="C166" s="38"/>
      <c r="D166" s="2" t="s">
        <v>107</v>
      </c>
      <c r="E166" s="40"/>
      <c r="F166" s="41"/>
      <c r="G166" s="42"/>
      <c r="H166" s="29"/>
      <c r="I166" s="29"/>
      <c r="J166" s="31"/>
      <c r="K166" s="31"/>
      <c r="L166" s="33"/>
      <c r="M166" s="5"/>
      <c r="N166" s="5"/>
      <c r="O166" s="5"/>
      <c r="P166" s="5"/>
      <c r="Q166" s="5"/>
      <c r="R166" s="5"/>
      <c r="S166" s="5"/>
    </row>
    <row r="167" spans="1:19">
      <c r="A167" s="2" t="s">
        <v>108</v>
      </c>
      <c r="B167" s="36" t="s">
        <v>15</v>
      </c>
      <c r="C167" s="38">
        <v>200</v>
      </c>
      <c r="D167" s="2" t="s">
        <v>29</v>
      </c>
      <c r="E167" s="40">
        <v>1.1000000000000001</v>
      </c>
      <c r="F167" s="41">
        <v>1760</v>
      </c>
      <c r="G167" s="41">
        <f t="shared" ref="G167:G198" si="80">I167*C167*E167</f>
        <v>19360</v>
      </c>
      <c r="H167" s="29">
        <v>11</v>
      </c>
      <c r="I167" s="29">
        <v>88</v>
      </c>
      <c r="J167" s="31"/>
      <c r="K167" s="31"/>
      <c r="L167" s="33"/>
      <c r="M167" s="5"/>
      <c r="N167" s="5"/>
      <c r="O167" s="5"/>
      <c r="P167" s="5"/>
      <c r="Q167" s="5"/>
      <c r="R167" s="5"/>
      <c r="S167" s="5"/>
    </row>
    <row r="168" spans="1:19" ht="15.75" thickBot="1">
      <c r="A168" s="2" t="s">
        <v>109</v>
      </c>
      <c r="B168" s="36"/>
      <c r="C168" s="38"/>
      <c r="D168" s="2" t="s">
        <v>110</v>
      </c>
      <c r="E168" s="40"/>
      <c r="F168" s="41"/>
      <c r="G168" s="42"/>
      <c r="H168" s="29"/>
      <c r="I168" s="29"/>
      <c r="J168" s="31"/>
      <c r="K168" s="31"/>
      <c r="L168" s="33"/>
      <c r="M168" s="5"/>
      <c r="N168" s="5"/>
      <c r="O168" s="5"/>
      <c r="P168" s="5"/>
      <c r="Q168" s="5"/>
      <c r="R168" s="5"/>
      <c r="S168" s="5"/>
    </row>
    <row r="169" spans="1:19">
      <c r="A169" s="2" t="s">
        <v>111</v>
      </c>
      <c r="B169" s="36" t="s">
        <v>15</v>
      </c>
      <c r="C169" s="38">
        <v>230</v>
      </c>
      <c r="D169" s="2" t="s">
        <v>16</v>
      </c>
      <c r="E169" s="40">
        <v>0.9</v>
      </c>
      <c r="F169" s="61">
        <v>-3680</v>
      </c>
      <c r="G169" s="41">
        <f t="shared" ref="G169:G200" si="81">I169*C169*E169</f>
        <v>33120</v>
      </c>
      <c r="H169" s="29">
        <v>14</v>
      </c>
      <c r="I169" s="29">
        <v>160</v>
      </c>
      <c r="J169" s="31"/>
      <c r="K169" s="31"/>
      <c r="L169" s="33"/>
      <c r="M169" s="5"/>
      <c r="N169" s="5"/>
      <c r="O169" s="5"/>
      <c r="P169" s="5"/>
      <c r="Q169" s="5"/>
      <c r="R169" s="5"/>
      <c r="S169" s="5"/>
    </row>
    <row r="170" spans="1:19" ht="15.75" thickBot="1">
      <c r="A170" s="2" t="s">
        <v>77</v>
      </c>
      <c r="B170" s="36"/>
      <c r="C170" s="38"/>
      <c r="D170" s="2" t="s">
        <v>112</v>
      </c>
      <c r="E170" s="40"/>
      <c r="F170" s="61"/>
      <c r="G170" s="42"/>
      <c r="H170" s="29"/>
      <c r="I170" s="29"/>
      <c r="J170" s="31"/>
      <c r="K170" s="31"/>
      <c r="L170" s="33"/>
      <c r="M170" s="5"/>
      <c r="N170" s="5"/>
      <c r="O170" s="5"/>
      <c r="P170" s="5"/>
      <c r="Q170" s="5"/>
      <c r="R170" s="5"/>
      <c r="S170" s="5"/>
    </row>
    <row r="171" spans="1:19">
      <c r="A171" s="2" t="s">
        <v>111</v>
      </c>
      <c r="B171" s="36" t="s">
        <v>15</v>
      </c>
      <c r="C171" s="38">
        <v>230</v>
      </c>
      <c r="D171" s="2" t="s">
        <v>21</v>
      </c>
      <c r="E171" s="40">
        <v>0.9</v>
      </c>
      <c r="F171" s="62">
        <v>-184</v>
      </c>
      <c r="G171" s="41">
        <f t="shared" ref="G171:G202" si="82">I171*C171*E171</f>
        <v>1656</v>
      </c>
      <c r="H171" s="29">
        <v>1</v>
      </c>
      <c r="I171" s="29">
        <v>8</v>
      </c>
      <c r="J171" s="31"/>
      <c r="K171" s="31"/>
      <c r="L171" s="33"/>
      <c r="M171" s="5"/>
      <c r="N171" s="5"/>
      <c r="O171" s="5"/>
      <c r="P171" s="5"/>
      <c r="Q171" s="5"/>
      <c r="R171" s="5"/>
      <c r="S171" s="5"/>
    </row>
    <row r="172" spans="1:19" ht="15.75" thickBot="1">
      <c r="A172" s="2" t="s">
        <v>77</v>
      </c>
      <c r="B172" s="36"/>
      <c r="C172" s="38"/>
      <c r="D172" s="2" t="s">
        <v>112</v>
      </c>
      <c r="E172" s="40"/>
      <c r="F172" s="62"/>
      <c r="G172" s="42"/>
      <c r="H172" s="29"/>
      <c r="I172" s="29"/>
      <c r="J172" s="31"/>
      <c r="K172" s="31"/>
      <c r="L172" s="33"/>
      <c r="M172" s="5"/>
      <c r="N172" s="5"/>
      <c r="O172" s="5"/>
      <c r="P172" s="5"/>
      <c r="Q172" s="5"/>
      <c r="R172" s="5"/>
      <c r="S172" s="5"/>
    </row>
    <row r="173" spans="1:19">
      <c r="A173" s="2" t="s">
        <v>111</v>
      </c>
      <c r="B173" s="36" t="s">
        <v>15</v>
      </c>
      <c r="C173" s="38">
        <v>230</v>
      </c>
      <c r="D173" s="2" t="s">
        <v>37</v>
      </c>
      <c r="E173" s="40">
        <v>0.9</v>
      </c>
      <c r="F173" s="62">
        <v>-184</v>
      </c>
      <c r="G173" s="41">
        <f t="shared" ref="G173:G204" si="83">I173*C173*E173</f>
        <v>1656</v>
      </c>
      <c r="H173" s="29">
        <v>1</v>
      </c>
      <c r="I173" s="29">
        <v>8</v>
      </c>
      <c r="J173" s="31"/>
      <c r="K173" s="31"/>
      <c r="L173" s="33"/>
      <c r="M173" s="5"/>
      <c r="N173" s="5"/>
      <c r="O173" s="5"/>
      <c r="P173" s="5"/>
      <c r="Q173" s="5"/>
      <c r="R173" s="5"/>
      <c r="S173" s="5"/>
    </row>
    <row r="174" spans="1:19" ht="15.75" thickBot="1">
      <c r="A174" s="2" t="s">
        <v>77</v>
      </c>
      <c r="B174" s="36"/>
      <c r="C174" s="38"/>
      <c r="D174" s="2" t="s">
        <v>112</v>
      </c>
      <c r="E174" s="40"/>
      <c r="F174" s="62"/>
      <c r="G174" s="42"/>
      <c r="H174" s="29"/>
      <c r="I174" s="29"/>
      <c r="J174" s="31"/>
      <c r="K174" s="31"/>
      <c r="L174" s="33"/>
      <c r="M174" s="5"/>
      <c r="N174" s="5"/>
      <c r="O174" s="5"/>
      <c r="P174" s="5"/>
      <c r="Q174" s="5"/>
      <c r="R174" s="5"/>
      <c r="S174" s="5"/>
    </row>
    <row r="175" spans="1:19">
      <c r="A175" s="2" t="s">
        <v>113</v>
      </c>
      <c r="B175" s="36" t="s">
        <v>15</v>
      </c>
      <c r="C175" s="38">
        <v>190</v>
      </c>
      <c r="D175" s="2" t="s">
        <v>16</v>
      </c>
      <c r="E175" s="40">
        <v>1.1000000000000001</v>
      </c>
      <c r="F175" s="41">
        <v>3553</v>
      </c>
      <c r="G175" s="41">
        <f t="shared" ref="G175:G206" si="84">I175*C175*E175</f>
        <v>39083</v>
      </c>
      <c r="H175" s="29">
        <v>16</v>
      </c>
      <c r="I175" s="29">
        <v>187</v>
      </c>
      <c r="J175" s="31"/>
      <c r="K175" s="31"/>
      <c r="L175" s="33"/>
      <c r="M175" s="5"/>
      <c r="N175" s="5"/>
      <c r="O175" s="5"/>
      <c r="P175" s="5"/>
      <c r="Q175" s="5"/>
      <c r="R175" s="5"/>
      <c r="S175" s="5"/>
    </row>
    <row r="176" spans="1:19" ht="15.75" thickBot="1">
      <c r="A176" s="2" t="s">
        <v>114</v>
      </c>
      <c r="B176" s="36"/>
      <c r="C176" s="38"/>
      <c r="D176" s="2"/>
      <c r="E176" s="40"/>
      <c r="F176" s="41"/>
      <c r="G176" s="42"/>
      <c r="H176" s="29"/>
      <c r="I176" s="29"/>
      <c r="J176" s="31"/>
      <c r="K176" s="31"/>
      <c r="L176" s="33"/>
      <c r="M176" s="5"/>
      <c r="N176" s="5"/>
      <c r="O176" s="5"/>
      <c r="P176" s="5"/>
      <c r="Q176" s="5"/>
      <c r="R176" s="5"/>
      <c r="S176" s="5"/>
    </row>
    <row r="177" spans="1:19">
      <c r="A177" s="2" t="s">
        <v>115</v>
      </c>
      <c r="B177" s="36" t="s">
        <v>15</v>
      </c>
      <c r="C177" s="38">
        <v>210</v>
      </c>
      <c r="D177" s="2" t="s">
        <v>37</v>
      </c>
      <c r="E177" s="40">
        <v>1.1000000000000001</v>
      </c>
      <c r="F177" s="41">
        <v>3570</v>
      </c>
      <c r="G177" s="41">
        <f t="shared" ref="G177:G208" si="85">I177*C177*E177</f>
        <v>39270</v>
      </c>
      <c r="H177" s="29">
        <v>15</v>
      </c>
      <c r="I177" s="29">
        <v>170</v>
      </c>
      <c r="J177" s="31"/>
      <c r="K177" s="31"/>
      <c r="L177" s="33"/>
      <c r="M177" s="5"/>
      <c r="N177" s="5"/>
      <c r="O177" s="5"/>
      <c r="P177" s="5"/>
      <c r="Q177" s="5"/>
      <c r="R177" s="5"/>
      <c r="S177" s="5"/>
    </row>
    <row r="178" spans="1:19" ht="15.75" thickBot="1">
      <c r="A178" s="2" t="s">
        <v>74</v>
      </c>
      <c r="B178" s="36"/>
      <c r="C178" s="38"/>
      <c r="D178" s="2" t="s">
        <v>116</v>
      </c>
      <c r="E178" s="40"/>
      <c r="F178" s="41"/>
      <c r="G178" s="42"/>
      <c r="H178" s="29"/>
      <c r="I178" s="29"/>
      <c r="J178" s="31"/>
      <c r="K178" s="31"/>
      <c r="L178" s="33"/>
      <c r="M178" s="5"/>
      <c r="N178" s="5"/>
      <c r="O178" s="5"/>
      <c r="P178" s="5"/>
      <c r="Q178" s="5"/>
      <c r="R178" s="5"/>
      <c r="S178" s="5"/>
    </row>
    <row r="179" spans="1:19">
      <c r="A179" s="2" t="s">
        <v>117</v>
      </c>
      <c r="B179" s="36" t="s">
        <v>15</v>
      </c>
      <c r="C179" s="38">
        <v>210</v>
      </c>
      <c r="D179" s="2" t="s">
        <v>29</v>
      </c>
      <c r="E179" s="40">
        <v>1.2</v>
      </c>
      <c r="F179" s="41">
        <v>9702</v>
      </c>
      <c r="G179" s="41">
        <f t="shared" ref="G179:G210" si="86">I179*C179*E179</f>
        <v>58212</v>
      </c>
      <c r="H179" s="29">
        <v>21</v>
      </c>
      <c r="I179" s="29">
        <v>231</v>
      </c>
      <c r="J179" s="31"/>
      <c r="K179" s="31"/>
      <c r="L179" s="33"/>
      <c r="M179" s="5"/>
      <c r="N179" s="5"/>
      <c r="O179" s="5"/>
      <c r="P179" s="5"/>
      <c r="Q179" s="5"/>
      <c r="R179" s="5"/>
      <c r="S179" s="5"/>
    </row>
    <row r="180" spans="1:19" ht="15.75" thickBot="1">
      <c r="A180" s="2" t="s">
        <v>118</v>
      </c>
      <c r="B180" s="36"/>
      <c r="C180" s="38"/>
      <c r="D180" s="2"/>
      <c r="E180" s="40"/>
      <c r="F180" s="41"/>
      <c r="G180" s="42"/>
      <c r="H180" s="29"/>
      <c r="I180" s="29"/>
      <c r="J180" s="31"/>
      <c r="K180" s="31"/>
      <c r="L180" s="33"/>
      <c r="M180" s="5"/>
      <c r="N180" s="5"/>
      <c r="O180" s="5"/>
      <c r="P180" s="5"/>
      <c r="Q180" s="5"/>
      <c r="R180" s="5"/>
      <c r="S180" s="5"/>
    </row>
    <row r="181" spans="1:19">
      <c r="A181" s="2" t="s">
        <v>119</v>
      </c>
      <c r="B181" s="36" t="s">
        <v>15</v>
      </c>
      <c r="C181" s="38">
        <v>190</v>
      </c>
      <c r="D181" s="2" t="s">
        <v>24</v>
      </c>
      <c r="E181" s="40">
        <v>1.2</v>
      </c>
      <c r="F181" s="41">
        <v>7980</v>
      </c>
      <c r="G181" s="41">
        <f t="shared" ref="G181:G212" si="87">I181*C181*E181</f>
        <v>47880</v>
      </c>
      <c r="H181" s="29">
        <v>15</v>
      </c>
      <c r="I181" s="29">
        <v>210</v>
      </c>
      <c r="J181" s="31"/>
      <c r="K181" s="31"/>
      <c r="L181" s="33"/>
      <c r="M181" s="5"/>
      <c r="N181" s="5"/>
      <c r="O181" s="5"/>
      <c r="P181" s="5"/>
      <c r="Q181" s="5"/>
      <c r="R181" s="5"/>
      <c r="S181" s="5"/>
    </row>
    <row r="182" spans="1:19" ht="15.75" thickBot="1">
      <c r="A182" s="2" t="s">
        <v>26</v>
      </c>
      <c r="B182" s="36"/>
      <c r="C182" s="38"/>
      <c r="D182" s="2" t="s">
        <v>120</v>
      </c>
      <c r="E182" s="40"/>
      <c r="F182" s="41"/>
      <c r="G182" s="42"/>
      <c r="H182" s="29"/>
      <c r="I182" s="29"/>
      <c r="J182" s="31"/>
      <c r="K182" s="31"/>
      <c r="L182" s="33"/>
      <c r="M182" s="5"/>
      <c r="N182" s="5"/>
      <c r="O182" s="5"/>
      <c r="P182" s="5"/>
      <c r="Q182" s="5"/>
      <c r="R182" s="5"/>
      <c r="S182" s="5"/>
    </row>
    <row r="183" spans="1:19">
      <c r="A183" s="2" t="s">
        <v>121</v>
      </c>
      <c r="B183" s="36" t="s">
        <v>15</v>
      </c>
      <c r="C183" s="38">
        <v>200</v>
      </c>
      <c r="D183" s="2" t="s">
        <v>24</v>
      </c>
      <c r="E183" s="40">
        <v>1.1000000000000001</v>
      </c>
      <c r="F183" s="29">
        <v>600</v>
      </c>
      <c r="G183" s="41">
        <f t="shared" ref="G183:G214" si="88">I183*C183*E183</f>
        <v>6600.0000000000009</v>
      </c>
      <c r="H183" s="29">
        <v>2</v>
      </c>
      <c r="I183" s="29">
        <v>30</v>
      </c>
      <c r="J183" s="31"/>
      <c r="K183" s="31"/>
      <c r="L183" s="33"/>
      <c r="M183" s="5"/>
      <c r="N183" s="5"/>
      <c r="O183" s="5"/>
      <c r="P183" s="5"/>
      <c r="Q183" s="5"/>
      <c r="R183" s="5"/>
      <c r="S183" s="5"/>
    </row>
    <row r="184" spans="1:19" ht="15.75" thickBot="1">
      <c r="A184" s="2" t="s">
        <v>53</v>
      </c>
      <c r="B184" s="36"/>
      <c r="C184" s="38"/>
      <c r="D184" s="2" t="s">
        <v>122</v>
      </c>
      <c r="E184" s="40"/>
      <c r="F184" s="29"/>
      <c r="G184" s="42"/>
      <c r="H184" s="29"/>
      <c r="I184" s="29"/>
      <c r="J184" s="31"/>
      <c r="K184" s="31"/>
      <c r="L184" s="33"/>
      <c r="M184" s="5"/>
      <c r="N184" s="5"/>
      <c r="O184" s="5"/>
      <c r="P184" s="5"/>
      <c r="Q184" s="5"/>
      <c r="R184" s="5"/>
      <c r="S184" s="5"/>
    </row>
    <row r="185" spans="1:19">
      <c r="A185" s="2" t="s">
        <v>121</v>
      </c>
      <c r="B185" s="36" t="s">
        <v>15</v>
      </c>
      <c r="C185" s="38">
        <v>200</v>
      </c>
      <c r="D185" s="2" t="s">
        <v>24</v>
      </c>
      <c r="E185" s="40">
        <v>1.1000000000000001</v>
      </c>
      <c r="F185" s="41">
        <v>3520</v>
      </c>
      <c r="G185" s="41">
        <f t="shared" ref="G185:G216" si="89">I185*C185*E185</f>
        <v>38720</v>
      </c>
      <c r="H185" s="29">
        <v>13</v>
      </c>
      <c r="I185" s="29">
        <v>176</v>
      </c>
      <c r="J185" s="31"/>
      <c r="K185" s="31"/>
      <c r="L185" s="33"/>
      <c r="M185" s="5"/>
      <c r="N185" s="5"/>
      <c r="O185" s="5"/>
      <c r="P185" s="5"/>
      <c r="Q185" s="5"/>
      <c r="R185" s="5"/>
      <c r="S185" s="5"/>
    </row>
    <row r="186" spans="1:19" ht="15.75" thickBot="1">
      <c r="A186" s="2" t="s">
        <v>53</v>
      </c>
      <c r="B186" s="36"/>
      <c r="C186" s="38"/>
      <c r="D186" s="2" t="s">
        <v>122</v>
      </c>
      <c r="E186" s="40"/>
      <c r="F186" s="41"/>
      <c r="G186" s="42"/>
      <c r="H186" s="29"/>
      <c r="I186" s="29"/>
      <c r="J186" s="31"/>
      <c r="K186" s="31"/>
      <c r="L186" s="33"/>
      <c r="M186" s="5"/>
      <c r="N186" s="5"/>
      <c r="O186" s="5"/>
      <c r="P186" s="5"/>
      <c r="Q186" s="5"/>
      <c r="R186" s="5"/>
      <c r="S186" s="5"/>
    </row>
    <row r="187" spans="1:19">
      <c r="A187" s="2" t="s">
        <v>123</v>
      </c>
      <c r="B187" s="36" t="s">
        <v>15</v>
      </c>
      <c r="C187" s="38">
        <v>230</v>
      </c>
      <c r="D187" s="2" t="s">
        <v>29</v>
      </c>
      <c r="E187" s="40">
        <v>1.1000000000000001</v>
      </c>
      <c r="F187" s="41">
        <v>6164</v>
      </c>
      <c r="G187" s="41">
        <f t="shared" ref="G187:G218" si="90">I187*C187*E187</f>
        <v>67804</v>
      </c>
      <c r="H187" s="29">
        <v>25</v>
      </c>
      <c r="I187" s="29">
        <v>268</v>
      </c>
      <c r="J187" s="31"/>
      <c r="K187" s="31"/>
      <c r="L187" s="33"/>
      <c r="M187" s="5"/>
      <c r="N187" s="5"/>
      <c r="O187" s="5"/>
      <c r="P187" s="5"/>
      <c r="Q187" s="5"/>
      <c r="R187" s="5"/>
      <c r="S187" s="5"/>
    </row>
    <row r="188" spans="1:19" ht="15.75" thickBot="1">
      <c r="A188" s="2" t="s">
        <v>17</v>
      </c>
      <c r="B188" s="36"/>
      <c r="C188" s="38"/>
      <c r="D188" s="2" t="s">
        <v>124</v>
      </c>
      <c r="E188" s="40"/>
      <c r="F188" s="41"/>
      <c r="G188" s="42"/>
      <c r="H188" s="29"/>
      <c r="I188" s="29"/>
      <c r="J188" s="31"/>
      <c r="K188" s="31"/>
      <c r="L188" s="33"/>
      <c r="M188" s="5"/>
      <c r="N188" s="5"/>
      <c r="O188" s="5"/>
      <c r="P188" s="5"/>
      <c r="Q188" s="5"/>
      <c r="R188" s="5"/>
      <c r="S188" s="5"/>
    </row>
    <row r="189" spans="1:19">
      <c r="A189" s="2" t="s">
        <v>125</v>
      </c>
      <c r="B189" s="36" t="s">
        <v>15</v>
      </c>
      <c r="C189" s="38">
        <v>200</v>
      </c>
      <c r="D189" s="2" t="s">
        <v>16</v>
      </c>
      <c r="E189" s="40">
        <v>1.1000000000000001</v>
      </c>
      <c r="F189" s="29">
        <v>480</v>
      </c>
      <c r="G189" s="41">
        <f t="shared" ref="G189:G220" si="91">I189*C189*E189</f>
        <v>5280</v>
      </c>
      <c r="H189" s="29">
        <v>3</v>
      </c>
      <c r="I189" s="29">
        <v>24</v>
      </c>
      <c r="J189" s="31"/>
      <c r="K189" s="31"/>
      <c r="L189" s="33"/>
      <c r="M189" s="5"/>
      <c r="N189" s="5"/>
      <c r="O189" s="5"/>
      <c r="P189" s="5"/>
      <c r="Q189" s="5"/>
      <c r="R189" s="5"/>
      <c r="S189" s="5"/>
    </row>
    <row r="190" spans="1:19" ht="15.75" thickBot="1">
      <c r="A190" s="2" t="s">
        <v>32</v>
      </c>
      <c r="B190" s="36"/>
      <c r="C190" s="38"/>
      <c r="D190" s="2"/>
      <c r="E190" s="40"/>
      <c r="F190" s="29"/>
      <c r="G190" s="42"/>
      <c r="H190" s="29"/>
      <c r="I190" s="29"/>
      <c r="J190" s="31"/>
      <c r="K190" s="31"/>
      <c r="L190" s="33"/>
      <c r="M190" s="5"/>
      <c r="N190" s="5"/>
      <c r="O190" s="5"/>
      <c r="P190" s="5"/>
      <c r="Q190" s="5"/>
      <c r="R190" s="5"/>
      <c r="S190" s="5"/>
    </row>
    <row r="191" spans="1:19">
      <c r="A191" s="2" t="s">
        <v>126</v>
      </c>
      <c r="B191" s="36" t="s">
        <v>15</v>
      </c>
      <c r="C191" s="38">
        <v>210</v>
      </c>
      <c r="D191" s="2" t="s">
        <v>16</v>
      </c>
      <c r="E191" s="40">
        <v>1.1000000000000001</v>
      </c>
      <c r="F191" s="41">
        <v>3801</v>
      </c>
      <c r="G191" s="41">
        <f t="shared" ref="G191:G222" si="92">I191*C191*E191</f>
        <v>41811</v>
      </c>
      <c r="H191" s="29">
        <v>16</v>
      </c>
      <c r="I191" s="29">
        <v>181</v>
      </c>
      <c r="J191" s="31"/>
      <c r="K191" s="31"/>
      <c r="L191" s="33"/>
      <c r="M191" s="5"/>
      <c r="N191" s="5"/>
      <c r="O191" s="5"/>
      <c r="P191" s="5"/>
      <c r="Q191" s="5"/>
      <c r="R191" s="5"/>
      <c r="S191" s="5"/>
    </row>
    <row r="192" spans="1:19" ht="15.75" thickBot="1">
      <c r="A192" s="2" t="s">
        <v>59</v>
      </c>
      <c r="B192" s="36"/>
      <c r="C192" s="38"/>
      <c r="D192" s="2" t="s">
        <v>127</v>
      </c>
      <c r="E192" s="40"/>
      <c r="F192" s="41"/>
      <c r="G192" s="42"/>
      <c r="H192" s="29"/>
      <c r="I192" s="29"/>
      <c r="J192" s="31"/>
      <c r="K192" s="31"/>
      <c r="L192" s="33"/>
      <c r="M192" s="5"/>
      <c r="N192" s="5"/>
      <c r="O192" s="5"/>
      <c r="P192" s="5"/>
      <c r="Q192" s="5"/>
      <c r="R192" s="5"/>
      <c r="S192" s="5"/>
    </row>
    <row r="193" spans="1:19">
      <c r="A193" s="2" t="s">
        <v>128</v>
      </c>
      <c r="B193" s="36" t="s">
        <v>15</v>
      </c>
      <c r="C193" s="38">
        <v>180</v>
      </c>
      <c r="D193" s="2" t="s">
        <v>30</v>
      </c>
      <c r="E193" s="40">
        <v>1.1000000000000001</v>
      </c>
      <c r="F193" s="29">
        <v>220.86</v>
      </c>
      <c r="G193" s="41">
        <f t="shared" ref="G193:G224" si="93">I193*C193*E193</f>
        <v>2429.46</v>
      </c>
      <c r="H193" s="29">
        <v>2</v>
      </c>
      <c r="I193" s="29">
        <v>12.27</v>
      </c>
      <c r="J193" s="31"/>
      <c r="K193" s="31"/>
      <c r="L193" s="33"/>
      <c r="M193" s="5"/>
      <c r="N193" s="5"/>
      <c r="O193" s="5"/>
      <c r="P193" s="5"/>
      <c r="Q193" s="5"/>
      <c r="R193" s="5"/>
      <c r="S193" s="5"/>
    </row>
    <row r="194" spans="1:19" ht="15.75" thickBot="1">
      <c r="A194" s="2" t="s">
        <v>22</v>
      </c>
      <c r="B194" s="36"/>
      <c r="C194" s="38"/>
      <c r="D194" s="2" t="s">
        <v>27</v>
      </c>
      <c r="E194" s="40"/>
      <c r="F194" s="29"/>
      <c r="G194" s="42"/>
      <c r="H194" s="29"/>
      <c r="I194" s="29"/>
      <c r="J194" s="31"/>
      <c r="K194" s="31"/>
      <c r="L194" s="33"/>
      <c r="M194" s="5"/>
      <c r="N194" s="5"/>
      <c r="O194" s="5"/>
      <c r="P194" s="5"/>
      <c r="Q194" s="5"/>
      <c r="R194" s="5"/>
      <c r="S194" s="5"/>
    </row>
    <row r="195" spans="1:19">
      <c r="A195" s="2" t="s">
        <v>128</v>
      </c>
      <c r="B195" s="36" t="s">
        <v>15</v>
      </c>
      <c r="C195" s="38">
        <v>180</v>
      </c>
      <c r="D195" s="2" t="s">
        <v>29</v>
      </c>
      <c r="E195" s="40">
        <v>1.1000000000000001</v>
      </c>
      <c r="F195" s="29">
        <v>67.14</v>
      </c>
      <c r="G195" s="41">
        <f t="shared" ref="G195:G226" si="94">I195*C195*E195</f>
        <v>738.54000000000008</v>
      </c>
      <c r="H195" s="29">
        <v>1</v>
      </c>
      <c r="I195" s="29">
        <v>3.73</v>
      </c>
      <c r="J195" s="31"/>
      <c r="K195" s="31"/>
      <c r="L195" s="33"/>
      <c r="M195" s="5"/>
      <c r="N195" s="5"/>
      <c r="O195" s="5"/>
      <c r="P195" s="5"/>
      <c r="Q195" s="5"/>
      <c r="R195" s="5"/>
      <c r="S195" s="5"/>
    </row>
    <row r="196" spans="1:19" ht="15.75" thickBot="1">
      <c r="A196" s="2" t="s">
        <v>22</v>
      </c>
      <c r="B196" s="36"/>
      <c r="C196" s="38"/>
      <c r="D196" s="2" t="s">
        <v>27</v>
      </c>
      <c r="E196" s="40"/>
      <c r="F196" s="29"/>
      <c r="G196" s="42"/>
      <c r="H196" s="29"/>
      <c r="I196" s="29"/>
      <c r="J196" s="31"/>
      <c r="K196" s="31"/>
      <c r="L196" s="33"/>
      <c r="M196" s="5"/>
      <c r="N196" s="5"/>
      <c r="O196" s="5"/>
      <c r="P196" s="5"/>
      <c r="Q196" s="5"/>
      <c r="R196" s="5"/>
      <c r="S196" s="5"/>
    </row>
    <row r="197" spans="1:19">
      <c r="A197" s="2" t="s">
        <v>129</v>
      </c>
      <c r="B197" s="36" t="s">
        <v>15</v>
      </c>
      <c r="C197" s="38">
        <v>210</v>
      </c>
      <c r="D197" s="2" t="s">
        <v>24</v>
      </c>
      <c r="E197" s="40">
        <v>1.1000000000000001</v>
      </c>
      <c r="F197" s="41">
        <v>4011</v>
      </c>
      <c r="G197" s="41">
        <f t="shared" ref="G197:G228" si="95">I197*C197*E197</f>
        <v>44121</v>
      </c>
      <c r="H197" s="29">
        <v>16</v>
      </c>
      <c r="I197" s="29">
        <v>191</v>
      </c>
      <c r="J197" s="31"/>
      <c r="K197" s="31"/>
      <c r="L197" s="33"/>
      <c r="M197" s="5"/>
      <c r="N197" s="5"/>
      <c r="O197" s="5"/>
      <c r="P197" s="5"/>
      <c r="Q197" s="5"/>
      <c r="R197" s="5"/>
      <c r="S197" s="5"/>
    </row>
    <row r="198" spans="1:19" ht="15.75" thickBot="1">
      <c r="A198" s="2" t="s">
        <v>130</v>
      </c>
      <c r="B198" s="36"/>
      <c r="C198" s="38"/>
      <c r="D198" s="2"/>
      <c r="E198" s="40"/>
      <c r="F198" s="41"/>
      <c r="G198" s="42"/>
      <c r="H198" s="29"/>
      <c r="I198" s="29"/>
      <c r="J198" s="31"/>
      <c r="K198" s="31"/>
      <c r="L198" s="33"/>
      <c r="M198" s="5"/>
      <c r="N198" s="5"/>
      <c r="O198" s="5"/>
      <c r="P198" s="5"/>
      <c r="Q198" s="5"/>
      <c r="R198" s="5"/>
      <c r="S198" s="5"/>
    </row>
    <row r="199" spans="1:19">
      <c r="A199" s="2" t="s">
        <v>131</v>
      </c>
      <c r="B199" s="36" t="s">
        <v>15</v>
      </c>
      <c r="C199" s="38">
        <v>175</v>
      </c>
      <c r="D199" s="2" t="s">
        <v>29</v>
      </c>
      <c r="E199" s="40">
        <v>1.1000000000000001</v>
      </c>
      <c r="F199" s="41">
        <v>3500</v>
      </c>
      <c r="G199" s="41">
        <f t="shared" ref="G199:G230" si="96">I199*C199*E199</f>
        <v>38500</v>
      </c>
      <c r="H199" s="29">
        <v>16</v>
      </c>
      <c r="I199" s="29">
        <v>200</v>
      </c>
      <c r="J199" s="31"/>
      <c r="K199" s="31"/>
      <c r="L199" s="33"/>
      <c r="M199" s="5"/>
      <c r="N199" s="5"/>
      <c r="O199" s="5"/>
      <c r="P199" s="5"/>
      <c r="Q199" s="5"/>
      <c r="R199" s="5"/>
      <c r="S199" s="5"/>
    </row>
    <row r="200" spans="1:19" ht="15.75" thickBot="1">
      <c r="A200" s="2" t="s">
        <v>89</v>
      </c>
      <c r="B200" s="36"/>
      <c r="C200" s="38"/>
      <c r="D200" s="2"/>
      <c r="E200" s="40"/>
      <c r="F200" s="41"/>
      <c r="G200" s="42"/>
      <c r="H200" s="29"/>
      <c r="I200" s="29"/>
      <c r="J200" s="31"/>
      <c r="K200" s="31"/>
      <c r="L200" s="33"/>
      <c r="M200" s="5"/>
      <c r="N200" s="5"/>
      <c r="O200" s="5"/>
      <c r="P200" s="5"/>
      <c r="Q200" s="5"/>
      <c r="R200" s="5"/>
      <c r="S200" s="5"/>
    </row>
    <row r="201" spans="1:19">
      <c r="A201" s="2" t="s">
        <v>132</v>
      </c>
      <c r="B201" s="36" t="s">
        <v>15</v>
      </c>
      <c r="C201" s="38">
        <v>210</v>
      </c>
      <c r="D201" s="2" t="s">
        <v>24</v>
      </c>
      <c r="E201" s="40">
        <v>0.9</v>
      </c>
      <c r="F201" s="62">
        <v>-462</v>
      </c>
      <c r="G201" s="41">
        <f t="shared" ref="G201:G232" si="97">I201*C201*E201</f>
        <v>4158</v>
      </c>
      <c r="H201" s="29">
        <v>2</v>
      </c>
      <c r="I201" s="29">
        <v>22</v>
      </c>
      <c r="J201" s="31"/>
      <c r="K201" s="31"/>
      <c r="L201" s="33"/>
      <c r="M201" s="5"/>
      <c r="N201" s="5"/>
      <c r="O201" s="5"/>
      <c r="P201" s="5"/>
      <c r="Q201" s="5"/>
      <c r="R201" s="5"/>
      <c r="S201" s="5"/>
    </row>
    <row r="202" spans="1:19" ht="15.75" thickBot="1">
      <c r="A202" s="2" t="s">
        <v>77</v>
      </c>
      <c r="B202" s="36"/>
      <c r="C202" s="38"/>
      <c r="D202" s="2" t="s">
        <v>133</v>
      </c>
      <c r="E202" s="40"/>
      <c r="F202" s="62"/>
      <c r="G202" s="42"/>
      <c r="H202" s="29"/>
      <c r="I202" s="29"/>
      <c r="J202" s="31"/>
      <c r="K202" s="31"/>
      <c r="L202" s="33"/>
      <c r="M202" s="5"/>
      <c r="N202" s="5"/>
      <c r="O202" s="5"/>
      <c r="P202" s="5"/>
      <c r="Q202" s="5"/>
      <c r="R202" s="5"/>
      <c r="S202" s="5"/>
    </row>
    <row r="203" spans="1:19">
      <c r="A203" s="2" t="s">
        <v>132</v>
      </c>
      <c r="B203" s="36" t="s">
        <v>15</v>
      </c>
      <c r="C203" s="38">
        <v>210</v>
      </c>
      <c r="D203" s="2" t="s">
        <v>24</v>
      </c>
      <c r="E203" s="40">
        <v>0.9</v>
      </c>
      <c r="F203" s="61">
        <v>-3003</v>
      </c>
      <c r="G203" s="41">
        <f t="shared" ref="G203:G234" si="98">I203*C203*E203</f>
        <v>27027</v>
      </c>
      <c r="H203" s="29">
        <v>13</v>
      </c>
      <c r="I203" s="29">
        <v>143</v>
      </c>
      <c r="J203" s="31"/>
      <c r="K203" s="31"/>
      <c r="L203" s="33"/>
      <c r="M203" s="5"/>
      <c r="N203" s="5"/>
      <c r="O203" s="5"/>
      <c r="P203" s="5"/>
      <c r="Q203" s="5"/>
      <c r="R203" s="5"/>
      <c r="S203" s="5"/>
    </row>
    <row r="204" spans="1:19" ht="15.75" thickBot="1">
      <c r="A204" s="2" t="s">
        <v>77</v>
      </c>
      <c r="B204" s="36"/>
      <c r="C204" s="38"/>
      <c r="D204" s="2" t="s">
        <v>133</v>
      </c>
      <c r="E204" s="40"/>
      <c r="F204" s="61"/>
      <c r="G204" s="42"/>
      <c r="H204" s="29"/>
      <c r="I204" s="29"/>
      <c r="J204" s="31"/>
      <c r="K204" s="31"/>
      <c r="L204" s="33"/>
      <c r="M204" s="5"/>
      <c r="N204" s="5"/>
      <c r="O204" s="5"/>
      <c r="P204" s="5"/>
      <c r="Q204" s="5"/>
      <c r="R204" s="5"/>
      <c r="S204" s="5"/>
    </row>
    <row r="205" spans="1:19">
      <c r="A205" s="2" t="s">
        <v>134</v>
      </c>
      <c r="B205" s="36" t="s">
        <v>15</v>
      </c>
      <c r="C205" s="38">
        <v>200</v>
      </c>
      <c r="D205" s="2" t="s">
        <v>29</v>
      </c>
      <c r="E205" s="40">
        <v>1.1000000000000001</v>
      </c>
      <c r="F205" s="41">
        <v>2299.6</v>
      </c>
      <c r="G205" s="41">
        <f t="shared" ref="G205:G236" si="99">I205*C205*E205</f>
        <v>25295.600000000002</v>
      </c>
      <c r="H205" s="29">
        <v>9</v>
      </c>
      <c r="I205" s="29">
        <v>114.98</v>
      </c>
      <c r="J205" s="31"/>
      <c r="K205" s="31"/>
      <c r="L205" s="33"/>
      <c r="M205" s="5"/>
      <c r="N205" s="5"/>
      <c r="O205" s="5"/>
      <c r="P205" s="5"/>
      <c r="Q205" s="5"/>
      <c r="R205" s="5"/>
      <c r="S205" s="5"/>
    </row>
    <row r="206" spans="1:19" ht="15.75" thickBot="1">
      <c r="A206" s="2" t="s">
        <v>26</v>
      </c>
      <c r="B206" s="36"/>
      <c r="C206" s="38"/>
      <c r="D206" s="2" t="s">
        <v>135</v>
      </c>
      <c r="E206" s="40"/>
      <c r="F206" s="41"/>
      <c r="G206" s="42"/>
      <c r="H206" s="29"/>
      <c r="I206" s="29"/>
      <c r="J206" s="31"/>
      <c r="K206" s="31"/>
      <c r="L206" s="33"/>
      <c r="M206" s="5"/>
      <c r="N206" s="5"/>
      <c r="O206" s="5"/>
      <c r="P206" s="5"/>
      <c r="Q206" s="5"/>
      <c r="R206" s="5"/>
      <c r="S206" s="5"/>
    </row>
    <row r="207" spans="1:19">
      <c r="A207" s="2" t="s">
        <v>134</v>
      </c>
      <c r="B207" s="36" t="s">
        <v>15</v>
      </c>
      <c r="C207" s="38">
        <v>200</v>
      </c>
      <c r="D207" s="2" t="s">
        <v>30</v>
      </c>
      <c r="E207" s="40">
        <v>1.1000000000000001</v>
      </c>
      <c r="F207" s="41">
        <v>1200</v>
      </c>
      <c r="G207" s="41">
        <f t="shared" ref="G207:G238" si="100">I207*C207*E207</f>
        <v>13200.000000000002</v>
      </c>
      <c r="H207" s="29">
        <v>6</v>
      </c>
      <c r="I207" s="29">
        <v>60</v>
      </c>
      <c r="J207" s="31"/>
      <c r="K207" s="31"/>
      <c r="L207" s="33"/>
      <c r="M207" s="5"/>
      <c r="N207" s="5"/>
      <c r="O207" s="5"/>
      <c r="P207" s="5"/>
      <c r="Q207" s="5"/>
      <c r="R207" s="5"/>
      <c r="S207" s="5"/>
    </row>
    <row r="208" spans="1:19" ht="15.75" thickBot="1">
      <c r="A208" s="2" t="s">
        <v>26</v>
      </c>
      <c r="B208" s="36"/>
      <c r="C208" s="38"/>
      <c r="D208" s="2" t="s">
        <v>135</v>
      </c>
      <c r="E208" s="40"/>
      <c r="F208" s="41"/>
      <c r="G208" s="42"/>
      <c r="H208" s="29"/>
      <c r="I208" s="29"/>
      <c r="J208" s="31"/>
      <c r="K208" s="31"/>
      <c r="L208" s="33"/>
      <c r="M208" s="5"/>
      <c r="N208" s="5"/>
      <c r="O208" s="5"/>
      <c r="P208" s="5"/>
      <c r="Q208" s="5"/>
      <c r="R208" s="5"/>
      <c r="S208" s="5"/>
    </row>
    <row r="209" spans="1:19">
      <c r="A209" s="2" t="s">
        <v>134</v>
      </c>
      <c r="B209" s="36" t="s">
        <v>15</v>
      </c>
      <c r="C209" s="38">
        <v>200</v>
      </c>
      <c r="D209" s="2" t="s">
        <v>28</v>
      </c>
      <c r="E209" s="40">
        <v>1.1000000000000001</v>
      </c>
      <c r="F209" s="29">
        <v>320</v>
      </c>
      <c r="G209" s="41">
        <f t="shared" ref="G209:G256" si="101">I209*C209*E209</f>
        <v>3520.0000000000005</v>
      </c>
      <c r="H209" s="29">
        <v>2</v>
      </c>
      <c r="I209" s="29">
        <v>16</v>
      </c>
      <c r="J209" s="31"/>
      <c r="K209" s="31"/>
      <c r="L209" s="33"/>
      <c r="M209" s="5"/>
      <c r="N209" s="5"/>
      <c r="O209" s="5"/>
      <c r="P209" s="5"/>
      <c r="Q209" s="5"/>
      <c r="R209" s="5"/>
      <c r="S209" s="5"/>
    </row>
    <row r="210" spans="1:19" ht="15.75" thickBot="1">
      <c r="A210" s="2" t="s">
        <v>26</v>
      </c>
      <c r="B210" s="36"/>
      <c r="C210" s="38"/>
      <c r="D210" s="2" t="s">
        <v>135</v>
      </c>
      <c r="E210" s="40"/>
      <c r="F210" s="29"/>
      <c r="G210" s="42"/>
      <c r="H210" s="29"/>
      <c r="I210" s="29"/>
      <c r="J210" s="31"/>
      <c r="K210" s="31"/>
      <c r="L210" s="33"/>
      <c r="M210" s="5"/>
      <c r="N210" s="5"/>
      <c r="O210" s="5"/>
      <c r="P210" s="5"/>
      <c r="Q210" s="5"/>
      <c r="R210" s="5"/>
      <c r="S210" s="5"/>
    </row>
    <row r="211" spans="1:19">
      <c r="A211" s="2" t="s">
        <v>134</v>
      </c>
      <c r="B211" s="36" t="s">
        <v>15</v>
      </c>
      <c r="C211" s="38">
        <v>200</v>
      </c>
      <c r="D211" s="2" t="s">
        <v>29</v>
      </c>
      <c r="E211" s="40">
        <v>1.1000000000000001</v>
      </c>
      <c r="F211" s="29">
        <v>220</v>
      </c>
      <c r="G211" s="41">
        <f t="shared" ref="G211:G256" si="102">I211*C211*E211</f>
        <v>2420</v>
      </c>
      <c r="H211" s="29">
        <v>1</v>
      </c>
      <c r="I211" s="29">
        <v>11</v>
      </c>
      <c r="J211" s="31"/>
      <c r="K211" s="31"/>
      <c r="L211" s="33"/>
      <c r="M211" s="5"/>
      <c r="N211" s="5"/>
      <c r="O211" s="5"/>
      <c r="P211" s="5"/>
      <c r="Q211" s="5"/>
      <c r="R211" s="5"/>
      <c r="S211" s="5"/>
    </row>
    <row r="212" spans="1:19" ht="15.75" thickBot="1">
      <c r="A212" s="2" t="s">
        <v>26</v>
      </c>
      <c r="B212" s="36"/>
      <c r="C212" s="38"/>
      <c r="D212" s="2"/>
      <c r="E212" s="40"/>
      <c r="F212" s="29"/>
      <c r="G212" s="42"/>
      <c r="H212" s="29"/>
      <c r="I212" s="29"/>
      <c r="J212" s="31"/>
      <c r="K212" s="31"/>
      <c r="L212" s="33"/>
      <c r="M212" s="5"/>
      <c r="N212" s="5"/>
      <c r="O212" s="5"/>
      <c r="P212" s="5"/>
      <c r="Q212" s="5"/>
      <c r="R212" s="5"/>
      <c r="S212" s="5"/>
    </row>
    <row r="213" spans="1:19">
      <c r="A213" s="2" t="s">
        <v>136</v>
      </c>
      <c r="B213" s="36" t="s">
        <v>15</v>
      </c>
      <c r="C213" s="38">
        <v>200</v>
      </c>
      <c r="D213" s="2" t="s">
        <v>45</v>
      </c>
      <c r="E213" s="40">
        <v>1.1000000000000001</v>
      </c>
      <c r="F213" s="29">
        <v>100</v>
      </c>
      <c r="G213" s="41">
        <f t="shared" ref="G213:G256" si="103">I213*C213*E213</f>
        <v>1100</v>
      </c>
      <c r="H213" s="29">
        <v>1</v>
      </c>
      <c r="I213" s="29">
        <v>5</v>
      </c>
      <c r="J213" s="31"/>
      <c r="K213" s="31"/>
      <c r="L213" s="33"/>
      <c r="M213" s="5"/>
      <c r="N213" s="5"/>
      <c r="O213" s="5"/>
      <c r="P213" s="5"/>
      <c r="Q213" s="5"/>
      <c r="R213" s="5"/>
      <c r="S213" s="5"/>
    </row>
    <row r="214" spans="1:19" ht="15.75" thickBot="1">
      <c r="A214" s="2" t="s">
        <v>26</v>
      </c>
      <c r="B214" s="36"/>
      <c r="C214" s="38"/>
      <c r="D214" s="2" t="s">
        <v>43</v>
      </c>
      <c r="E214" s="40"/>
      <c r="F214" s="29"/>
      <c r="G214" s="42"/>
      <c r="H214" s="29"/>
      <c r="I214" s="29"/>
      <c r="J214" s="31"/>
      <c r="K214" s="31"/>
      <c r="L214" s="33"/>
      <c r="M214" s="5"/>
      <c r="N214" s="5"/>
      <c r="O214" s="5"/>
      <c r="P214" s="5"/>
      <c r="Q214" s="5"/>
      <c r="R214" s="5"/>
      <c r="S214" s="5"/>
    </row>
    <row r="215" spans="1:19">
      <c r="A215" s="2" t="s">
        <v>136</v>
      </c>
      <c r="B215" s="36" t="s">
        <v>15</v>
      </c>
      <c r="C215" s="38">
        <v>200</v>
      </c>
      <c r="D215" s="2" t="s">
        <v>37</v>
      </c>
      <c r="E215" s="40">
        <v>1.1000000000000001</v>
      </c>
      <c r="F215" s="41">
        <v>3640</v>
      </c>
      <c r="G215" s="41">
        <f t="shared" ref="G215:G256" si="104">I215*C215*E215</f>
        <v>40040</v>
      </c>
      <c r="H215" s="29">
        <v>16</v>
      </c>
      <c r="I215" s="29">
        <v>182</v>
      </c>
      <c r="J215" s="31"/>
      <c r="K215" s="31"/>
      <c r="L215" s="33"/>
      <c r="M215" s="5"/>
      <c r="N215" s="5"/>
      <c r="O215" s="5"/>
      <c r="P215" s="5"/>
      <c r="Q215" s="5"/>
      <c r="R215" s="5"/>
      <c r="S215" s="5"/>
    </row>
    <row r="216" spans="1:19" ht="15.75" thickBot="1">
      <c r="A216" s="2" t="s">
        <v>26</v>
      </c>
      <c r="B216" s="36"/>
      <c r="C216" s="38"/>
      <c r="D216" s="2" t="s">
        <v>43</v>
      </c>
      <c r="E216" s="40"/>
      <c r="F216" s="41"/>
      <c r="G216" s="42"/>
      <c r="H216" s="29"/>
      <c r="I216" s="29"/>
      <c r="J216" s="31"/>
      <c r="K216" s="31"/>
      <c r="L216" s="33"/>
      <c r="M216" s="5"/>
      <c r="N216" s="5"/>
      <c r="O216" s="5"/>
      <c r="P216" s="5"/>
      <c r="Q216" s="5"/>
      <c r="R216" s="5"/>
      <c r="S216" s="5"/>
    </row>
    <row r="217" spans="1:19">
      <c r="A217" s="2" t="s">
        <v>137</v>
      </c>
      <c r="B217" s="36" t="s">
        <v>15</v>
      </c>
      <c r="C217" s="38">
        <v>210</v>
      </c>
      <c r="D217" s="2" t="s">
        <v>29</v>
      </c>
      <c r="E217" s="40">
        <v>0.8</v>
      </c>
      <c r="F217" s="61">
        <v>-10794</v>
      </c>
      <c r="G217" s="41">
        <f t="shared" ref="G217:G256" si="105">I217*C217*E217</f>
        <v>43176</v>
      </c>
      <c r="H217" s="29">
        <v>24</v>
      </c>
      <c r="I217" s="29">
        <v>257</v>
      </c>
      <c r="J217" s="31"/>
      <c r="K217" s="31"/>
      <c r="L217" s="33"/>
      <c r="M217" s="5"/>
      <c r="N217" s="5"/>
      <c r="O217" s="5"/>
      <c r="P217" s="5"/>
      <c r="Q217" s="5"/>
      <c r="R217" s="5"/>
      <c r="S217" s="5"/>
    </row>
    <row r="218" spans="1:19" ht="15.75" thickBot="1">
      <c r="A218" s="2" t="s">
        <v>32</v>
      </c>
      <c r="B218" s="36"/>
      <c r="C218" s="38"/>
      <c r="D218" s="2" t="s">
        <v>138</v>
      </c>
      <c r="E218" s="40"/>
      <c r="F218" s="61"/>
      <c r="G218" s="42"/>
      <c r="H218" s="29"/>
      <c r="I218" s="29"/>
      <c r="J218" s="31"/>
      <c r="K218" s="31"/>
      <c r="L218" s="33"/>
      <c r="M218" s="5"/>
      <c r="N218" s="5"/>
      <c r="O218" s="5"/>
      <c r="P218" s="5"/>
      <c r="Q218" s="5"/>
      <c r="R218" s="5"/>
      <c r="S218" s="5"/>
    </row>
    <row r="219" spans="1:19">
      <c r="A219" s="2" t="s">
        <v>139</v>
      </c>
      <c r="B219" s="36" t="s">
        <v>15</v>
      </c>
      <c r="C219" s="38">
        <v>180</v>
      </c>
      <c r="D219" s="2" t="s">
        <v>29</v>
      </c>
      <c r="E219" s="40">
        <v>1.1000000000000001</v>
      </c>
      <c r="F219" s="41">
        <v>3690</v>
      </c>
      <c r="G219" s="41">
        <f t="shared" ref="G219:G256" si="106">I219*C219*E219</f>
        <v>40590</v>
      </c>
      <c r="H219" s="29">
        <v>16</v>
      </c>
      <c r="I219" s="29">
        <v>205</v>
      </c>
      <c r="J219" s="31"/>
      <c r="K219" s="31"/>
      <c r="L219" s="33"/>
      <c r="M219" s="5"/>
      <c r="N219" s="5"/>
      <c r="O219" s="5"/>
      <c r="P219" s="5"/>
      <c r="Q219" s="5"/>
      <c r="R219" s="5"/>
      <c r="S219" s="5"/>
    </row>
    <row r="220" spans="1:19" ht="15.75" thickBot="1">
      <c r="A220" s="2" t="s">
        <v>49</v>
      </c>
      <c r="B220" s="36"/>
      <c r="C220" s="38"/>
      <c r="D220" s="2" t="s">
        <v>140</v>
      </c>
      <c r="E220" s="40"/>
      <c r="F220" s="41"/>
      <c r="G220" s="42"/>
      <c r="H220" s="29"/>
      <c r="I220" s="29"/>
      <c r="J220" s="31"/>
      <c r="K220" s="31"/>
      <c r="L220" s="33"/>
      <c r="M220" s="5"/>
      <c r="N220" s="5"/>
      <c r="O220" s="5"/>
      <c r="P220" s="5"/>
      <c r="Q220" s="5"/>
      <c r="R220" s="5"/>
      <c r="S220" s="5"/>
    </row>
    <row r="221" spans="1:19">
      <c r="A221" s="2" t="s">
        <v>141</v>
      </c>
      <c r="B221" s="36" t="s">
        <v>15</v>
      </c>
      <c r="C221" s="38">
        <v>230</v>
      </c>
      <c r="D221" s="2" t="s">
        <v>24</v>
      </c>
      <c r="E221" s="40">
        <v>0.8</v>
      </c>
      <c r="F221" s="61">
        <v>-8096</v>
      </c>
      <c r="G221" s="41">
        <f t="shared" ref="G221:G256" si="107">I221*C221*E221</f>
        <v>32384</v>
      </c>
      <c r="H221" s="29">
        <v>16</v>
      </c>
      <c r="I221" s="29">
        <v>176</v>
      </c>
      <c r="J221" s="31"/>
      <c r="K221" s="31"/>
      <c r="L221" s="33"/>
      <c r="M221" s="5"/>
      <c r="N221" s="5"/>
      <c r="O221" s="5"/>
      <c r="P221" s="5"/>
      <c r="Q221" s="5"/>
      <c r="R221" s="5"/>
      <c r="S221" s="5"/>
    </row>
    <row r="222" spans="1:19" ht="15.75" thickBot="1">
      <c r="A222" s="2" t="s">
        <v>26</v>
      </c>
      <c r="B222" s="36"/>
      <c r="C222" s="38"/>
      <c r="D222" s="2" t="s">
        <v>142</v>
      </c>
      <c r="E222" s="40"/>
      <c r="F222" s="61"/>
      <c r="G222" s="42"/>
      <c r="H222" s="29"/>
      <c r="I222" s="29"/>
      <c r="J222" s="31"/>
      <c r="K222" s="31"/>
      <c r="L222" s="33"/>
      <c r="M222" s="5"/>
      <c r="N222" s="5"/>
      <c r="O222" s="5"/>
      <c r="P222" s="5"/>
      <c r="Q222" s="5"/>
      <c r="R222" s="5"/>
      <c r="S222" s="5"/>
    </row>
    <row r="223" spans="1:19">
      <c r="A223" s="2" t="s">
        <v>141</v>
      </c>
      <c r="B223" s="36" t="s">
        <v>15</v>
      </c>
      <c r="C223" s="38">
        <v>230</v>
      </c>
      <c r="D223" s="2" t="s">
        <v>24</v>
      </c>
      <c r="E223" s="40">
        <v>0.8</v>
      </c>
      <c r="F223" s="62">
        <v>-322</v>
      </c>
      <c r="G223" s="41">
        <f t="shared" ref="G223:G256" si="108">I223*C223*E223</f>
        <v>1288</v>
      </c>
      <c r="H223" s="29">
        <v>1</v>
      </c>
      <c r="I223" s="29">
        <v>7</v>
      </c>
      <c r="J223" s="31"/>
      <c r="K223" s="31"/>
      <c r="L223" s="33"/>
      <c r="M223" s="5"/>
      <c r="N223" s="5"/>
      <c r="O223" s="5"/>
      <c r="P223" s="5"/>
      <c r="Q223" s="5"/>
      <c r="R223" s="5"/>
      <c r="S223" s="5"/>
    </row>
    <row r="224" spans="1:19" ht="15.75" thickBot="1">
      <c r="A224" s="2" t="s">
        <v>26</v>
      </c>
      <c r="B224" s="36"/>
      <c r="C224" s="38"/>
      <c r="D224" s="2" t="s">
        <v>142</v>
      </c>
      <c r="E224" s="40"/>
      <c r="F224" s="62"/>
      <c r="G224" s="42"/>
      <c r="H224" s="29"/>
      <c r="I224" s="29"/>
      <c r="J224" s="31"/>
      <c r="K224" s="31"/>
      <c r="L224" s="33"/>
      <c r="M224" s="5"/>
      <c r="N224" s="5"/>
      <c r="O224" s="5"/>
      <c r="P224" s="5"/>
      <c r="Q224" s="5"/>
      <c r="R224" s="5"/>
      <c r="S224" s="5"/>
    </row>
    <row r="225" spans="1:19">
      <c r="A225" s="2" t="s">
        <v>143</v>
      </c>
      <c r="B225" s="36" t="s">
        <v>15</v>
      </c>
      <c r="C225" s="38">
        <v>172</v>
      </c>
      <c r="D225" s="2" t="s">
        <v>16</v>
      </c>
      <c r="E225" s="40">
        <v>1.1000000000000001</v>
      </c>
      <c r="F225" s="41">
        <v>3973.2</v>
      </c>
      <c r="G225" s="41">
        <f t="shared" ref="G225:G256" si="109">I225*C225*E225</f>
        <v>43705.200000000004</v>
      </c>
      <c r="H225" s="29">
        <v>21</v>
      </c>
      <c r="I225" s="29">
        <v>231</v>
      </c>
      <c r="J225" s="31"/>
      <c r="K225" s="31"/>
      <c r="L225" s="33"/>
      <c r="M225" s="5"/>
      <c r="N225" s="5"/>
      <c r="O225" s="5"/>
      <c r="P225" s="5"/>
      <c r="Q225" s="5"/>
      <c r="R225" s="5"/>
      <c r="S225" s="5"/>
    </row>
    <row r="226" spans="1:19" ht="15.75" thickBot="1">
      <c r="A226" s="2" t="s">
        <v>144</v>
      </c>
      <c r="B226" s="36"/>
      <c r="C226" s="38"/>
      <c r="D226" s="2"/>
      <c r="E226" s="40"/>
      <c r="F226" s="41"/>
      <c r="G226" s="42"/>
      <c r="H226" s="29"/>
      <c r="I226" s="29"/>
      <c r="J226" s="31"/>
      <c r="K226" s="31"/>
      <c r="L226" s="33"/>
      <c r="M226" s="5"/>
      <c r="N226" s="5"/>
      <c r="O226" s="5"/>
      <c r="P226" s="5"/>
      <c r="Q226" s="5"/>
      <c r="R226" s="5"/>
      <c r="S226" s="5"/>
    </row>
    <row r="227" spans="1:19">
      <c r="A227" s="2" t="s">
        <v>145</v>
      </c>
      <c r="B227" s="36" t="s">
        <v>15</v>
      </c>
      <c r="C227" s="38">
        <v>210</v>
      </c>
      <c r="D227" s="2" t="s">
        <v>16</v>
      </c>
      <c r="E227" s="40">
        <v>1.1000000000000001</v>
      </c>
      <c r="F227" s="29">
        <v>378</v>
      </c>
      <c r="G227" s="41">
        <f t="shared" ref="G227:G256" si="110">I227*C227*E227</f>
        <v>4158</v>
      </c>
      <c r="H227" s="29">
        <v>2</v>
      </c>
      <c r="I227" s="29">
        <v>18</v>
      </c>
      <c r="J227" s="31"/>
      <c r="K227" s="31"/>
      <c r="L227" s="33"/>
      <c r="M227" s="5"/>
      <c r="N227" s="5"/>
      <c r="O227" s="5"/>
      <c r="P227" s="5"/>
      <c r="Q227" s="5"/>
      <c r="R227" s="5"/>
      <c r="S227" s="5"/>
    </row>
    <row r="228" spans="1:19" ht="15.75" thickBot="1">
      <c r="A228" s="2" t="s">
        <v>59</v>
      </c>
      <c r="B228" s="36"/>
      <c r="C228" s="38"/>
      <c r="D228" s="2"/>
      <c r="E228" s="40"/>
      <c r="F228" s="29"/>
      <c r="G228" s="42"/>
      <c r="H228" s="29"/>
      <c r="I228" s="29"/>
      <c r="J228" s="31"/>
      <c r="K228" s="31"/>
      <c r="L228" s="33"/>
      <c r="M228" s="5"/>
      <c r="N228" s="5"/>
      <c r="O228" s="5"/>
      <c r="P228" s="5"/>
      <c r="Q228" s="5"/>
      <c r="R228" s="5"/>
      <c r="S228" s="5"/>
    </row>
    <row r="229" spans="1:19">
      <c r="A229" s="2" t="s">
        <v>145</v>
      </c>
      <c r="B229" s="36" t="s">
        <v>15</v>
      </c>
      <c r="C229" s="38">
        <v>210</v>
      </c>
      <c r="D229" s="2" t="s">
        <v>16</v>
      </c>
      <c r="E229" s="40">
        <v>1.1000000000000001</v>
      </c>
      <c r="F229" s="41">
        <v>5334</v>
      </c>
      <c r="G229" s="41">
        <f t="shared" ref="G229:G256" si="111">I229*C229*E229</f>
        <v>58674.000000000007</v>
      </c>
      <c r="H229" s="29">
        <v>21</v>
      </c>
      <c r="I229" s="29">
        <v>254</v>
      </c>
      <c r="J229" s="31"/>
      <c r="K229" s="31"/>
      <c r="L229" s="33"/>
      <c r="M229" s="5"/>
      <c r="N229" s="5"/>
      <c r="O229" s="5"/>
      <c r="P229" s="5"/>
      <c r="Q229" s="5"/>
      <c r="R229" s="5"/>
      <c r="S229" s="5"/>
    </row>
    <row r="230" spans="1:19" ht="15.75" thickBot="1">
      <c r="A230" s="2" t="s">
        <v>59</v>
      </c>
      <c r="B230" s="36"/>
      <c r="C230" s="38"/>
      <c r="D230" s="2" t="s">
        <v>146</v>
      </c>
      <c r="E230" s="40"/>
      <c r="F230" s="41"/>
      <c r="G230" s="42"/>
      <c r="H230" s="29"/>
      <c r="I230" s="29"/>
      <c r="J230" s="31"/>
      <c r="K230" s="31"/>
      <c r="L230" s="33"/>
      <c r="M230" s="5"/>
      <c r="N230" s="5"/>
      <c r="O230" s="5"/>
      <c r="P230" s="5"/>
      <c r="Q230" s="5"/>
      <c r="R230" s="5"/>
      <c r="S230" s="5"/>
    </row>
    <row r="231" spans="1:19">
      <c r="A231" s="2" t="s">
        <v>147</v>
      </c>
      <c r="B231" s="36" t="s">
        <v>15</v>
      </c>
      <c r="C231" s="38">
        <v>200</v>
      </c>
      <c r="D231" s="2" t="s">
        <v>29</v>
      </c>
      <c r="E231" s="40">
        <v>1.2</v>
      </c>
      <c r="F231" s="41">
        <v>5040</v>
      </c>
      <c r="G231" s="41">
        <f t="shared" ref="G231:G256" si="112">I231*C231*E231</f>
        <v>30240</v>
      </c>
      <c r="H231" s="29">
        <v>9</v>
      </c>
      <c r="I231" s="29">
        <v>126</v>
      </c>
      <c r="J231" s="31"/>
      <c r="K231" s="31"/>
      <c r="L231" s="33"/>
      <c r="M231" s="5"/>
      <c r="N231" s="5"/>
      <c r="O231" s="5"/>
      <c r="P231" s="5"/>
      <c r="Q231" s="5"/>
      <c r="R231" s="5"/>
      <c r="S231" s="5"/>
    </row>
    <row r="232" spans="1:19" ht="15.75" thickBot="1">
      <c r="A232" s="2" t="s">
        <v>38</v>
      </c>
      <c r="B232" s="36"/>
      <c r="C232" s="38"/>
      <c r="D232" s="2" t="s">
        <v>110</v>
      </c>
      <c r="E232" s="40"/>
      <c r="F232" s="41"/>
      <c r="G232" s="42"/>
      <c r="H232" s="29"/>
      <c r="I232" s="29"/>
      <c r="J232" s="31"/>
      <c r="K232" s="31"/>
      <c r="L232" s="33"/>
      <c r="M232" s="5"/>
      <c r="N232" s="5"/>
      <c r="O232" s="5"/>
      <c r="P232" s="5"/>
      <c r="Q232" s="5"/>
      <c r="R232" s="5"/>
      <c r="S232" s="5"/>
    </row>
    <row r="233" spans="1:19">
      <c r="A233" s="2" t="s">
        <v>147</v>
      </c>
      <c r="B233" s="36" t="s">
        <v>15</v>
      </c>
      <c r="C233" s="38">
        <v>200</v>
      </c>
      <c r="D233" s="2" t="s">
        <v>29</v>
      </c>
      <c r="E233" s="40">
        <v>1.2</v>
      </c>
      <c r="F233" s="29">
        <v>440</v>
      </c>
      <c r="G233" s="41">
        <f t="shared" ref="G233:G256" si="113">I233*C233*E233</f>
        <v>2640</v>
      </c>
      <c r="H233" s="29">
        <v>1</v>
      </c>
      <c r="I233" s="29">
        <v>11</v>
      </c>
      <c r="J233" s="31"/>
      <c r="K233" s="31"/>
      <c r="L233" s="33"/>
      <c r="M233" s="5"/>
      <c r="N233" s="5"/>
      <c r="O233" s="5"/>
      <c r="P233" s="5"/>
      <c r="Q233" s="5"/>
      <c r="R233" s="5"/>
      <c r="S233" s="5"/>
    </row>
    <row r="234" spans="1:19" ht="15.75" thickBot="1">
      <c r="A234" s="2" t="s">
        <v>38</v>
      </c>
      <c r="B234" s="36"/>
      <c r="C234" s="38"/>
      <c r="D234" s="2" t="s">
        <v>148</v>
      </c>
      <c r="E234" s="40"/>
      <c r="F234" s="29"/>
      <c r="G234" s="42"/>
      <c r="H234" s="29"/>
      <c r="I234" s="29"/>
      <c r="J234" s="31"/>
      <c r="K234" s="31"/>
      <c r="L234" s="33"/>
      <c r="M234" s="5"/>
      <c r="N234" s="5"/>
      <c r="O234" s="5"/>
      <c r="P234" s="5"/>
      <c r="Q234" s="5"/>
      <c r="R234" s="5"/>
      <c r="S234" s="5"/>
    </row>
    <row r="235" spans="1:19">
      <c r="A235" s="2" t="s">
        <v>147</v>
      </c>
      <c r="B235" s="36" t="s">
        <v>15</v>
      </c>
      <c r="C235" s="38">
        <v>200</v>
      </c>
      <c r="D235" s="2" t="s">
        <v>21</v>
      </c>
      <c r="E235" s="40">
        <v>1.2</v>
      </c>
      <c r="F235" s="29">
        <v>560</v>
      </c>
      <c r="G235" s="41">
        <f t="shared" ref="G235:G256" si="114">I235*C235*E235</f>
        <v>3360</v>
      </c>
      <c r="H235" s="29">
        <v>1</v>
      </c>
      <c r="I235" s="29">
        <v>14</v>
      </c>
      <c r="J235" s="31"/>
      <c r="K235" s="31"/>
      <c r="L235" s="33"/>
      <c r="M235" s="5"/>
      <c r="N235" s="5"/>
      <c r="O235" s="5"/>
      <c r="P235" s="5"/>
      <c r="Q235" s="5"/>
      <c r="R235" s="5"/>
      <c r="S235" s="5"/>
    </row>
    <row r="236" spans="1:19" ht="15.75" thickBot="1">
      <c r="A236" s="2" t="s">
        <v>38</v>
      </c>
      <c r="B236" s="36"/>
      <c r="C236" s="38"/>
      <c r="D236" s="2" t="s">
        <v>110</v>
      </c>
      <c r="E236" s="40"/>
      <c r="F236" s="29"/>
      <c r="G236" s="42"/>
      <c r="H236" s="29"/>
      <c r="I236" s="29"/>
      <c r="J236" s="31"/>
      <c r="K236" s="31"/>
      <c r="L236" s="33"/>
      <c r="M236" s="5"/>
      <c r="N236" s="5"/>
      <c r="O236" s="5"/>
      <c r="P236" s="5"/>
      <c r="Q236" s="5"/>
      <c r="R236" s="5"/>
      <c r="S236" s="5"/>
    </row>
    <row r="237" spans="1:19">
      <c r="A237" s="2" t="s">
        <v>147</v>
      </c>
      <c r="B237" s="36" t="s">
        <v>15</v>
      </c>
      <c r="C237" s="38">
        <v>200</v>
      </c>
      <c r="D237" s="2" t="s">
        <v>16</v>
      </c>
      <c r="E237" s="40">
        <v>1.2</v>
      </c>
      <c r="F237" s="41">
        <v>2240</v>
      </c>
      <c r="G237" s="41">
        <f t="shared" ref="G237:G256" si="115">I237*C237*E237</f>
        <v>13440</v>
      </c>
      <c r="H237" s="29">
        <v>4</v>
      </c>
      <c r="I237" s="29">
        <v>56</v>
      </c>
      <c r="J237" s="31"/>
      <c r="K237" s="31"/>
      <c r="L237" s="33"/>
      <c r="M237" s="5"/>
      <c r="N237" s="5"/>
      <c r="O237" s="5"/>
      <c r="P237" s="5"/>
      <c r="Q237" s="5"/>
      <c r="R237" s="5"/>
      <c r="S237" s="5"/>
    </row>
    <row r="238" spans="1:19" ht="15.75" thickBot="1">
      <c r="A238" s="2" t="s">
        <v>38</v>
      </c>
      <c r="B238" s="36"/>
      <c r="C238" s="38"/>
      <c r="D238" s="2" t="s">
        <v>110</v>
      </c>
      <c r="E238" s="40"/>
      <c r="F238" s="41"/>
      <c r="G238" s="42"/>
      <c r="H238" s="29"/>
      <c r="I238" s="29"/>
      <c r="J238" s="31"/>
      <c r="K238" s="31"/>
      <c r="L238" s="33"/>
      <c r="M238" s="5"/>
      <c r="N238" s="5"/>
      <c r="O238" s="5"/>
      <c r="P238" s="5"/>
      <c r="Q238" s="5"/>
      <c r="R238" s="5"/>
      <c r="S238" s="5"/>
    </row>
    <row r="239" spans="1:19">
      <c r="A239" s="2" t="s">
        <v>149</v>
      </c>
      <c r="B239" s="36" t="s">
        <v>15</v>
      </c>
      <c r="C239" s="38">
        <v>230</v>
      </c>
      <c r="D239" s="2" t="s">
        <v>16</v>
      </c>
      <c r="E239" s="40">
        <v>1.1000000000000001</v>
      </c>
      <c r="F239" s="41">
        <v>6233</v>
      </c>
      <c r="G239" s="41">
        <f t="shared" ref="G239:G256" si="116">I239*C239*E239</f>
        <v>68563</v>
      </c>
      <c r="H239" s="29">
        <v>30</v>
      </c>
      <c r="I239" s="29">
        <v>271</v>
      </c>
      <c r="J239" s="31"/>
      <c r="K239" s="31"/>
      <c r="L239" s="33"/>
      <c r="M239" s="5"/>
      <c r="N239" s="5"/>
      <c r="O239" s="5"/>
      <c r="P239" s="5"/>
      <c r="Q239" s="5"/>
      <c r="R239" s="5"/>
      <c r="S239" s="5"/>
    </row>
    <row r="240" spans="1:19" ht="15.75" thickBot="1">
      <c r="A240" s="2" t="s">
        <v>32</v>
      </c>
      <c r="B240" s="36"/>
      <c r="C240" s="38"/>
      <c r="D240" s="2" t="s">
        <v>150</v>
      </c>
      <c r="E240" s="40"/>
      <c r="F240" s="41"/>
      <c r="G240" s="42"/>
      <c r="H240" s="29"/>
      <c r="I240" s="29"/>
      <c r="J240" s="31"/>
      <c r="K240" s="31"/>
      <c r="L240" s="33"/>
      <c r="M240" s="5"/>
      <c r="N240" s="5"/>
      <c r="O240" s="5"/>
      <c r="P240" s="5"/>
      <c r="Q240" s="5"/>
      <c r="R240" s="5"/>
      <c r="S240" s="5"/>
    </row>
    <row r="241" spans="1:19">
      <c r="A241" s="2" t="s">
        <v>151</v>
      </c>
      <c r="B241" s="36" t="s">
        <v>15</v>
      </c>
      <c r="C241" s="38">
        <v>180</v>
      </c>
      <c r="D241" s="2" t="s">
        <v>24</v>
      </c>
      <c r="E241" s="40">
        <v>0.9</v>
      </c>
      <c r="F241" s="61">
        <v>-2592</v>
      </c>
      <c r="G241" s="41">
        <f t="shared" ref="G241:G256" si="117">I241*C241*E241</f>
        <v>23328</v>
      </c>
      <c r="H241" s="29">
        <v>14</v>
      </c>
      <c r="I241" s="29">
        <v>144</v>
      </c>
      <c r="J241" s="31"/>
      <c r="K241" s="31"/>
      <c r="L241" s="33"/>
      <c r="M241" s="5"/>
      <c r="N241" s="5"/>
      <c r="O241" s="5"/>
      <c r="P241" s="5"/>
      <c r="Q241" s="5"/>
      <c r="R241" s="5"/>
      <c r="S241" s="5"/>
    </row>
    <row r="242" spans="1:19" ht="15.75" thickBot="1">
      <c r="A242" s="2" t="s">
        <v>77</v>
      </c>
      <c r="B242" s="36"/>
      <c r="C242" s="38"/>
      <c r="D242" s="2" t="s">
        <v>142</v>
      </c>
      <c r="E242" s="40"/>
      <c r="F242" s="61"/>
      <c r="G242" s="42"/>
      <c r="H242" s="29"/>
      <c r="I242" s="29"/>
      <c r="J242" s="31"/>
      <c r="K242" s="31"/>
      <c r="L242" s="33"/>
      <c r="M242" s="5"/>
      <c r="N242" s="5"/>
      <c r="O242" s="5"/>
      <c r="P242" s="5"/>
      <c r="Q242" s="5"/>
      <c r="R242" s="5"/>
      <c r="S242" s="5"/>
    </row>
    <row r="243" spans="1:19">
      <c r="A243" s="2" t="s">
        <v>151</v>
      </c>
      <c r="B243" s="36" t="s">
        <v>15</v>
      </c>
      <c r="C243" s="38">
        <v>180</v>
      </c>
      <c r="D243" s="2" t="s">
        <v>24</v>
      </c>
      <c r="E243" s="40">
        <v>0.9</v>
      </c>
      <c r="F243" s="62">
        <v>-396</v>
      </c>
      <c r="G243" s="41">
        <f t="shared" ref="G243:G256" si="118">I243*C243*E243</f>
        <v>3564</v>
      </c>
      <c r="H243" s="29">
        <v>2</v>
      </c>
      <c r="I243" s="29">
        <v>22</v>
      </c>
      <c r="J243" s="31"/>
      <c r="K243" s="31"/>
      <c r="L243" s="33"/>
      <c r="M243" s="5"/>
      <c r="N243" s="5"/>
      <c r="O243" s="5"/>
      <c r="P243" s="5"/>
      <c r="Q243" s="5"/>
      <c r="R243" s="5"/>
      <c r="S243" s="5"/>
    </row>
    <row r="244" spans="1:19" ht="15.75" thickBot="1">
      <c r="A244" s="2" t="s">
        <v>77</v>
      </c>
      <c r="B244" s="36"/>
      <c r="C244" s="38"/>
      <c r="D244" s="2" t="s">
        <v>142</v>
      </c>
      <c r="E244" s="40"/>
      <c r="F244" s="62"/>
      <c r="G244" s="42"/>
      <c r="H244" s="29"/>
      <c r="I244" s="29"/>
      <c r="J244" s="31"/>
      <c r="K244" s="31"/>
      <c r="L244" s="33"/>
      <c r="M244" s="5"/>
      <c r="N244" s="5"/>
      <c r="O244" s="5"/>
      <c r="P244" s="5"/>
      <c r="Q244" s="5"/>
      <c r="R244" s="5"/>
      <c r="S244" s="5"/>
    </row>
    <row r="245" spans="1:19">
      <c r="A245" s="2" t="s">
        <v>152</v>
      </c>
      <c r="B245" s="36" t="s">
        <v>15</v>
      </c>
      <c r="C245" s="38">
        <v>200</v>
      </c>
      <c r="D245" s="2" t="s">
        <v>29</v>
      </c>
      <c r="E245" s="40">
        <v>1.1000000000000001</v>
      </c>
      <c r="F245" s="41">
        <v>4020</v>
      </c>
      <c r="G245" s="41">
        <f t="shared" ref="G245:G256" si="119">I245*C245*E245</f>
        <v>44220</v>
      </c>
      <c r="H245" s="29">
        <v>22</v>
      </c>
      <c r="I245" s="29">
        <v>201</v>
      </c>
      <c r="J245" s="31"/>
      <c r="K245" s="31"/>
      <c r="L245" s="33"/>
      <c r="M245" s="5"/>
      <c r="N245" s="5"/>
      <c r="O245" s="5"/>
      <c r="P245" s="5"/>
      <c r="Q245" s="5"/>
      <c r="R245" s="5"/>
      <c r="S245" s="5"/>
    </row>
    <row r="246" spans="1:19" ht="15.75" thickBot="1">
      <c r="A246" s="2" t="s">
        <v>26</v>
      </c>
      <c r="B246" s="36"/>
      <c r="C246" s="38"/>
      <c r="D246" s="2" t="s">
        <v>153</v>
      </c>
      <c r="E246" s="40"/>
      <c r="F246" s="41"/>
      <c r="G246" s="42"/>
      <c r="H246" s="29"/>
      <c r="I246" s="29"/>
      <c r="J246" s="31"/>
      <c r="K246" s="31"/>
      <c r="L246" s="33"/>
      <c r="M246" s="5"/>
      <c r="N246" s="5"/>
      <c r="O246" s="5"/>
      <c r="P246" s="5"/>
      <c r="Q246" s="5"/>
      <c r="R246" s="5"/>
      <c r="S246" s="5"/>
    </row>
    <row r="247" spans="1:19">
      <c r="A247" s="2" t="s">
        <v>152</v>
      </c>
      <c r="B247" s="36" t="s">
        <v>15</v>
      </c>
      <c r="C247" s="38">
        <v>200</v>
      </c>
      <c r="D247" s="2" t="s">
        <v>30</v>
      </c>
      <c r="E247" s="40">
        <v>1.1000000000000001</v>
      </c>
      <c r="F247" s="29">
        <v>380</v>
      </c>
      <c r="G247" s="41">
        <f t="shared" ref="G247:G256" si="120">I247*C247*E247</f>
        <v>4180</v>
      </c>
      <c r="H247" s="29">
        <v>6</v>
      </c>
      <c r="I247" s="29">
        <v>19</v>
      </c>
      <c r="J247" s="31"/>
      <c r="K247" s="31"/>
      <c r="L247" s="33"/>
      <c r="M247" s="5"/>
      <c r="N247" s="5"/>
      <c r="O247" s="5"/>
      <c r="P247" s="5"/>
      <c r="Q247" s="5"/>
      <c r="R247" s="5"/>
      <c r="S247" s="5"/>
    </row>
    <row r="248" spans="1:19" ht="15.75" thickBot="1">
      <c r="A248" s="2" t="s">
        <v>26</v>
      </c>
      <c r="B248" s="36"/>
      <c r="C248" s="38"/>
      <c r="D248" s="2" t="s">
        <v>153</v>
      </c>
      <c r="E248" s="40"/>
      <c r="F248" s="29"/>
      <c r="G248" s="42"/>
      <c r="H248" s="29"/>
      <c r="I248" s="29"/>
      <c r="J248" s="31"/>
      <c r="K248" s="31"/>
      <c r="L248" s="33"/>
      <c r="M248" s="5"/>
      <c r="N248" s="5"/>
      <c r="O248" s="5"/>
      <c r="P248" s="5"/>
      <c r="Q248" s="5"/>
      <c r="R248" s="5"/>
      <c r="S248" s="5"/>
    </row>
    <row r="249" spans="1:19">
      <c r="A249" s="2" t="s">
        <v>152</v>
      </c>
      <c r="B249" s="36" t="s">
        <v>15</v>
      </c>
      <c r="C249" s="38">
        <v>200</v>
      </c>
      <c r="D249" s="2"/>
      <c r="E249" s="40">
        <v>1.1000000000000001</v>
      </c>
      <c r="F249" s="29">
        <v>100</v>
      </c>
      <c r="G249" s="41">
        <f t="shared" ref="G249:G256" si="121">I249*C249*E249</f>
        <v>1100</v>
      </c>
      <c r="H249" s="29">
        <v>2</v>
      </c>
      <c r="I249" s="29">
        <v>5</v>
      </c>
      <c r="J249" s="31"/>
      <c r="K249" s="31"/>
      <c r="L249" s="33"/>
      <c r="M249" s="5"/>
      <c r="N249" s="5"/>
      <c r="O249" s="5"/>
      <c r="P249" s="5"/>
      <c r="Q249" s="5"/>
      <c r="R249" s="5"/>
      <c r="S249" s="5"/>
    </row>
    <row r="250" spans="1:19" ht="15.75" thickBot="1">
      <c r="A250" s="2" t="s">
        <v>26</v>
      </c>
      <c r="B250" s="36"/>
      <c r="C250" s="38"/>
      <c r="D250" s="2" t="s">
        <v>153</v>
      </c>
      <c r="E250" s="40"/>
      <c r="F250" s="29"/>
      <c r="G250" s="42"/>
      <c r="H250" s="29"/>
      <c r="I250" s="29"/>
      <c r="J250" s="31"/>
      <c r="K250" s="31"/>
      <c r="L250" s="33"/>
      <c r="M250" s="5"/>
      <c r="N250" s="5"/>
      <c r="O250" s="5"/>
      <c r="P250" s="5"/>
      <c r="Q250" s="5"/>
      <c r="R250" s="5"/>
      <c r="S250" s="5"/>
    </row>
    <row r="251" spans="1:19">
      <c r="A251" s="2" t="s">
        <v>152</v>
      </c>
      <c r="B251" s="36" t="s">
        <v>15</v>
      </c>
      <c r="C251" s="38">
        <v>200</v>
      </c>
      <c r="D251" s="2" t="s">
        <v>30</v>
      </c>
      <c r="E251" s="40">
        <v>1.1000000000000001</v>
      </c>
      <c r="F251" s="29">
        <v>120</v>
      </c>
      <c r="G251" s="41">
        <f t="shared" ref="G251:G256" si="122">I251*C251*E251</f>
        <v>1320</v>
      </c>
      <c r="H251" s="29">
        <v>1</v>
      </c>
      <c r="I251" s="29">
        <v>6</v>
      </c>
      <c r="J251" s="31"/>
      <c r="K251" s="31"/>
      <c r="L251" s="33"/>
      <c r="M251" s="5"/>
      <c r="N251" s="5"/>
      <c r="O251" s="5"/>
      <c r="P251" s="5"/>
      <c r="Q251" s="5"/>
      <c r="R251" s="5"/>
      <c r="S251" s="5"/>
    </row>
    <row r="252" spans="1:19" ht="15.75" thickBot="1">
      <c r="A252" s="2" t="s">
        <v>26</v>
      </c>
      <c r="B252" s="36"/>
      <c r="C252" s="38"/>
      <c r="D252" s="2" t="s">
        <v>153</v>
      </c>
      <c r="E252" s="40"/>
      <c r="F252" s="29"/>
      <c r="G252" s="42"/>
      <c r="H252" s="29"/>
      <c r="I252" s="29"/>
      <c r="J252" s="31"/>
      <c r="K252" s="31"/>
      <c r="L252" s="33"/>
      <c r="M252" s="5"/>
      <c r="N252" s="5"/>
      <c r="O252" s="5"/>
      <c r="P252" s="5"/>
      <c r="Q252" s="5"/>
      <c r="R252" s="5"/>
      <c r="S252" s="5"/>
    </row>
    <row r="253" spans="1:19">
      <c r="A253" s="3" t="s">
        <v>154</v>
      </c>
      <c r="B253" s="66" t="s">
        <v>15</v>
      </c>
      <c r="C253" s="67">
        <v>230</v>
      </c>
      <c r="D253" s="3" t="s">
        <v>16</v>
      </c>
      <c r="E253" s="68">
        <v>1.1000000000000001</v>
      </c>
      <c r="F253" s="65"/>
      <c r="G253" s="41">
        <f t="shared" ref="G253:G256" si="123">I253*C253*E253</f>
        <v>0</v>
      </c>
      <c r="H253" s="65"/>
      <c r="I253" s="65"/>
      <c r="J253" s="65"/>
      <c r="K253" s="65"/>
      <c r="L253" s="63">
        <v>21</v>
      </c>
      <c r="M253" s="5"/>
      <c r="N253" s="5"/>
      <c r="O253" s="5"/>
      <c r="P253" s="5"/>
      <c r="Q253" s="5"/>
      <c r="R253" s="5"/>
      <c r="S253" s="5"/>
    </row>
    <row r="254" spans="1:19" ht="15.75" thickBot="1">
      <c r="A254" s="2" t="s">
        <v>26</v>
      </c>
      <c r="B254" s="36"/>
      <c r="C254" s="38"/>
      <c r="D254" s="2"/>
      <c r="E254" s="40"/>
      <c r="F254" s="31"/>
      <c r="G254" s="42"/>
      <c r="H254" s="31"/>
      <c r="I254" s="31"/>
      <c r="J254" s="31"/>
      <c r="K254" s="31"/>
      <c r="L254" s="64"/>
      <c r="M254" s="5"/>
      <c r="N254" s="5"/>
      <c r="O254" s="5"/>
      <c r="P254" s="5"/>
      <c r="Q254" s="5"/>
      <c r="R254" s="5"/>
      <c r="S254" s="5"/>
    </row>
    <row r="255" spans="1:19">
      <c r="A255" s="2" t="s">
        <v>155</v>
      </c>
      <c r="B255" s="36" t="s">
        <v>15</v>
      </c>
      <c r="C255" s="38">
        <v>210</v>
      </c>
      <c r="D255" s="2" t="s">
        <v>16</v>
      </c>
      <c r="E255" s="40">
        <v>1.1000000000000001</v>
      </c>
      <c r="F255" s="41">
        <v>4620</v>
      </c>
      <c r="G255" s="41">
        <f t="shared" ref="G255:G256" si="124">I255*C255*E255</f>
        <v>50820.000000000007</v>
      </c>
      <c r="H255" s="29">
        <v>20</v>
      </c>
      <c r="I255" s="29">
        <v>220</v>
      </c>
      <c r="J255" s="31"/>
      <c r="K255" s="31"/>
      <c r="L255" s="33"/>
      <c r="M255" s="5"/>
      <c r="N255" s="5"/>
      <c r="O255" s="5"/>
      <c r="P255" s="5"/>
      <c r="Q255" s="5"/>
      <c r="R255" s="5"/>
      <c r="S255" s="5"/>
    </row>
    <row r="256" spans="1:19" ht="15.75" thickBot="1">
      <c r="A256" s="2" t="s">
        <v>32</v>
      </c>
      <c r="B256" s="36"/>
      <c r="C256" s="38"/>
      <c r="D256" s="2" t="s">
        <v>156</v>
      </c>
      <c r="E256" s="40"/>
      <c r="F256" s="41"/>
      <c r="G256" s="42"/>
      <c r="H256" s="29"/>
      <c r="I256" s="29"/>
      <c r="J256" s="31"/>
      <c r="K256" s="31"/>
      <c r="L256" s="33"/>
      <c r="M256" s="5"/>
      <c r="N256" s="5"/>
      <c r="O256" s="5"/>
      <c r="P256" s="5"/>
      <c r="Q256" s="5"/>
      <c r="R256" s="5"/>
      <c r="S256" s="5"/>
    </row>
  </sheetData>
  <mergeCells count="1281">
    <mergeCell ref="L253:L254"/>
    <mergeCell ref="B255:B256"/>
    <mergeCell ref="C255:C256"/>
    <mergeCell ref="E255:E256"/>
    <mergeCell ref="F255:F256"/>
    <mergeCell ref="G255:G256"/>
    <mergeCell ref="H255:H256"/>
    <mergeCell ref="G253:G254"/>
    <mergeCell ref="H253:H254"/>
    <mergeCell ref="I253:I254"/>
    <mergeCell ref="J253:J254"/>
    <mergeCell ref="K253:K254"/>
    <mergeCell ref="B253:B254"/>
    <mergeCell ref="C253:C254"/>
    <mergeCell ref="E253:E254"/>
    <mergeCell ref="F253:F254"/>
    <mergeCell ref="I255:I256"/>
    <mergeCell ref="J255:J256"/>
    <mergeCell ref="K255:K256"/>
    <mergeCell ref="L255:L256"/>
    <mergeCell ref="B237:B238"/>
    <mergeCell ref="C237:C238"/>
    <mergeCell ref="E237:E238"/>
    <mergeCell ref="F237:F238"/>
    <mergeCell ref="I247:I248"/>
    <mergeCell ref="J247:J248"/>
    <mergeCell ref="K247:K248"/>
    <mergeCell ref="I243:I244"/>
    <mergeCell ref="J243:J244"/>
    <mergeCell ref="K243:K244"/>
    <mergeCell ref="F239:F240"/>
    <mergeCell ref="I251:I252"/>
    <mergeCell ref="J251:J252"/>
    <mergeCell ref="K251:K252"/>
    <mergeCell ref="L251:L252"/>
    <mergeCell ref="L249:L250"/>
    <mergeCell ref="B251:B252"/>
    <mergeCell ref="C251:C252"/>
    <mergeCell ref="E251:E252"/>
    <mergeCell ref="F251:F252"/>
    <mergeCell ref="G251:G252"/>
    <mergeCell ref="H251:H252"/>
    <mergeCell ref="G249:G250"/>
    <mergeCell ref="H249:H250"/>
    <mergeCell ref="I249:I250"/>
    <mergeCell ref="J249:J250"/>
    <mergeCell ref="K249:K250"/>
    <mergeCell ref="B249:B250"/>
    <mergeCell ref="C249:C250"/>
    <mergeCell ref="E249:E250"/>
    <mergeCell ref="F249:F250"/>
    <mergeCell ref="L247:L248"/>
    <mergeCell ref="L245:L246"/>
    <mergeCell ref="B247:B248"/>
    <mergeCell ref="C247:C248"/>
    <mergeCell ref="E247:E248"/>
    <mergeCell ref="F247:F248"/>
    <mergeCell ref="G247:G248"/>
    <mergeCell ref="H247:H248"/>
    <mergeCell ref="G245:G246"/>
    <mergeCell ref="H245:H246"/>
    <mergeCell ref="I245:I246"/>
    <mergeCell ref="J245:J246"/>
    <mergeCell ref="K245:K246"/>
    <mergeCell ref="B245:B246"/>
    <mergeCell ref="C245:C246"/>
    <mergeCell ref="E245:E246"/>
    <mergeCell ref="F245:F246"/>
    <mergeCell ref="L237:L238"/>
    <mergeCell ref="L243:L244"/>
    <mergeCell ref="I235:I236"/>
    <mergeCell ref="J235:J236"/>
    <mergeCell ref="K235:K236"/>
    <mergeCell ref="L235:L236"/>
    <mergeCell ref="L233:L234"/>
    <mergeCell ref="B235:B236"/>
    <mergeCell ref="C235:C236"/>
    <mergeCell ref="E235:E236"/>
    <mergeCell ref="F235:F236"/>
    <mergeCell ref="G235:G236"/>
    <mergeCell ref="H235:H236"/>
    <mergeCell ref="G233:G234"/>
    <mergeCell ref="H233:H234"/>
    <mergeCell ref="I233:I234"/>
    <mergeCell ref="J233:J234"/>
    <mergeCell ref="K233:K234"/>
    <mergeCell ref="B233:B234"/>
    <mergeCell ref="C233:C234"/>
    <mergeCell ref="E233:E234"/>
    <mergeCell ref="F233:F234"/>
    <mergeCell ref="B239:B240"/>
    <mergeCell ref="C239:C240"/>
    <mergeCell ref="E239:E240"/>
    <mergeCell ref="G239:G240"/>
    <mergeCell ref="H239:H240"/>
    <mergeCell ref="G237:G238"/>
    <mergeCell ref="H237:H238"/>
    <mergeCell ref="I237:I238"/>
    <mergeCell ref="J237:J238"/>
    <mergeCell ref="K237:K238"/>
    <mergeCell ref="L241:L242"/>
    <mergeCell ref="B243:B244"/>
    <mergeCell ref="C243:C244"/>
    <mergeCell ref="E243:E244"/>
    <mergeCell ref="F243:F244"/>
    <mergeCell ref="G243:G244"/>
    <mergeCell ref="H243:H244"/>
    <mergeCell ref="G241:G242"/>
    <mergeCell ref="H241:H242"/>
    <mergeCell ref="I241:I242"/>
    <mergeCell ref="J241:J242"/>
    <mergeCell ref="K241:K242"/>
    <mergeCell ref="B241:B242"/>
    <mergeCell ref="C241:C242"/>
    <mergeCell ref="E241:E242"/>
    <mergeCell ref="F241:F242"/>
    <mergeCell ref="I239:I240"/>
    <mergeCell ref="J239:J240"/>
    <mergeCell ref="K239:K240"/>
    <mergeCell ref="L239:L240"/>
    <mergeCell ref="L229:L230"/>
    <mergeCell ref="B231:B232"/>
    <mergeCell ref="C231:C232"/>
    <mergeCell ref="E231:E232"/>
    <mergeCell ref="F231:F232"/>
    <mergeCell ref="G231:G232"/>
    <mergeCell ref="H231:H232"/>
    <mergeCell ref="G229:G230"/>
    <mergeCell ref="H229:H230"/>
    <mergeCell ref="I229:I230"/>
    <mergeCell ref="J229:J230"/>
    <mergeCell ref="K229:K230"/>
    <mergeCell ref="B229:B230"/>
    <mergeCell ref="C229:C230"/>
    <mergeCell ref="E229:E230"/>
    <mergeCell ref="F229:F230"/>
    <mergeCell ref="I231:I232"/>
    <mergeCell ref="J231:J232"/>
    <mergeCell ref="K231:K232"/>
    <mergeCell ref="L231:L232"/>
    <mergeCell ref="B213:B214"/>
    <mergeCell ref="C213:C214"/>
    <mergeCell ref="E213:E214"/>
    <mergeCell ref="F213:F214"/>
    <mergeCell ref="I223:I224"/>
    <mergeCell ref="J223:J224"/>
    <mergeCell ref="K223:K224"/>
    <mergeCell ref="I219:I220"/>
    <mergeCell ref="J219:J220"/>
    <mergeCell ref="K219:K220"/>
    <mergeCell ref="F215:F216"/>
    <mergeCell ref="I227:I228"/>
    <mergeCell ref="J227:J228"/>
    <mergeCell ref="K227:K228"/>
    <mergeCell ref="L227:L228"/>
    <mergeCell ref="L225:L226"/>
    <mergeCell ref="B227:B228"/>
    <mergeCell ref="C227:C228"/>
    <mergeCell ref="E227:E228"/>
    <mergeCell ref="F227:F228"/>
    <mergeCell ref="G227:G228"/>
    <mergeCell ref="H227:H228"/>
    <mergeCell ref="G225:G226"/>
    <mergeCell ref="H225:H226"/>
    <mergeCell ref="I225:I226"/>
    <mergeCell ref="J225:J226"/>
    <mergeCell ref="K225:K226"/>
    <mergeCell ref="B225:B226"/>
    <mergeCell ref="C225:C226"/>
    <mergeCell ref="E225:E226"/>
    <mergeCell ref="F225:F226"/>
    <mergeCell ref="L223:L224"/>
    <mergeCell ref="L221:L222"/>
    <mergeCell ref="B223:B224"/>
    <mergeCell ref="C223:C224"/>
    <mergeCell ref="E223:E224"/>
    <mergeCell ref="F223:F224"/>
    <mergeCell ref="G223:G224"/>
    <mergeCell ref="H223:H224"/>
    <mergeCell ref="G221:G222"/>
    <mergeCell ref="H221:H222"/>
    <mergeCell ref="I221:I222"/>
    <mergeCell ref="J221:J222"/>
    <mergeCell ref="K221:K222"/>
    <mergeCell ref="B221:B222"/>
    <mergeCell ref="C221:C222"/>
    <mergeCell ref="E221:E222"/>
    <mergeCell ref="F221:F222"/>
    <mergeCell ref="L213:L214"/>
    <mergeCell ref="L219:L220"/>
    <mergeCell ref="I211:I212"/>
    <mergeCell ref="J211:J212"/>
    <mergeCell ref="K211:K212"/>
    <mergeCell ref="L211:L212"/>
    <mergeCell ref="L209:L210"/>
    <mergeCell ref="B211:B212"/>
    <mergeCell ref="C211:C212"/>
    <mergeCell ref="E211:E212"/>
    <mergeCell ref="F211:F212"/>
    <mergeCell ref="G211:G212"/>
    <mergeCell ref="H211:H212"/>
    <mergeCell ref="G209:G210"/>
    <mergeCell ref="H209:H210"/>
    <mergeCell ref="I209:I210"/>
    <mergeCell ref="J209:J210"/>
    <mergeCell ref="K209:K210"/>
    <mergeCell ref="B209:B210"/>
    <mergeCell ref="C209:C210"/>
    <mergeCell ref="E209:E210"/>
    <mergeCell ref="F209:F210"/>
    <mergeCell ref="B215:B216"/>
    <mergeCell ref="C215:C216"/>
    <mergeCell ref="E215:E216"/>
    <mergeCell ref="G215:G216"/>
    <mergeCell ref="H215:H216"/>
    <mergeCell ref="G213:G214"/>
    <mergeCell ref="H213:H214"/>
    <mergeCell ref="I213:I214"/>
    <mergeCell ref="J213:J214"/>
    <mergeCell ref="K213:K214"/>
    <mergeCell ref="L217:L218"/>
    <mergeCell ref="B219:B220"/>
    <mergeCell ref="C219:C220"/>
    <mergeCell ref="E219:E220"/>
    <mergeCell ref="F219:F220"/>
    <mergeCell ref="G219:G220"/>
    <mergeCell ref="H219:H220"/>
    <mergeCell ref="G217:G218"/>
    <mergeCell ref="H217:H218"/>
    <mergeCell ref="I217:I218"/>
    <mergeCell ref="J217:J218"/>
    <mergeCell ref="K217:K218"/>
    <mergeCell ref="B217:B218"/>
    <mergeCell ref="C217:C218"/>
    <mergeCell ref="E217:E218"/>
    <mergeCell ref="F217:F218"/>
    <mergeCell ref="I215:I216"/>
    <mergeCell ref="J215:J216"/>
    <mergeCell ref="K215:K216"/>
    <mergeCell ref="L215:L216"/>
    <mergeCell ref="L205:L206"/>
    <mergeCell ref="B207:B208"/>
    <mergeCell ref="C207:C208"/>
    <mergeCell ref="E207:E208"/>
    <mergeCell ref="F207:F208"/>
    <mergeCell ref="G207:G208"/>
    <mergeCell ref="H207:H208"/>
    <mergeCell ref="G205:G206"/>
    <mergeCell ref="H205:H206"/>
    <mergeCell ref="I205:I206"/>
    <mergeCell ref="J205:J206"/>
    <mergeCell ref="K205:K206"/>
    <mergeCell ref="B205:B206"/>
    <mergeCell ref="C205:C206"/>
    <mergeCell ref="E205:E206"/>
    <mergeCell ref="F205:F206"/>
    <mergeCell ref="I207:I208"/>
    <mergeCell ref="J207:J208"/>
    <mergeCell ref="K207:K208"/>
    <mergeCell ref="L207:L208"/>
    <mergeCell ref="B189:B190"/>
    <mergeCell ref="C189:C190"/>
    <mergeCell ref="E189:E190"/>
    <mergeCell ref="F189:F190"/>
    <mergeCell ref="I199:I200"/>
    <mergeCell ref="J199:J200"/>
    <mergeCell ref="K199:K200"/>
    <mergeCell ref="I195:I196"/>
    <mergeCell ref="J195:J196"/>
    <mergeCell ref="K195:K196"/>
    <mergeCell ref="F191:F192"/>
    <mergeCell ref="I203:I204"/>
    <mergeCell ref="J203:J204"/>
    <mergeCell ref="K203:K204"/>
    <mergeCell ref="L203:L204"/>
    <mergeCell ref="L201:L202"/>
    <mergeCell ref="B203:B204"/>
    <mergeCell ref="C203:C204"/>
    <mergeCell ref="E203:E204"/>
    <mergeCell ref="F203:F204"/>
    <mergeCell ref="G203:G204"/>
    <mergeCell ref="H203:H204"/>
    <mergeCell ref="G201:G202"/>
    <mergeCell ref="H201:H202"/>
    <mergeCell ref="I201:I202"/>
    <mergeCell ref="J201:J202"/>
    <mergeCell ref="K201:K202"/>
    <mergeCell ref="B201:B202"/>
    <mergeCell ref="C201:C202"/>
    <mergeCell ref="E201:E202"/>
    <mergeCell ref="F201:F202"/>
    <mergeCell ref="L199:L200"/>
    <mergeCell ref="L197:L198"/>
    <mergeCell ref="B199:B200"/>
    <mergeCell ref="C199:C200"/>
    <mergeCell ref="E199:E200"/>
    <mergeCell ref="F199:F200"/>
    <mergeCell ref="G199:G200"/>
    <mergeCell ref="H199:H200"/>
    <mergeCell ref="G197:G198"/>
    <mergeCell ref="H197:H198"/>
    <mergeCell ref="I197:I198"/>
    <mergeCell ref="J197:J198"/>
    <mergeCell ref="K197:K198"/>
    <mergeCell ref="B197:B198"/>
    <mergeCell ref="C197:C198"/>
    <mergeCell ref="E197:E198"/>
    <mergeCell ref="F197:F198"/>
    <mergeCell ref="L189:L190"/>
    <mergeCell ref="L195:L196"/>
    <mergeCell ref="I187:I188"/>
    <mergeCell ref="J187:J188"/>
    <mergeCell ref="K187:K188"/>
    <mergeCell ref="L187:L188"/>
    <mergeCell ref="L185:L186"/>
    <mergeCell ref="B187:B188"/>
    <mergeCell ref="C187:C188"/>
    <mergeCell ref="E187:E188"/>
    <mergeCell ref="F187:F188"/>
    <mergeCell ref="G187:G188"/>
    <mergeCell ref="H187:H188"/>
    <mergeCell ref="G185:G186"/>
    <mergeCell ref="H185:H186"/>
    <mergeCell ref="I185:I186"/>
    <mergeCell ref="J185:J186"/>
    <mergeCell ref="K185:K186"/>
    <mergeCell ref="B185:B186"/>
    <mergeCell ref="C185:C186"/>
    <mergeCell ref="E185:E186"/>
    <mergeCell ref="F185:F186"/>
    <mergeCell ref="B191:B192"/>
    <mergeCell ref="C191:C192"/>
    <mergeCell ref="E191:E192"/>
    <mergeCell ref="G191:G192"/>
    <mergeCell ref="H191:H192"/>
    <mergeCell ref="G189:G190"/>
    <mergeCell ref="H189:H190"/>
    <mergeCell ref="I189:I190"/>
    <mergeCell ref="J189:J190"/>
    <mergeCell ref="K189:K190"/>
    <mergeCell ref="L193:L194"/>
    <mergeCell ref="B195:B196"/>
    <mergeCell ref="C195:C196"/>
    <mergeCell ref="E195:E196"/>
    <mergeCell ref="F195:F196"/>
    <mergeCell ref="G195:G196"/>
    <mergeCell ref="H195:H196"/>
    <mergeCell ref="G193:G194"/>
    <mergeCell ref="H193:H194"/>
    <mergeCell ref="I193:I194"/>
    <mergeCell ref="J193:J194"/>
    <mergeCell ref="K193:K194"/>
    <mergeCell ref="B193:B194"/>
    <mergeCell ref="C193:C194"/>
    <mergeCell ref="E193:E194"/>
    <mergeCell ref="F193:F194"/>
    <mergeCell ref="I191:I192"/>
    <mergeCell ref="J191:J192"/>
    <mergeCell ref="K191:K192"/>
    <mergeCell ref="L191:L192"/>
    <mergeCell ref="L181:L182"/>
    <mergeCell ref="B183:B184"/>
    <mergeCell ref="C183:C184"/>
    <mergeCell ref="E183:E184"/>
    <mergeCell ref="F183:F184"/>
    <mergeCell ref="G183:G184"/>
    <mergeCell ref="H183:H184"/>
    <mergeCell ref="G181:G182"/>
    <mergeCell ref="H181:H182"/>
    <mergeCell ref="I181:I182"/>
    <mergeCell ref="J181:J182"/>
    <mergeCell ref="K181:K182"/>
    <mergeCell ref="B181:B182"/>
    <mergeCell ref="C181:C182"/>
    <mergeCell ref="E181:E182"/>
    <mergeCell ref="F181:F182"/>
    <mergeCell ref="I183:I184"/>
    <mergeCell ref="J183:J184"/>
    <mergeCell ref="K183:K184"/>
    <mergeCell ref="L183:L184"/>
    <mergeCell ref="B165:B166"/>
    <mergeCell ref="C165:C166"/>
    <mergeCell ref="E165:E166"/>
    <mergeCell ref="F165:F166"/>
    <mergeCell ref="I175:I176"/>
    <mergeCell ref="J175:J176"/>
    <mergeCell ref="K175:K176"/>
    <mergeCell ref="I171:I172"/>
    <mergeCell ref="J171:J172"/>
    <mergeCell ref="K171:K172"/>
    <mergeCell ref="F167:F168"/>
    <mergeCell ref="I179:I180"/>
    <mergeCell ref="J179:J180"/>
    <mergeCell ref="K179:K180"/>
    <mergeCell ref="L179:L180"/>
    <mergeCell ref="L177:L178"/>
    <mergeCell ref="B179:B180"/>
    <mergeCell ref="C179:C180"/>
    <mergeCell ref="E179:E180"/>
    <mergeCell ref="F179:F180"/>
    <mergeCell ref="G179:G180"/>
    <mergeCell ref="H179:H180"/>
    <mergeCell ref="G177:G178"/>
    <mergeCell ref="H177:H178"/>
    <mergeCell ref="I177:I178"/>
    <mergeCell ref="J177:J178"/>
    <mergeCell ref="K177:K178"/>
    <mergeCell ref="B177:B178"/>
    <mergeCell ref="C177:C178"/>
    <mergeCell ref="E177:E178"/>
    <mergeCell ref="F177:F178"/>
    <mergeCell ref="L175:L176"/>
    <mergeCell ref="L173:L174"/>
    <mergeCell ref="B175:B176"/>
    <mergeCell ref="C175:C176"/>
    <mergeCell ref="E175:E176"/>
    <mergeCell ref="F175:F176"/>
    <mergeCell ref="G175:G176"/>
    <mergeCell ref="H175:H176"/>
    <mergeCell ref="G173:G174"/>
    <mergeCell ref="H173:H174"/>
    <mergeCell ref="I173:I174"/>
    <mergeCell ref="J173:J174"/>
    <mergeCell ref="K173:K174"/>
    <mergeCell ref="B173:B174"/>
    <mergeCell ref="C173:C174"/>
    <mergeCell ref="E173:E174"/>
    <mergeCell ref="F173:F174"/>
    <mergeCell ref="L165:L166"/>
    <mergeCell ref="L171:L172"/>
    <mergeCell ref="I163:I164"/>
    <mergeCell ref="J163:J164"/>
    <mergeCell ref="K163:K164"/>
    <mergeCell ref="L163:L164"/>
    <mergeCell ref="L161:L162"/>
    <mergeCell ref="B163:B164"/>
    <mergeCell ref="C163:C164"/>
    <mergeCell ref="E163:E164"/>
    <mergeCell ref="F163:F164"/>
    <mergeCell ref="G163:G164"/>
    <mergeCell ref="H163:H164"/>
    <mergeCell ref="G161:G162"/>
    <mergeCell ref="H161:H162"/>
    <mergeCell ref="I161:I162"/>
    <mergeCell ref="J161:J162"/>
    <mergeCell ref="K161:K162"/>
    <mergeCell ref="B161:B162"/>
    <mergeCell ref="C161:C162"/>
    <mergeCell ref="E161:E162"/>
    <mergeCell ref="F161:F162"/>
    <mergeCell ref="B167:B168"/>
    <mergeCell ref="C167:C168"/>
    <mergeCell ref="E167:E168"/>
    <mergeCell ref="G167:G168"/>
    <mergeCell ref="H167:H168"/>
    <mergeCell ref="G165:G166"/>
    <mergeCell ref="H165:H166"/>
    <mergeCell ref="I165:I166"/>
    <mergeCell ref="J165:J166"/>
    <mergeCell ref="K165:K166"/>
    <mergeCell ref="L169:L170"/>
    <mergeCell ref="B171:B172"/>
    <mergeCell ref="C171:C172"/>
    <mergeCell ref="E171:E172"/>
    <mergeCell ref="F171:F172"/>
    <mergeCell ref="G171:G172"/>
    <mergeCell ref="H171:H172"/>
    <mergeCell ref="G169:G170"/>
    <mergeCell ref="H169:H170"/>
    <mergeCell ref="I169:I170"/>
    <mergeCell ref="J169:J170"/>
    <mergeCell ref="K169:K170"/>
    <mergeCell ref="B169:B170"/>
    <mergeCell ref="C169:C170"/>
    <mergeCell ref="E169:E170"/>
    <mergeCell ref="F169:F170"/>
    <mergeCell ref="I167:I168"/>
    <mergeCell ref="J167:J168"/>
    <mergeCell ref="K167:K168"/>
    <mergeCell ref="L167:L168"/>
    <mergeCell ref="L157:L158"/>
    <mergeCell ref="B159:B160"/>
    <mergeCell ref="C159:C160"/>
    <mergeCell ref="E159:E160"/>
    <mergeCell ref="F159:F160"/>
    <mergeCell ref="G159:G160"/>
    <mergeCell ref="H159:H160"/>
    <mergeCell ref="G157:G158"/>
    <mergeCell ref="H157:H158"/>
    <mergeCell ref="I157:I158"/>
    <mergeCell ref="J157:J158"/>
    <mergeCell ref="K157:K158"/>
    <mergeCell ref="B157:B158"/>
    <mergeCell ref="C157:C158"/>
    <mergeCell ref="E157:E158"/>
    <mergeCell ref="F157:F158"/>
    <mergeCell ref="I159:I160"/>
    <mergeCell ref="J159:J160"/>
    <mergeCell ref="K159:K160"/>
    <mergeCell ref="L159:L160"/>
    <mergeCell ref="B141:B142"/>
    <mergeCell ref="C141:C142"/>
    <mergeCell ref="E141:E142"/>
    <mergeCell ref="F141:F142"/>
    <mergeCell ref="I151:I152"/>
    <mergeCell ref="J151:J152"/>
    <mergeCell ref="K151:K152"/>
    <mergeCell ref="I147:I148"/>
    <mergeCell ref="J147:J148"/>
    <mergeCell ref="K147:K148"/>
    <mergeCell ref="F143:F144"/>
    <mergeCell ref="I155:I156"/>
    <mergeCell ref="J155:J156"/>
    <mergeCell ref="K155:K156"/>
    <mergeCell ref="L155:L156"/>
    <mergeCell ref="L153:L154"/>
    <mergeCell ref="B155:B156"/>
    <mergeCell ref="C155:C156"/>
    <mergeCell ref="E155:E156"/>
    <mergeCell ref="F155:F156"/>
    <mergeCell ref="G155:G156"/>
    <mergeCell ref="H155:H156"/>
    <mergeCell ref="G153:G154"/>
    <mergeCell ref="H153:H154"/>
    <mergeCell ref="I153:I154"/>
    <mergeCell ref="J153:J154"/>
    <mergeCell ref="K153:K154"/>
    <mergeCell ref="B153:B154"/>
    <mergeCell ref="C153:C154"/>
    <mergeCell ref="E153:E154"/>
    <mergeCell ref="F153:F154"/>
    <mergeCell ref="L151:L152"/>
    <mergeCell ref="L149:L150"/>
    <mergeCell ref="B151:B152"/>
    <mergeCell ref="C151:C152"/>
    <mergeCell ref="E151:E152"/>
    <mergeCell ref="F151:F152"/>
    <mergeCell ref="G151:G152"/>
    <mergeCell ref="H151:H152"/>
    <mergeCell ref="G149:G150"/>
    <mergeCell ref="H149:H150"/>
    <mergeCell ref="I149:I150"/>
    <mergeCell ref="J149:J150"/>
    <mergeCell ref="K149:K150"/>
    <mergeCell ref="B149:B150"/>
    <mergeCell ref="C149:C150"/>
    <mergeCell ref="E149:E150"/>
    <mergeCell ref="F149:F150"/>
    <mergeCell ref="L141:L142"/>
    <mergeCell ref="L147:L148"/>
    <mergeCell ref="I139:I140"/>
    <mergeCell ref="J139:J140"/>
    <mergeCell ref="K139:K140"/>
    <mergeCell ref="L139:L140"/>
    <mergeCell ref="L137:L138"/>
    <mergeCell ref="B139:B140"/>
    <mergeCell ref="C139:C140"/>
    <mergeCell ref="E139:E140"/>
    <mergeCell ref="F139:F140"/>
    <mergeCell ref="G139:G140"/>
    <mergeCell ref="H139:H140"/>
    <mergeCell ref="G137:G138"/>
    <mergeCell ref="H137:H138"/>
    <mergeCell ref="I137:I138"/>
    <mergeCell ref="J137:J138"/>
    <mergeCell ref="K137:K138"/>
    <mergeCell ref="B137:B138"/>
    <mergeCell ref="C137:C138"/>
    <mergeCell ref="E137:E138"/>
    <mergeCell ref="F137:F138"/>
    <mergeCell ref="B143:B144"/>
    <mergeCell ref="C143:C144"/>
    <mergeCell ref="E143:E144"/>
    <mergeCell ref="G143:G144"/>
    <mergeCell ref="H143:H144"/>
    <mergeCell ref="G141:G142"/>
    <mergeCell ref="H141:H142"/>
    <mergeCell ref="I141:I142"/>
    <mergeCell ref="J141:J142"/>
    <mergeCell ref="K141:K142"/>
    <mergeCell ref="L145:L146"/>
    <mergeCell ref="B147:B148"/>
    <mergeCell ref="C147:C148"/>
    <mergeCell ref="E147:E148"/>
    <mergeCell ref="F147:F148"/>
    <mergeCell ref="G147:G148"/>
    <mergeCell ref="H147:H148"/>
    <mergeCell ref="G145:G146"/>
    <mergeCell ref="H145:H146"/>
    <mergeCell ref="I145:I146"/>
    <mergeCell ref="J145:J146"/>
    <mergeCell ref="K145:K146"/>
    <mergeCell ref="B145:B146"/>
    <mergeCell ref="C145:C146"/>
    <mergeCell ref="E145:E146"/>
    <mergeCell ref="F145:F146"/>
    <mergeCell ref="I143:I144"/>
    <mergeCell ref="J143:J144"/>
    <mergeCell ref="K143:K144"/>
    <mergeCell ref="L143:L144"/>
    <mergeCell ref="L133:L134"/>
    <mergeCell ref="B135:B136"/>
    <mergeCell ref="C135:C136"/>
    <mergeCell ref="E135:E136"/>
    <mergeCell ref="F135:F136"/>
    <mergeCell ref="G135:G136"/>
    <mergeCell ref="H135:H136"/>
    <mergeCell ref="G133:G134"/>
    <mergeCell ref="H133:H134"/>
    <mergeCell ref="I133:I134"/>
    <mergeCell ref="J133:J134"/>
    <mergeCell ref="K133:K134"/>
    <mergeCell ref="B133:B134"/>
    <mergeCell ref="C133:C134"/>
    <mergeCell ref="E133:E134"/>
    <mergeCell ref="F133:F134"/>
    <mergeCell ref="I135:I136"/>
    <mergeCell ref="J135:J136"/>
    <mergeCell ref="K135:K136"/>
    <mergeCell ref="L135:L136"/>
    <mergeCell ref="B117:B118"/>
    <mergeCell ref="C117:C118"/>
    <mergeCell ref="E117:E118"/>
    <mergeCell ref="F117:F118"/>
    <mergeCell ref="I127:I128"/>
    <mergeCell ref="J127:J128"/>
    <mergeCell ref="K127:K128"/>
    <mergeCell ref="I123:I124"/>
    <mergeCell ref="J123:J124"/>
    <mergeCell ref="K123:K124"/>
    <mergeCell ref="F119:F120"/>
    <mergeCell ref="I131:I132"/>
    <mergeCell ref="J131:J132"/>
    <mergeCell ref="K131:K132"/>
    <mergeCell ref="L131:L132"/>
    <mergeCell ref="L129:L130"/>
    <mergeCell ref="B131:B132"/>
    <mergeCell ref="C131:C132"/>
    <mergeCell ref="E131:E132"/>
    <mergeCell ref="F131:F132"/>
    <mergeCell ref="G131:G132"/>
    <mergeCell ref="H131:H132"/>
    <mergeCell ref="G129:G130"/>
    <mergeCell ref="H129:H130"/>
    <mergeCell ref="I129:I130"/>
    <mergeCell ref="J129:J130"/>
    <mergeCell ref="K129:K130"/>
    <mergeCell ref="B129:B130"/>
    <mergeCell ref="C129:C130"/>
    <mergeCell ref="E129:E130"/>
    <mergeCell ref="F129:F130"/>
    <mergeCell ref="L127:L128"/>
    <mergeCell ref="L125:L126"/>
    <mergeCell ref="B127:B128"/>
    <mergeCell ref="C127:C128"/>
    <mergeCell ref="E127:E128"/>
    <mergeCell ref="F127:F128"/>
    <mergeCell ref="G127:G128"/>
    <mergeCell ref="H127:H128"/>
    <mergeCell ref="G125:G126"/>
    <mergeCell ref="H125:H126"/>
    <mergeCell ref="I125:I126"/>
    <mergeCell ref="J125:J126"/>
    <mergeCell ref="K125:K126"/>
    <mergeCell ref="B125:B126"/>
    <mergeCell ref="C125:C126"/>
    <mergeCell ref="E125:E126"/>
    <mergeCell ref="F125:F126"/>
    <mergeCell ref="L117:L118"/>
    <mergeCell ref="L123:L124"/>
    <mergeCell ref="I115:I116"/>
    <mergeCell ref="J115:J116"/>
    <mergeCell ref="K115:K116"/>
    <mergeCell ref="L115:L116"/>
    <mergeCell ref="L113:L114"/>
    <mergeCell ref="B115:B116"/>
    <mergeCell ref="C115:C116"/>
    <mergeCell ref="E115:E116"/>
    <mergeCell ref="F115:F116"/>
    <mergeCell ref="G115:G116"/>
    <mergeCell ref="H115:H116"/>
    <mergeCell ref="G113:G114"/>
    <mergeCell ref="H113:H114"/>
    <mergeCell ref="I113:I114"/>
    <mergeCell ref="J113:J114"/>
    <mergeCell ref="K113:K114"/>
    <mergeCell ref="B113:B114"/>
    <mergeCell ref="C113:C114"/>
    <mergeCell ref="E113:E114"/>
    <mergeCell ref="F113:F114"/>
    <mergeCell ref="B119:B120"/>
    <mergeCell ref="C119:C120"/>
    <mergeCell ref="E119:E120"/>
    <mergeCell ref="G119:G120"/>
    <mergeCell ref="H119:H120"/>
    <mergeCell ref="G117:G118"/>
    <mergeCell ref="H117:H118"/>
    <mergeCell ref="I117:I118"/>
    <mergeCell ref="J117:J118"/>
    <mergeCell ref="K117:K118"/>
    <mergeCell ref="L121:L122"/>
    <mergeCell ref="B123:B124"/>
    <mergeCell ref="C123:C124"/>
    <mergeCell ref="E123:E124"/>
    <mergeCell ref="F123:F124"/>
    <mergeCell ref="G123:G124"/>
    <mergeCell ref="H123:H124"/>
    <mergeCell ref="G121:G122"/>
    <mergeCell ref="H121:H122"/>
    <mergeCell ref="I121:I122"/>
    <mergeCell ref="J121:J122"/>
    <mergeCell ref="K121:K122"/>
    <mergeCell ref="B121:B122"/>
    <mergeCell ref="C121:C122"/>
    <mergeCell ref="E121:E122"/>
    <mergeCell ref="F121:F122"/>
    <mergeCell ref="I119:I120"/>
    <mergeCell ref="J119:J120"/>
    <mergeCell ref="K119:K120"/>
    <mergeCell ref="L119:L120"/>
    <mergeCell ref="L109:L110"/>
    <mergeCell ref="B111:B112"/>
    <mergeCell ref="C111:C112"/>
    <mergeCell ref="E111:E112"/>
    <mergeCell ref="F111:F112"/>
    <mergeCell ref="G111:G112"/>
    <mergeCell ref="H111:H112"/>
    <mergeCell ref="G109:G110"/>
    <mergeCell ref="H109:H110"/>
    <mergeCell ref="I109:I110"/>
    <mergeCell ref="J109:J110"/>
    <mergeCell ref="K109:K110"/>
    <mergeCell ref="B109:B110"/>
    <mergeCell ref="C109:C110"/>
    <mergeCell ref="E109:E110"/>
    <mergeCell ref="F109:F110"/>
    <mergeCell ref="I111:I112"/>
    <mergeCell ref="J111:J112"/>
    <mergeCell ref="K111:K112"/>
    <mergeCell ref="L111:L112"/>
    <mergeCell ref="B93:B94"/>
    <mergeCell ref="C93:C94"/>
    <mergeCell ref="E93:E94"/>
    <mergeCell ref="F93:F94"/>
    <mergeCell ref="I103:I104"/>
    <mergeCell ref="J103:J104"/>
    <mergeCell ref="K103:K104"/>
    <mergeCell ref="I99:I100"/>
    <mergeCell ref="J99:J100"/>
    <mergeCell ref="K99:K100"/>
    <mergeCell ref="F95:F96"/>
    <mergeCell ref="I107:I108"/>
    <mergeCell ref="J107:J108"/>
    <mergeCell ref="K107:K108"/>
    <mergeCell ref="L107:L108"/>
    <mergeCell ref="L105:L106"/>
    <mergeCell ref="B107:B108"/>
    <mergeCell ref="C107:C108"/>
    <mergeCell ref="E107:E108"/>
    <mergeCell ref="F107:F108"/>
    <mergeCell ref="G107:G108"/>
    <mergeCell ref="H107:H108"/>
    <mergeCell ref="G105:G106"/>
    <mergeCell ref="H105:H106"/>
    <mergeCell ref="I105:I106"/>
    <mergeCell ref="J105:J106"/>
    <mergeCell ref="K105:K106"/>
    <mergeCell ref="B105:B106"/>
    <mergeCell ref="C105:C106"/>
    <mergeCell ref="E105:E106"/>
    <mergeCell ref="F105:F106"/>
    <mergeCell ref="L103:L104"/>
    <mergeCell ref="L101:L102"/>
    <mergeCell ref="B103:B104"/>
    <mergeCell ref="C103:C104"/>
    <mergeCell ref="E103:E104"/>
    <mergeCell ref="F103:F104"/>
    <mergeCell ref="G103:G104"/>
    <mergeCell ref="H103:H104"/>
    <mergeCell ref="G101:G102"/>
    <mergeCell ref="H101:H102"/>
    <mergeCell ref="I101:I102"/>
    <mergeCell ref="J101:J102"/>
    <mergeCell ref="K101:K102"/>
    <mergeCell ref="B101:B102"/>
    <mergeCell ref="C101:C102"/>
    <mergeCell ref="E101:E102"/>
    <mergeCell ref="F101:F102"/>
    <mergeCell ref="L93:L94"/>
    <mergeCell ref="L99:L100"/>
    <mergeCell ref="I91:I92"/>
    <mergeCell ref="J91:J92"/>
    <mergeCell ref="K91:K92"/>
    <mergeCell ref="L91:L92"/>
    <mergeCell ref="L89:L90"/>
    <mergeCell ref="B91:B92"/>
    <mergeCell ref="C91:C92"/>
    <mergeCell ref="E91:E92"/>
    <mergeCell ref="F91:F92"/>
    <mergeCell ref="G91:G92"/>
    <mergeCell ref="H91:H92"/>
    <mergeCell ref="G89:G90"/>
    <mergeCell ref="H89:H90"/>
    <mergeCell ref="I89:I90"/>
    <mergeCell ref="J89:J90"/>
    <mergeCell ref="K89:K90"/>
    <mergeCell ref="B89:B90"/>
    <mergeCell ref="C89:C90"/>
    <mergeCell ref="E89:E90"/>
    <mergeCell ref="F89:F90"/>
    <mergeCell ref="B95:B96"/>
    <mergeCell ref="C95:C96"/>
    <mergeCell ref="E95:E96"/>
    <mergeCell ref="G95:G96"/>
    <mergeCell ref="H95:H96"/>
    <mergeCell ref="G93:G94"/>
    <mergeCell ref="H93:H94"/>
    <mergeCell ref="I93:I94"/>
    <mergeCell ref="J93:J94"/>
    <mergeCell ref="K93:K94"/>
    <mergeCell ref="L97:L98"/>
    <mergeCell ref="B99:B100"/>
    <mergeCell ref="C99:C100"/>
    <mergeCell ref="E99:E100"/>
    <mergeCell ref="F99:F100"/>
    <mergeCell ref="G99:G100"/>
    <mergeCell ref="H99:H100"/>
    <mergeCell ref="G97:G98"/>
    <mergeCell ref="H97:H98"/>
    <mergeCell ref="I97:I98"/>
    <mergeCell ref="J97:J98"/>
    <mergeCell ref="K97:K98"/>
    <mergeCell ref="B97:B98"/>
    <mergeCell ref="C97:C98"/>
    <mergeCell ref="E97:E98"/>
    <mergeCell ref="F97:F98"/>
    <mergeCell ref="I95:I96"/>
    <mergeCell ref="J95:J96"/>
    <mergeCell ref="K95:K96"/>
    <mergeCell ref="L95:L96"/>
    <mergeCell ref="L85:L86"/>
    <mergeCell ref="B87:B88"/>
    <mergeCell ref="C87:C88"/>
    <mergeCell ref="E87:E88"/>
    <mergeCell ref="F87:F88"/>
    <mergeCell ref="G87:G88"/>
    <mergeCell ref="H87:H88"/>
    <mergeCell ref="G85:G86"/>
    <mergeCell ref="H85:H86"/>
    <mergeCell ref="I85:I86"/>
    <mergeCell ref="J85:J86"/>
    <mergeCell ref="K85:K86"/>
    <mergeCell ref="B85:B86"/>
    <mergeCell ref="C85:C86"/>
    <mergeCell ref="E85:E86"/>
    <mergeCell ref="F85:F86"/>
    <mergeCell ref="I87:I88"/>
    <mergeCell ref="J87:J88"/>
    <mergeCell ref="K87:K88"/>
    <mergeCell ref="L87:L88"/>
    <mergeCell ref="B69:B70"/>
    <mergeCell ref="C69:C70"/>
    <mergeCell ref="E69:E70"/>
    <mergeCell ref="F69:F70"/>
    <mergeCell ref="I79:I80"/>
    <mergeCell ref="J79:J80"/>
    <mergeCell ref="K79:K80"/>
    <mergeCell ref="I75:I76"/>
    <mergeCell ref="J75:J76"/>
    <mergeCell ref="K75:K76"/>
    <mergeCell ref="F71:F72"/>
    <mergeCell ref="I83:I84"/>
    <mergeCell ref="J83:J84"/>
    <mergeCell ref="K83:K84"/>
    <mergeCell ref="L83:L84"/>
    <mergeCell ref="L81:L82"/>
    <mergeCell ref="B83:B84"/>
    <mergeCell ref="C83:C84"/>
    <mergeCell ref="E83:E84"/>
    <mergeCell ref="F83:F84"/>
    <mergeCell ref="G83:G84"/>
    <mergeCell ref="H83:H84"/>
    <mergeCell ref="G81:G82"/>
    <mergeCell ref="H81:H82"/>
    <mergeCell ref="I81:I82"/>
    <mergeCell ref="J81:J82"/>
    <mergeCell ref="K81:K82"/>
    <mergeCell ref="B81:B82"/>
    <mergeCell ref="C81:C82"/>
    <mergeCell ref="E81:E82"/>
    <mergeCell ref="F81:F82"/>
    <mergeCell ref="L79:L80"/>
    <mergeCell ref="L77:L78"/>
    <mergeCell ref="B79:B80"/>
    <mergeCell ref="C79:C80"/>
    <mergeCell ref="E79:E80"/>
    <mergeCell ref="F79:F80"/>
    <mergeCell ref="G79:G80"/>
    <mergeCell ref="H79:H80"/>
    <mergeCell ref="G77:G78"/>
    <mergeCell ref="H77:H78"/>
    <mergeCell ref="I77:I78"/>
    <mergeCell ref="J77:J78"/>
    <mergeCell ref="K77:K78"/>
    <mergeCell ref="B77:B78"/>
    <mergeCell ref="C77:C78"/>
    <mergeCell ref="E77:E78"/>
    <mergeCell ref="F77:F78"/>
    <mergeCell ref="L69:L70"/>
    <mergeCell ref="L75:L76"/>
    <mergeCell ref="I67:I68"/>
    <mergeCell ref="J67:J68"/>
    <mergeCell ref="K67:K68"/>
    <mergeCell ref="L67:L68"/>
    <mergeCell ref="L65:L66"/>
    <mergeCell ref="B67:B68"/>
    <mergeCell ref="C67:C68"/>
    <mergeCell ref="E67:E68"/>
    <mergeCell ref="F67:F68"/>
    <mergeCell ref="G67:G68"/>
    <mergeCell ref="H67:H68"/>
    <mergeCell ref="G65:G66"/>
    <mergeCell ref="H65:H66"/>
    <mergeCell ref="I65:I66"/>
    <mergeCell ref="J65:J66"/>
    <mergeCell ref="K65:K66"/>
    <mergeCell ref="B65:B66"/>
    <mergeCell ref="C65:C66"/>
    <mergeCell ref="E65:E66"/>
    <mergeCell ref="F65:F66"/>
    <mergeCell ref="B71:B72"/>
    <mergeCell ref="C71:C72"/>
    <mergeCell ref="E71:E72"/>
    <mergeCell ref="G71:G72"/>
    <mergeCell ref="H71:H72"/>
    <mergeCell ref="G69:G70"/>
    <mergeCell ref="H69:H70"/>
    <mergeCell ref="I69:I70"/>
    <mergeCell ref="J69:J70"/>
    <mergeCell ref="K69:K70"/>
    <mergeCell ref="L73:L74"/>
    <mergeCell ref="B75:B76"/>
    <mergeCell ref="C75:C76"/>
    <mergeCell ref="E75:E76"/>
    <mergeCell ref="F75:F76"/>
    <mergeCell ref="G75:G76"/>
    <mergeCell ref="H75:H76"/>
    <mergeCell ref="G73:G74"/>
    <mergeCell ref="H73:H74"/>
    <mergeCell ref="I73:I74"/>
    <mergeCell ref="J73:J74"/>
    <mergeCell ref="K73:K74"/>
    <mergeCell ref="B73:B74"/>
    <mergeCell ref="C73:C74"/>
    <mergeCell ref="E73:E74"/>
    <mergeCell ref="F73:F74"/>
    <mergeCell ref="I71:I72"/>
    <mergeCell ref="J71:J72"/>
    <mergeCell ref="K71:K72"/>
    <mergeCell ref="L71:L72"/>
    <mergeCell ref="L61:L62"/>
    <mergeCell ref="B63:B64"/>
    <mergeCell ref="C63:C64"/>
    <mergeCell ref="E63:E64"/>
    <mergeCell ref="F63:F64"/>
    <mergeCell ref="G63:G64"/>
    <mergeCell ref="H63:H64"/>
    <mergeCell ref="G61:G62"/>
    <mergeCell ref="H61:H62"/>
    <mergeCell ref="I61:I62"/>
    <mergeCell ref="J61:J62"/>
    <mergeCell ref="K61:K62"/>
    <mergeCell ref="B61:B62"/>
    <mergeCell ref="C61:C62"/>
    <mergeCell ref="E61:E62"/>
    <mergeCell ref="F61:F62"/>
    <mergeCell ref="I63:I64"/>
    <mergeCell ref="J63:J64"/>
    <mergeCell ref="K63:K64"/>
    <mergeCell ref="L63:L64"/>
    <mergeCell ref="B45:B46"/>
    <mergeCell ref="C45:C46"/>
    <mergeCell ref="E45:E46"/>
    <mergeCell ref="F45:F46"/>
    <mergeCell ref="I55:I56"/>
    <mergeCell ref="J55:J56"/>
    <mergeCell ref="K55:K56"/>
    <mergeCell ref="I51:I52"/>
    <mergeCell ref="J51:J52"/>
    <mergeCell ref="K51:K52"/>
    <mergeCell ref="F47:F48"/>
    <mergeCell ref="I59:I60"/>
    <mergeCell ref="J59:J60"/>
    <mergeCell ref="K59:K60"/>
    <mergeCell ref="L59:L60"/>
    <mergeCell ref="L57:L58"/>
    <mergeCell ref="B59:B60"/>
    <mergeCell ref="C59:C60"/>
    <mergeCell ref="E59:E60"/>
    <mergeCell ref="F59:F60"/>
    <mergeCell ref="G59:G60"/>
    <mergeCell ref="H59:H60"/>
    <mergeCell ref="G57:G58"/>
    <mergeCell ref="H57:H58"/>
    <mergeCell ref="I57:I58"/>
    <mergeCell ref="J57:J58"/>
    <mergeCell ref="K57:K58"/>
    <mergeCell ref="B57:B58"/>
    <mergeCell ref="C57:C58"/>
    <mergeCell ref="E57:E58"/>
    <mergeCell ref="F57:F58"/>
    <mergeCell ref="L55:L56"/>
    <mergeCell ref="L53:L54"/>
    <mergeCell ref="B55:B56"/>
    <mergeCell ref="C55:C56"/>
    <mergeCell ref="E55:E56"/>
    <mergeCell ref="F55:F56"/>
    <mergeCell ref="G55:G56"/>
    <mergeCell ref="H55:H56"/>
    <mergeCell ref="G53:G54"/>
    <mergeCell ref="H53:H54"/>
    <mergeCell ref="I53:I54"/>
    <mergeCell ref="J53:J54"/>
    <mergeCell ref="K53:K54"/>
    <mergeCell ref="B53:B54"/>
    <mergeCell ref="C53:C54"/>
    <mergeCell ref="E53:E54"/>
    <mergeCell ref="F53:F54"/>
    <mergeCell ref="L45:L46"/>
    <mergeCell ref="L51:L52"/>
    <mergeCell ref="I43:I44"/>
    <mergeCell ref="J43:J44"/>
    <mergeCell ref="K43:K44"/>
    <mergeCell ref="L43:L44"/>
    <mergeCell ref="L41:L42"/>
    <mergeCell ref="B43:B44"/>
    <mergeCell ref="C43:C44"/>
    <mergeCell ref="E43:E44"/>
    <mergeCell ref="F43:F44"/>
    <mergeCell ref="G43:G44"/>
    <mergeCell ref="H43:H44"/>
    <mergeCell ref="G41:G42"/>
    <mergeCell ref="H41:H42"/>
    <mergeCell ref="I41:I42"/>
    <mergeCell ref="J41:J42"/>
    <mergeCell ref="K41:K42"/>
    <mergeCell ref="B41:B42"/>
    <mergeCell ref="C41:C42"/>
    <mergeCell ref="E41:E42"/>
    <mergeCell ref="F41:F42"/>
    <mergeCell ref="B47:B48"/>
    <mergeCell ref="C47:C48"/>
    <mergeCell ref="E47:E48"/>
    <mergeCell ref="G47:G48"/>
    <mergeCell ref="H47:H48"/>
    <mergeCell ref="G45:G46"/>
    <mergeCell ref="H45:H46"/>
    <mergeCell ref="I45:I46"/>
    <mergeCell ref="J45:J46"/>
    <mergeCell ref="K45:K46"/>
    <mergeCell ref="L49:L50"/>
    <mergeCell ref="B51:B52"/>
    <mergeCell ref="C51:C52"/>
    <mergeCell ref="E51:E52"/>
    <mergeCell ref="F51:F52"/>
    <mergeCell ref="G51:G52"/>
    <mergeCell ref="H51:H52"/>
    <mergeCell ref="G49:G50"/>
    <mergeCell ref="H49:H50"/>
    <mergeCell ref="I49:I50"/>
    <mergeCell ref="J49:J50"/>
    <mergeCell ref="K49:K50"/>
    <mergeCell ref="B49:B50"/>
    <mergeCell ref="C49:C50"/>
    <mergeCell ref="E49:E50"/>
    <mergeCell ref="F49:F50"/>
    <mergeCell ref="I47:I48"/>
    <mergeCell ref="J47:J48"/>
    <mergeCell ref="K47:K48"/>
    <mergeCell ref="L47:L48"/>
    <mergeCell ref="L37:L38"/>
    <mergeCell ref="B39:B40"/>
    <mergeCell ref="C39:C40"/>
    <mergeCell ref="E39:E40"/>
    <mergeCell ref="F39:F40"/>
    <mergeCell ref="G39:G40"/>
    <mergeCell ref="H39:H40"/>
    <mergeCell ref="G37:G38"/>
    <mergeCell ref="H37:H38"/>
    <mergeCell ref="I37:I38"/>
    <mergeCell ref="J37:J38"/>
    <mergeCell ref="K37:K38"/>
    <mergeCell ref="B37:B38"/>
    <mergeCell ref="C37:C38"/>
    <mergeCell ref="E37:E38"/>
    <mergeCell ref="F37:F38"/>
    <mergeCell ref="I39:I40"/>
    <mergeCell ref="J39:J40"/>
    <mergeCell ref="K39:K40"/>
    <mergeCell ref="L39:L40"/>
    <mergeCell ref="B21:B22"/>
    <mergeCell ref="C21:C22"/>
    <mergeCell ref="E21:E22"/>
    <mergeCell ref="F21:F22"/>
    <mergeCell ref="I31:I32"/>
    <mergeCell ref="J31:J32"/>
    <mergeCell ref="K31:K32"/>
    <mergeCell ref="I27:I28"/>
    <mergeCell ref="J27:J28"/>
    <mergeCell ref="K27:K28"/>
    <mergeCell ref="F23:F24"/>
    <mergeCell ref="I35:I36"/>
    <mergeCell ref="J35:J36"/>
    <mergeCell ref="K35:K36"/>
    <mergeCell ref="L35:L36"/>
    <mergeCell ref="L33:L34"/>
    <mergeCell ref="B35:B36"/>
    <mergeCell ref="C35:C36"/>
    <mergeCell ref="E35:E36"/>
    <mergeCell ref="F35:F36"/>
    <mergeCell ref="G35:G36"/>
    <mergeCell ref="H35:H36"/>
    <mergeCell ref="G33:G34"/>
    <mergeCell ref="H33:H34"/>
    <mergeCell ref="I33:I34"/>
    <mergeCell ref="J33:J34"/>
    <mergeCell ref="K33:K34"/>
    <mergeCell ref="B33:B34"/>
    <mergeCell ref="C33:C34"/>
    <mergeCell ref="E33:E34"/>
    <mergeCell ref="F33:F34"/>
    <mergeCell ref="L31:L32"/>
    <mergeCell ref="L29:L30"/>
    <mergeCell ref="B31:B32"/>
    <mergeCell ref="C31:C32"/>
    <mergeCell ref="E31:E32"/>
    <mergeCell ref="F31:F32"/>
    <mergeCell ref="G31:G32"/>
    <mergeCell ref="H31:H32"/>
    <mergeCell ref="G29:G30"/>
    <mergeCell ref="H29:H30"/>
    <mergeCell ref="I29:I30"/>
    <mergeCell ref="J29:J30"/>
    <mergeCell ref="K29:K30"/>
    <mergeCell ref="B29:B30"/>
    <mergeCell ref="C29:C30"/>
    <mergeCell ref="E29:E30"/>
    <mergeCell ref="F29:F30"/>
    <mergeCell ref="L21:L22"/>
    <mergeCell ref="L27:L28"/>
    <mergeCell ref="I19:I20"/>
    <mergeCell ref="J19:J20"/>
    <mergeCell ref="K19:K20"/>
    <mergeCell ref="L19:L20"/>
    <mergeCell ref="L17:L18"/>
    <mergeCell ref="B19:B20"/>
    <mergeCell ref="C19:C20"/>
    <mergeCell ref="E19:E20"/>
    <mergeCell ref="F19:F20"/>
    <mergeCell ref="G19:G20"/>
    <mergeCell ref="H19:H20"/>
    <mergeCell ref="G17:G18"/>
    <mergeCell ref="H17:H18"/>
    <mergeCell ref="I17:I18"/>
    <mergeCell ref="J17:J18"/>
    <mergeCell ref="K17:K18"/>
    <mergeCell ref="B17:B18"/>
    <mergeCell ref="C17:C18"/>
    <mergeCell ref="E17:E18"/>
    <mergeCell ref="F17:F18"/>
    <mergeCell ref="B23:B24"/>
    <mergeCell ref="C23:C24"/>
    <mergeCell ref="E23:E24"/>
    <mergeCell ref="G23:G24"/>
    <mergeCell ref="H23:H24"/>
    <mergeCell ref="G21:G22"/>
    <mergeCell ref="H21:H22"/>
    <mergeCell ref="I21:I22"/>
    <mergeCell ref="J21:J22"/>
    <mergeCell ref="K21:K22"/>
    <mergeCell ref="L25:L26"/>
    <mergeCell ref="B27:B28"/>
    <mergeCell ref="C27:C28"/>
    <mergeCell ref="E27:E28"/>
    <mergeCell ref="F27:F28"/>
    <mergeCell ref="G27:G28"/>
    <mergeCell ref="H27:H28"/>
    <mergeCell ref="G25:G26"/>
    <mergeCell ref="H25:H26"/>
    <mergeCell ref="I25:I26"/>
    <mergeCell ref="J25:J26"/>
    <mergeCell ref="K25:K26"/>
    <mergeCell ref="B25:B26"/>
    <mergeCell ref="C25:C26"/>
    <mergeCell ref="E25:E26"/>
    <mergeCell ref="F25:F26"/>
    <mergeCell ref="I23:I24"/>
    <mergeCell ref="J23:J24"/>
    <mergeCell ref="K23:K24"/>
    <mergeCell ref="L23:L24"/>
    <mergeCell ref="L13:L14"/>
    <mergeCell ref="B15:B16"/>
    <mergeCell ref="C15:C16"/>
    <mergeCell ref="E15:E16"/>
    <mergeCell ref="F15:F16"/>
    <mergeCell ref="G15:G16"/>
    <mergeCell ref="H15:H16"/>
    <mergeCell ref="G13:G14"/>
    <mergeCell ref="H13:H14"/>
    <mergeCell ref="I13:I14"/>
    <mergeCell ref="J13:J14"/>
    <mergeCell ref="K13:K14"/>
    <mergeCell ref="B13:B14"/>
    <mergeCell ref="C13:C14"/>
    <mergeCell ref="E13:E14"/>
    <mergeCell ref="F13:F14"/>
    <mergeCell ref="I15:I16"/>
    <mergeCell ref="J15:J16"/>
    <mergeCell ref="K15:K16"/>
    <mergeCell ref="L15:L16"/>
    <mergeCell ref="K1:K2"/>
    <mergeCell ref="B1:B2"/>
    <mergeCell ref="C1:C2"/>
    <mergeCell ref="E1:E2"/>
    <mergeCell ref="F1:F2"/>
    <mergeCell ref="I3:I4"/>
    <mergeCell ref="J3:J4"/>
    <mergeCell ref="K3:K4"/>
    <mergeCell ref="L3:L4"/>
    <mergeCell ref="I11:I12"/>
    <mergeCell ref="J11:J12"/>
    <mergeCell ref="K11:K12"/>
    <mergeCell ref="L11:L12"/>
    <mergeCell ref="L9:L10"/>
    <mergeCell ref="B11:B12"/>
    <mergeCell ref="C11:C12"/>
    <mergeCell ref="E11:E12"/>
    <mergeCell ref="F11:F12"/>
    <mergeCell ref="G11:G12"/>
    <mergeCell ref="H11:H12"/>
    <mergeCell ref="G9:G10"/>
    <mergeCell ref="H9:H10"/>
    <mergeCell ref="I9:I10"/>
    <mergeCell ref="J9:J10"/>
    <mergeCell ref="K9:K10"/>
    <mergeCell ref="B9:B10"/>
    <mergeCell ref="C9:C10"/>
    <mergeCell ref="E9:E10"/>
    <mergeCell ref="F9:F10"/>
    <mergeCell ref="M2:S2"/>
    <mergeCell ref="I7:I8"/>
    <mergeCell ref="J7:J8"/>
    <mergeCell ref="K7:K8"/>
    <mergeCell ref="L7:L8"/>
    <mergeCell ref="L5:L6"/>
    <mergeCell ref="B7:B8"/>
    <mergeCell ref="C7:C8"/>
    <mergeCell ref="E7:E8"/>
    <mergeCell ref="F7:F8"/>
    <mergeCell ref="G7:G8"/>
    <mergeCell ref="H7:H8"/>
    <mergeCell ref="G5:G6"/>
    <mergeCell ref="H5:H6"/>
    <mergeCell ref="I5:I6"/>
    <mergeCell ref="J5:J6"/>
    <mergeCell ref="K5:K6"/>
    <mergeCell ref="B5:B6"/>
    <mergeCell ref="C5:C6"/>
    <mergeCell ref="E5:E6"/>
    <mergeCell ref="F5:F6"/>
    <mergeCell ref="L1:L2"/>
    <mergeCell ref="B3:B4"/>
    <mergeCell ref="C3:C4"/>
    <mergeCell ref="E3:E4"/>
    <mergeCell ref="F3:F4"/>
    <mergeCell ref="G3:G4"/>
    <mergeCell ref="H3:H4"/>
    <mergeCell ref="G1:G2"/>
    <mergeCell ref="H1:H2"/>
    <mergeCell ref="I1:I2"/>
    <mergeCell ref="J1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8"/>
  <sheetViews>
    <sheetView workbookViewId="0">
      <selection activeCell="B1" sqref="B1"/>
    </sheetView>
  </sheetViews>
  <sheetFormatPr defaultRowHeight="15"/>
  <cols>
    <col min="1" max="1" width="37.5703125" bestFit="1" customWidth="1"/>
    <col min="2" max="2" width="30.42578125" customWidth="1"/>
    <col min="3" max="3" width="12.5703125" customWidth="1"/>
    <col min="5" max="5" width="11.5703125" customWidth="1"/>
  </cols>
  <sheetData>
    <row r="1" spans="1:14">
      <c r="A1" t="str">
        <f>Лист1!A1</f>
        <v>Сотрудник</v>
      </c>
      <c r="B1" t="str">
        <f>Лист1!A2</f>
        <v>Должность</v>
      </c>
      <c r="C1" t="str">
        <f>Лист1!B1</f>
        <v>Вид расчета</v>
      </c>
      <c r="D1" t="str">
        <f>Лист1!C1</f>
        <v>Тариф з/п</v>
      </c>
      <c r="E1" t="str">
        <f>Лист1!D1</f>
        <v>Проект</v>
      </c>
      <c r="F1" t="str">
        <f>Лист1!D2</f>
        <v>ТС</v>
      </c>
      <c r="G1" t="str">
        <f>Лист1!E1</f>
        <v>КТУ</v>
      </c>
      <c r="H1" t="str">
        <f>Лист1!F1</f>
        <v>Результат КТУ</v>
      </c>
      <c r="I1" t="str">
        <f>Лист1!G1</f>
        <v>Результат</v>
      </c>
      <c r="J1" t="str">
        <f>Лист1!H1</f>
        <v>Отработано дней</v>
      </c>
      <c r="K1" t="str">
        <f>Лист1!I1</f>
        <v>Отработано часов</v>
      </c>
      <c r="L1" t="str">
        <f>Лист1!J1</f>
        <v>Дней отпуска</v>
      </c>
      <c r="M1" t="str">
        <f>Лист1!K1</f>
        <v>Результат отпуска</v>
      </c>
      <c r="N1" t="str">
        <f>Лист1!L1</f>
        <v>Дней больничного</v>
      </c>
    </row>
    <row r="2" spans="1:14">
      <c r="A2" t="str">
        <f>Лист1!A3</f>
        <v>Аболмасов Алексей Федорович</v>
      </c>
      <c r="B2" t="str">
        <f>Лист1!A4</f>
        <v>Машинист гусеничного крана</v>
      </c>
      <c r="C2" t="str">
        <f>Лист1!B3</f>
        <v>Оплата по часовому тарифу</v>
      </c>
      <c r="D2">
        <f>Лист1!C3</f>
        <v>180</v>
      </c>
      <c r="E2" t="str">
        <f>Лист1!D3</f>
        <v>Клязьма</v>
      </c>
      <c r="F2" t="str">
        <f>Лист1!D4</f>
        <v>Кран гусеничный РДК-25-2, зав. № 3973, гар. № 15/11</v>
      </c>
      <c r="G2">
        <f>Лист1!E3</f>
        <v>1.1000000000000001</v>
      </c>
      <c r="H2">
        <f>Лист1!F3</f>
        <v>1188</v>
      </c>
      <c r="I2">
        <f>Лист1!G3</f>
        <v>13068.000000000002</v>
      </c>
      <c r="J2">
        <f>Лист1!H3</f>
        <v>6</v>
      </c>
      <c r="K2">
        <f>Лист1!I3</f>
        <v>66</v>
      </c>
      <c r="L2">
        <f>Лист1!J3</f>
        <v>0</v>
      </c>
      <c r="M2">
        <f>Лист1!K3</f>
        <v>0</v>
      </c>
      <c r="N2">
        <f>Лист1!L3</f>
        <v>0</v>
      </c>
    </row>
    <row r="3" spans="1:14">
      <c r="A3" t="str">
        <f>Лист1!A5</f>
        <v>Аболмасов Алексей Федорович</v>
      </c>
      <c r="B3" t="str">
        <f>Лист1!A6</f>
        <v>Машинист гусеничного крана</v>
      </c>
      <c r="C3" t="str">
        <f>Лист1!B5</f>
        <v>Оплата по часовому тарифу</v>
      </c>
      <c r="D3">
        <f>Лист1!C5</f>
        <v>180</v>
      </c>
      <c r="E3" t="str">
        <f>Лист1!D5</f>
        <v>Клязьма</v>
      </c>
      <c r="F3" t="str">
        <f>Лист1!D6</f>
        <v>Кран гусеничный РДК-25-2, зав. № 12847, гар. № 15/6</v>
      </c>
      <c r="G3">
        <f>Лист1!E5</f>
        <v>1.1000000000000001</v>
      </c>
      <c r="H3">
        <f>Лист1!F5</f>
        <v>2178</v>
      </c>
      <c r="I3">
        <f>Лист1!G5</f>
        <v>23958.000000000004</v>
      </c>
      <c r="J3">
        <f>Лист1!H5</f>
        <v>12</v>
      </c>
      <c r="K3">
        <f>Лист1!I5</f>
        <v>121</v>
      </c>
      <c r="L3">
        <f>Лист1!J5</f>
        <v>0</v>
      </c>
      <c r="M3">
        <f>Лист1!K5</f>
        <v>0</v>
      </c>
      <c r="N3">
        <f>Лист1!L5</f>
        <v>0</v>
      </c>
    </row>
    <row r="4" spans="1:14">
      <c r="A4" t="str">
        <f>Лист1!A7</f>
        <v>Абраменков Владимир Александрович</v>
      </c>
      <c r="B4" t="str">
        <f>Лист1!A8</f>
        <v>Водитель самосвала</v>
      </c>
      <c r="C4" t="str">
        <f>Лист1!B7</f>
        <v>Оплата по часовому тарифу</v>
      </c>
      <c r="D4">
        <f>Лист1!C7</f>
        <v>180</v>
      </c>
      <c r="E4" t="str">
        <f>Лист1!D7</f>
        <v>Вне проекта</v>
      </c>
      <c r="F4" t="str">
        <f>Лист1!D8</f>
        <v>КамАЗ 6520-63, гос. № С 492 УН 190, гар. № 1/22</v>
      </c>
      <c r="G4">
        <f>Лист1!E7</f>
        <v>1.1000000000000001</v>
      </c>
      <c r="H4">
        <f>Лист1!F7</f>
        <v>13.14</v>
      </c>
      <c r="I4">
        <f>Лист1!G7</f>
        <v>144.54000000000002</v>
      </c>
      <c r="J4">
        <f>Лист1!H7</f>
        <v>1</v>
      </c>
      <c r="K4">
        <f>Лист1!I7</f>
        <v>0.73</v>
      </c>
      <c r="L4">
        <f>Лист1!J7</f>
        <v>0</v>
      </c>
      <c r="M4">
        <f>Лист1!K7</f>
        <v>0</v>
      </c>
      <c r="N4">
        <f>Лист1!L7</f>
        <v>0</v>
      </c>
    </row>
    <row r="5" spans="1:14">
      <c r="A5" t="str">
        <f>Лист1!A9</f>
        <v>Абраменков Владимир Александрович</v>
      </c>
      <c r="B5" t="str">
        <f>Лист1!A10</f>
        <v>Водитель самосвала</v>
      </c>
      <c r="C5" t="str">
        <f>Лист1!B9</f>
        <v>Оплата по часовому тарифу</v>
      </c>
      <c r="D5">
        <f>Лист1!C9</f>
        <v>180</v>
      </c>
      <c r="E5" t="str">
        <f>Лист1!D9</f>
        <v>Сабурово</v>
      </c>
      <c r="F5" t="str">
        <f>Лист1!D10</f>
        <v>КамАЗ 6520-63, гос. № С 492 УН 190, гар. № 1/22</v>
      </c>
      <c r="G5">
        <f>Лист1!E9</f>
        <v>1.1000000000000001</v>
      </c>
      <c r="H5">
        <f>Лист1!F9</f>
        <v>48.06</v>
      </c>
      <c r="I5">
        <f>Лист1!G9</f>
        <v>528.66</v>
      </c>
      <c r="J5">
        <f>Лист1!H9</f>
        <v>1</v>
      </c>
      <c r="K5">
        <f>Лист1!I9</f>
        <v>2.67</v>
      </c>
      <c r="L5">
        <f>Лист1!J9</f>
        <v>0</v>
      </c>
      <c r="M5">
        <f>Лист1!K9</f>
        <v>0</v>
      </c>
      <c r="N5">
        <f>Лист1!L9</f>
        <v>0</v>
      </c>
    </row>
    <row r="6" spans="1:14">
      <c r="A6" t="str">
        <f>Лист1!A11</f>
        <v>Абраменков Владимир Александрович</v>
      </c>
      <c r="B6" t="str">
        <f>Лист1!A12</f>
        <v>Водитель самосвала</v>
      </c>
      <c r="C6" t="str">
        <f>Лист1!B11</f>
        <v>Оплата по часовому тарифу</v>
      </c>
      <c r="D6">
        <f>Лист1!C11</f>
        <v>180</v>
      </c>
      <c r="E6" t="str">
        <f>Лист1!D11</f>
        <v>Клязьма</v>
      </c>
      <c r="F6" t="str">
        <f>Лист1!D12</f>
        <v>КамАЗ 6520-63, гос. № С 492 УН 190, гар. № 1/22</v>
      </c>
      <c r="G6">
        <f>Лист1!E11</f>
        <v>1.1000000000000001</v>
      </c>
      <c r="H6">
        <f>Лист1!F11</f>
        <v>2344.86</v>
      </c>
      <c r="I6">
        <f>Лист1!G11</f>
        <v>25793.460000000003</v>
      </c>
      <c r="J6">
        <f>Лист1!H11</f>
        <v>12</v>
      </c>
      <c r="K6">
        <f>Лист1!I11</f>
        <v>130.27000000000001</v>
      </c>
      <c r="L6">
        <f>Лист1!J11</f>
        <v>0</v>
      </c>
      <c r="M6">
        <f>Лист1!K11</f>
        <v>0</v>
      </c>
      <c r="N6">
        <f>Лист1!L11</f>
        <v>0</v>
      </c>
    </row>
    <row r="7" spans="1:14">
      <c r="A7" t="str">
        <f>Лист1!A13</f>
        <v>Абраменков Владимир Александрович</v>
      </c>
      <c r="B7" t="str">
        <f>Лист1!A14</f>
        <v>Водитель самосвала</v>
      </c>
      <c r="C7" t="str">
        <f>Лист1!B13</f>
        <v>Оплата по часовому тарифу</v>
      </c>
      <c r="D7">
        <f>Лист1!C13</f>
        <v>180</v>
      </c>
      <c r="F7" t="str">
        <f>Лист1!D14</f>
        <v>КамАЗ 6520-63, гос. № С 492 УН 190, гар. № 1/22</v>
      </c>
      <c r="G7">
        <f>Лист1!E13</f>
        <v>1.1000000000000001</v>
      </c>
      <c r="H7">
        <f>Лист1!F13</f>
        <v>383.94</v>
      </c>
      <c r="I7">
        <f>Лист1!G13</f>
        <v>4223.34</v>
      </c>
      <c r="J7">
        <f>Лист1!H13</f>
        <v>2</v>
      </c>
      <c r="K7">
        <f>Лист1!I13</f>
        <v>21.33</v>
      </c>
      <c r="L7">
        <f>Лист1!J13</f>
        <v>0</v>
      </c>
      <c r="M7">
        <f>Лист1!K13</f>
        <v>0</v>
      </c>
      <c r="N7">
        <f>Лист1!L13</f>
        <v>0</v>
      </c>
    </row>
    <row r="8" spans="1:14">
      <c r="A8" t="str">
        <f>Лист1!A15</f>
        <v>Абраменков Владимир Александрович</v>
      </c>
      <c r="B8" t="str">
        <f>Лист1!A16</f>
        <v>Водитель самосвала</v>
      </c>
      <c r="C8" t="str">
        <f>Лист1!B15</f>
        <v>Оплата по часовому тарифу</v>
      </c>
      <c r="D8">
        <f>Лист1!C15</f>
        <v>180</v>
      </c>
      <c r="E8" t="str">
        <f>Лист1!D15</f>
        <v>Сабурово</v>
      </c>
      <c r="F8" t="str">
        <f>Лист1!D16</f>
        <v>КамАЗ 6520-63, гос. № С 492 УН 190, гар. № 1/22</v>
      </c>
      <c r="G8">
        <f>Лист1!E15</f>
        <v>1.1000000000000001</v>
      </c>
      <c r="H8">
        <f>Лист1!F15</f>
        <v>180</v>
      </c>
      <c r="I8">
        <f>Лист1!G15</f>
        <v>1980.0000000000002</v>
      </c>
      <c r="J8">
        <f>Лист1!H15</f>
        <v>3</v>
      </c>
      <c r="K8">
        <f>Лист1!I15</f>
        <v>10</v>
      </c>
      <c r="L8">
        <f>Лист1!J15</f>
        <v>0</v>
      </c>
      <c r="M8">
        <f>Лист1!K15</f>
        <v>0</v>
      </c>
      <c r="N8">
        <f>Лист1!L15</f>
        <v>0</v>
      </c>
    </row>
    <row r="9" spans="1:14">
      <c r="A9" t="str">
        <f>Лист1!A17</f>
        <v>Агапов Алексей Николаевич</v>
      </c>
      <c r="B9" t="str">
        <f>Лист1!A18</f>
        <v>Водитель</v>
      </c>
      <c r="C9" t="str">
        <f>Лист1!B17</f>
        <v>Оплата по часовому тарифу</v>
      </c>
      <c r="D9">
        <f>Лист1!C17</f>
        <v>190</v>
      </c>
      <c r="E9" t="str">
        <f>Лист1!D17</f>
        <v>Вне проекта</v>
      </c>
      <c r="F9" t="str">
        <f>Лист1!D18</f>
        <v>КамАЗ 6520, гос. № Х 002 СХ 190, (старый гос. № У 347 МТ 197), гар. № 1/5</v>
      </c>
      <c r="G9">
        <f>Лист1!E17</f>
        <v>1.1000000000000001</v>
      </c>
      <c r="H9">
        <f>Лист1!F17</f>
        <v>133</v>
      </c>
      <c r="I9">
        <f>Лист1!G17</f>
        <v>1463.0000000000002</v>
      </c>
      <c r="J9">
        <f>Лист1!H17</f>
        <v>1</v>
      </c>
      <c r="K9">
        <f>Лист1!I17</f>
        <v>7</v>
      </c>
      <c r="L9">
        <f>Лист1!J17</f>
        <v>0</v>
      </c>
      <c r="M9">
        <f>Лист1!K17</f>
        <v>0</v>
      </c>
      <c r="N9">
        <f>Лист1!L17</f>
        <v>0</v>
      </c>
    </row>
    <row r="10" spans="1:14">
      <c r="A10" t="str">
        <f>Лист1!A19</f>
        <v>Агапов Алексей Николаевич</v>
      </c>
      <c r="B10" t="str">
        <f>Лист1!A20</f>
        <v>Водитель</v>
      </c>
      <c r="C10" t="str">
        <f>Лист1!B19</f>
        <v>Оплата по часовому тарифу</v>
      </c>
      <c r="D10">
        <f>Лист1!C19</f>
        <v>190</v>
      </c>
      <c r="E10" t="str">
        <f>Лист1!D19</f>
        <v>Лобаново</v>
      </c>
      <c r="F10" t="str">
        <f>Лист1!D20</f>
        <v>КамАЗ 6520, гос. № Х 002 СХ 190, (старый гос. № У 347 МТ 197), гар. № 1/5</v>
      </c>
      <c r="G10">
        <f>Лист1!E19</f>
        <v>1.1000000000000001</v>
      </c>
      <c r="H10">
        <f>Лист1!F19</f>
        <v>209</v>
      </c>
      <c r="I10">
        <f>Лист1!G19</f>
        <v>2299</v>
      </c>
      <c r="J10">
        <f>Лист1!H19</f>
        <v>1</v>
      </c>
      <c r="K10">
        <f>Лист1!I19</f>
        <v>11</v>
      </c>
      <c r="L10">
        <f>Лист1!J19</f>
        <v>0</v>
      </c>
      <c r="M10">
        <f>Лист1!K19</f>
        <v>0</v>
      </c>
      <c r="N10">
        <f>Лист1!L19</f>
        <v>0</v>
      </c>
    </row>
    <row r="11" spans="1:14">
      <c r="A11" t="str">
        <f>Лист1!A21</f>
        <v>Агапов Алексей Николаевич</v>
      </c>
      <c r="B11" t="str">
        <f>Лист1!A22</f>
        <v>Водитель</v>
      </c>
      <c r="C11" t="str">
        <f>Лист1!B21</f>
        <v>Оплата по часовому тарифу</v>
      </c>
      <c r="D11">
        <f>Лист1!C21</f>
        <v>190</v>
      </c>
      <c r="E11" t="str">
        <f>Лист1!D21</f>
        <v>Клязьма</v>
      </c>
      <c r="F11" t="str">
        <f>Лист1!D22</f>
        <v>КамАЗ 6520, гос. № Х 002 СХ 190, (старый гос. № У 347 МТ 197), гар. № 1/5</v>
      </c>
      <c r="G11">
        <f>Лист1!E21</f>
        <v>1.1000000000000001</v>
      </c>
      <c r="H11">
        <f>Лист1!F21</f>
        <v>228</v>
      </c>
      <c r="I11">
        <f>Лист1!G21</f>
        <v>2508</v>
      </c>
      <c r="J11">
        <f>Лист1!H21</f>
        <v>1</v>
      </c>
      <c r="K11">
        <f>Лист1!I21</f>
        <v>12</v>
      </c>
      <c r="L11">
        <f>Лист1!J21</f>
        <v>0</v>
      </c>
      <c r="M11">
        <f>Лист1!K21</f>
        <v>0</v>
      </c>
      <c r="N11">
        <f>Лист1!L21</f>
        <v>0</v>
      </c>
    </row>
    <row r="12" spans="1:14">
      <c r="A12" t="str">
        <f>Лист1!A23</f>
        <v>Агапов Алексей Николаевич</v>
      </c>
      <c r="B12" t="str">
        <f>Лист1!A24</f>
        <v>Водитель</v>
      </c>
      <c r="C12" t="str">
        <f>Лист1!B23</f>
        <v>Оплата по часовому тарифу</v>
      </c>
      <c r="D12">
        <f>Лист1!C23</f>
        <v>190</v>
      </c>
      <c r="E12" t="str">
        <f>Лист1!D23</f>
        <v>Опалиха</v>
      </c>
      <c r="F12" t="str">
        <f>Лист1!D24</f>
        <v>КамАЗ 6520, гос. № Х 002 СХ 190, (старый гос. № У 347 МТ 197), гар. № 1/5</v>
      </c>
      <c r="G12">
        <f>Лист1!E23</f>
        <v>1.1000000000000001</v>
      </c>
      <c r="H12">
        <f>Лист1!F23</f>
        <v>912</v>
      </c>
      <c r="I12">
        <f>Лист1!G23</f>
        <v>10032</v>
      </c>
      <c r="J12">
        <f>Лист1!H23</f>
        <v>7</v>
      </c>
      <c r="K12">
        <f>Лист1!I23</f>
        <v>48</v>
      </c>
      <c r="L12">
        <f>Лист1!J23</f>
        <v>0</v>
      </c>
      <c r="M12">
        <f>Лист1!K23</f>
        <v>0</v>
      </c>
      <c r="N12">
        <f>Лист1!L23</f>
        <v>0</v>
      </c>
    </row>
    <row r="13" spans="1:14">
      <c r="A13" t="str">
        <f>Лист1!A25</f>
        <v>Агапов Алексей Николаевич</v>
      </c>
      <c r="B13" t="str">
        <f>Лист1!A26</f>
        <v>Водитель</v>
      </c>
      <c r="C13" t="str">
        <f>Лист1!B25</f>
        <v>Оплата по часовому тарифу</v>
      </c>
      <c r="D13">
        <f>Лист1!C25</f>
        <v>190</v>
      </c>
      <c r="E13" t="str">
        <f>Лист1!D25</f>
        <v>Большая Опалиха</v>
      </c>
      <c r="F13" t="str">
        <f>Лист1!D26</f>
        <v>КамАЗ 6520, гос. № Х 002 СХ 190, (старый гос. № У 347 МТ 197), гар. № 1/5</v>
      </c>
      <c r="G13">
        <f>Лист1!E25</f>
        <v>1.1000000000000001</v>
      </c>
      <c r="H13">
        <f>Лист1!F25</f>
        <v>2584</v>
      </c>
      <c r="I13">
        <f>Лист1!G25</f>
        <v>28424.000000000004</v>
      </c>
      <c r="J13">
        <f>Лист1!H25</f>
        <v>13</v>
      </c>
      <c r="K13">
        <f>Лист1!I25</f>
        <v>136</v>
      </c>
      <c r="L13">
        <f>Лист1!J25</f>
        <v>0</v>
      </c>
      <c r="M13">
        <f>Лист1!K25</f>
        <v>0</v>
      </c>
      <c r="N13">
        <f>Лист1!L25</f>
        <v>0</v>
      </c>
    </row>
    <row r="14" spans="1:14">
      <c r="A14" t="str">
        <f>Лист1!A27</f>
        <v>Агапов Алексей Николаевич</v>
      </c>
      <c r="B14" t="str">
        <f>Лист1!A28</f>
        <v>Водитель</v>
      </c>
      <c r="C14" t="str">
        <f>Лист1!B27</f>
        <v>Оплата по часовому тарифу</v>
      </c>
      <c r="D14">
        <f>Лист1!C27</f>
        <v>190</v>
      </c>
      <c r="E14" t="str">
        <f>Лист1!D27</f>
        <v>Опалиха</v>
      </c>
      <c r="G14">
        <f>Лист1!E27</f>
        <v>1.1000000000000001</v>
      </c>
      <c r="H14">
        <f>Лист1!F27</f>
        <v>418</v>
      </c>
      <c r="I14">
        <f>Лист1!G27</f>
        <v>4598</v>
      </c>
      <c r="J14">
        <f>Лист1!H27</f>
        <v>2</v>
      </c>
      <c r="K14">
        <f>Лист1!I27</f>
        <v>22</v>
      </c>
      <c r="L14">
        <f>Лист1!J27</f>
        <v>0</v>
      </c>
      <c r="M14">
        <f>Лист1!K27</f>
        <v>0</v>
      </c>
      <c r="N14">
        <f>Лист1!L27</f>
        <v>0</v>
      </c>
    </row>
    <row r="15" spans="1:14">
      <c r="A15" t="str">
        <f>Лист1!A29</f>
        <v>Агеев Алексей Николаевич</v>
      </c>
      <c r="B15" t="str">
        <f>Лист1!A30</f>
        <v>Машинист башенного крана</v>
      </c>
      <c r="C15" t="str">
        <f>Лист1!B29</f>
        <v>Оплата по часовому тарифу</v>
      </c>
      <c r="D15">
        <f>Лист1!C29</f>
        <v>210</v>
      </c>
      <c r="E15" t="str">
        <f>Лист1!D29</f>
        <v>Опалиха</v>
      </c>
      <c r="F15" t="str">
        <f>Лист1!D30</f>
        <v>Кран башенный   КБ-405 1А, зав. № 9617, гар. № 14/6</v>
      </c>
      <c r="G15">
        <f>Лист1!E29</f>
        <v>1.1000000000000001</v>
      </c>
      <c r="H15">
        <f>Лист1!F29</f>
        <v>4620</v>
      </c>
      <c r="I15">
        <f>Лист1!G29</f>
        <v>50820.000000000007</v>
      </c>
      <c r="J15">
        <f>Лист1!H29</f>
        <v>20</v>
      </c>
      <c r="K15">
        <f>Лист1!I29</f>
        <v>220</v>
      </c>
      <c r="L15">
        <f>Лист1!J29</f>
        <v>0</v>
      </c>
      <c r="M15">
        <f>Лист1!K29</f>
        <v>0</v>
      </c>
      <c r="N15">
        <f>Лист1!L29</f>
        <v>0</v>
      </c>
    </row>
    <row r="16" spans="1:14">
      <c r="A16" t="str">
        <f>Лист1!A31</f>
        <v>Аджимуратов Александр Абибович</v>
      </c>
      <c r="B16" t="str">
        <f>Лист1!A32</f>
        <v>Машинист башенного крана</v>
      </c>
      <c r="C16" t="str">
        <f>Лист1!B31</f>
        <v>Оплата по часовому тарифу</v>
      </c>
      <c r="D16">
        <f>Лист1!C31</f>
        <v>230</v>
      </c>
      <c r="E16" t="str">
        <f>Лист1!D31</f>
        <v>Клязьма</v>
      </c>
      <c r="F16" t="str">
        <f>Лист1!D32</f>
        <v>Кран башенный КБ-405, зав. № 919, гар. № 14/11</v>
      </c>
      <c r="G16">
        <f>Лист1!E31</f>
        <v>1.1000000000000001</v>
      </c>
      <c r="H16">
        <f>Лист1!F31</f>
        <v>5221</v>
      </c>
      <c r="I16">
        <f>Лист1!G31</f>
        <v>57431.000000000007</v>
      </c>
      <c r="J16">
        <f>Лист1!H31</f>
        <v>21</v>
      </c>
      <c r="K16">
        <f>Лист1!I31</f>
        <v>227</v>
      </c>
      <c r="L16">
        <f>Лист1!J31</f>
        <v>0</v>
      </c>
      <c r="M16">
        <f>Лист1!K31</f>
        <v>0</v>
      </c>
      <c r="N16">
        <f>Лист1!L31</f>
        <v>0</v>
      </c>
    </row>
    <row r="17" spans="1:14">
      <c r="A17" t="str">
        <f>Лист1!A33</f>
        <v>Аксайкин Дмитрий Витальевич</v>
      </c>
      <c r="B17" t="str">
        <f>Лист1!A34</f>
        <v>Водитель-экспедитор</v>
      </c>
      <c r="C17" t="str">
        <f>Лист1!B33</f>
        <v>Оплата по часовому тарифу</v>
      </c>
      <c r="D17">
        <f>Лист1!C33</f>
        <v>200</v>
      </c>
      <c r="E17" t="str">
        <f>Лист1!D33</f>
        <v>Сходня</v>
      </c>
      <c r="F17" t="str">
        <f>Лист1!D34</f>
        <v>КАМАЗ 65117N3 с кму Palfinger 15500, гос. № А 300 СУ 190, гар. № 7/1</v>
      </c>
      <c r="G17">
        <f>Лист1!E33</f>
        <v>1.1000000000000001</v>
      </c>
      <c r="H17">
        <f>Лист1!F33</f>
        <v>120</v>
      </c>
      <c r="I17">
        <f>Лист1!G33</f>
        <v>1320</v>
      </c>
      <c r="J17">
        <f>Лист1!H33</f>
        <v>1</v>
      </c>
      <c r="K17">
        <f>Лист1!I33</f>
        <v>6</v>
      </c>
      <c r="L17">
        <f>Лист1!J33</f>
        <v>0</v>
      </c>
      <c r="M17">
        <f>Лист1!K33</f>
        <v>0</v>
      </c>
      <c r="N17">
        <f>Лист1!L33</f>
        <v>0</v>
      </c>
    </row>
    <row r="18" spans="1:14">
      <c r="A18" t="str">
        <f>Лист1!A35</f>
        <v>Аксайкин Дмитрий Витальевич</v>
      </c>
      <c r="B18" t="str">
        <f>Лист1!A36</f>
        <v>Водитель-экспедитор</v>
      </c>
      <c r="C18" t="str">
        <f>Лист1!B35</f>
        <v>Оплата по часовому тарифу</v>
      </c>
      <c r="D18">
        <f>Лист1!C35</f>
        <v>200</v>
      </c>
      <c r="E18" t="str">
        <f>Лист1!D35</f>
        <v>Вне проекта</v>
      </c>
      <c r="F18" t="str">
        <f>Лист1!D36</f>
        <v>КАМАЗ 65117N3 с кму Palfinger 15500, гос. № А 300 СУ 190, гар. № 7/1</v>
      </c>
      <c r="G18">
        <f>Лист1!E35</f>
        <v>1.1000000000000001</v>
      </c>
      <c r="H18">
        <f>Лист1!F35</f>
        <v>120</v>
      </c>
      <c r="I18">
        <f>Лист1!G35</f>
        <v>1320</v>
      </c>
      <c r="J18">
        <f>Лист1!H35</f>
        <v>1</v>
      </c>
      <c r="K18">
        <f>Лист1!I35</f>
        <v>6</v>
      </c>
      <c r="L18">
        <f>Лист1!J35</f>
        <v>0</v>
      </c>
      <c r="M18">
        <f>Лист1!K35</f>
        <v>0</v>
      </c>
      <c r="N18">
        <f>Лист1!L35</f>
        <v>0</v>
      </c>
    </row>
    <row r="19" spans="1:14">
      <c r="A19" t="str">
        <f>Лист1!A37</f>
        <v>Аксайкин Дмитрий Витальевич</v>
      </c>
      <c r="B19" t="str">
        <f>Лист1!A38</f>
        <v>Водитель-экспедитор</v>
      </c>
      <c r="C19" t="str">
        <f>Лист1!B37</f>
        <v>Оплата по часовому тарифу</v>
      </c>
      <c r="D19">
        <f>Лист1!C37</f>
        <v>200</v>
      </c>
      <c r="E19" t="str">
        <f>Лист1!D37</f>
        <v>Опалиха</v>
      </c>
      <c r="F19" t="str">
        <f>Лист1!D38</f>
        <v>КАМАЗ 65117N3 с кму Palfinger 15500, гос. № А 300 СУ 190, гар. № 7/1</v>
      </c>
      <c r="G19">
        <f>Лист1!E37</f>
        <v>1.1000000000000001</v>
      </c>
      <c r="H19">
        <f>Лист1!F37</f>
        <v>2099.8000000000002</v>
      </c>
      <c r="I19">
        <f>Лист1!G37</f>
        <v>23097.800000000003</v>
      </c>
      <c r="J19">
        <f>Лист1!H37</f>
        <v>12</v>
      </c>
      <c r="K19">
        <f>Лист1!I37</f>
        <v>104.99</v>
      </c>
      <c r="L19">
        <f>Лист1!J37</f>
        <v>0</v>
      </c>
      <c r="M19">
        <f>Лист1!K37</f>
        <v>0</v>
      </c>
      <c r="N19">
        <f>Лист1!L37</f>
        <v>0</v>
      </c>
    </row>
    <row r="20" spans="1:14">
      <c r="A20" t="str">
        <f>Лист1!A39</f>
        <v>Аксайкин Дмитрий Витальевич</v>
      </c>
      <c r="B20" t="str">
        <f>Лист1!A40</f>
        <v>Водитель-экспедитор</v>
      </c>
      <c r="C20" t="str">
        <f>Лист1!B39</f>
        <v>Оплата по часовому тарифу</v>
      </c>
      <c r="D20">
        <f>Лист1!C39</f>
        <v>200</v>
      </c>
      <c r="E20" t="str">
        <f>Лист1!D39</f>
        <v>Клязьма</v>
      </c>
      <c r="F20" t="str">
        <f>Лист1!D40</f>
        <v>КАМАЗ 65117N3 с кму Palfinger 15500, гос. № А 300 СУ 190, гар. № 7/1</v>
      </c>
      <c r="G20">
        <f>Лист1!E39</f>
        <v>1.1000000000000001</v>
      </c>
      <c r="H20">
        <f>Лист1!F39</f>
        <v>280</v>
      </c>
      <c r="I20">
        <f>Лист1!G39</f>
        <v>3080.0000000000005</v>
      </c>
      <c r="J20">
        <f>Лист1!H39</f>
        <v>1</v>
      </c>
      <c r="K20">
        <f>Лист1!I39</f>
        <v>14</v>
      </c>
      <c r="L20">
        <f>Лист1!J39</f>
        <v>0</v>
      </c>
      <c r="M20">
        <f>Лист1!K39</f>
        <v>0</v>
      </c>
      <c r="N20">
        <f>Лист1!L39</f>
        <v>0</v>
      </c>
    </row>
    <row r="21" spans="1:14">
      <c r="A21" t="str">
        <f>Лист1!A41</f>
        <v>Аксайкин Дмитрий Витальевич</v>
      </c>
      <c r="B21" t="str">
        <f>Лист1!A42</f>
        <v>Водитель-экспедитор</v>
      </c>
      <c r="C21" t="str">
        <f>Лист1!B41</f>
        <v>Оплата по часовому тарифу</v>
      </c>
      <c r="D21">
        <f>Лист1!C41</f>
        <v>200</v>
      </c>
      <c r="E21" t="str">
        <f>Лист1!D41</f>
        <v>Большая Опалиха</v>
      </c>
      <c r="F21" t="str">
        <f>Лист1!D42</f>
        <v>КАМАЗ 65117N3 с кму Palfinger 15500, гос. № А 300 СУ 190, гар. № 7/1</v>
      </c>
      <c r="G21">
        <f>Лист1!E41</f>
        <v>1.1000000000000001</v>
      </c>
      <c r="H21">
        <f>Лист1!F41</f>
        <v>899.8</v>
      </c>
      <c r="I21">
        <f>Лист1!G41</f>
        <v>9897.8000000000011</v>
      </c>
      <c r="J21">
        <f>Лист1!H41</f>
        <v>7</v>
      </c>
      <c r="K21">
        <f>Лист1!I41</f>
        <v>44.99</v>
      </c>
      <c r="L21">
        <f>Лист1!J41</f>
        <v>0</v>
      </c>
      <c r="M21">
        <f>Лист1!K41</f>
        <v>0</v>
      </c>
      <c r="N21">
        <f>Лист1!L41</f>
        <v>0</v>
      </c>
    </row>
    <row r="22" spans="1:14">
      <c r="A22" t="str">
        <f>Лист1!A43</f>
        <v>Аксененко Дмитрий Владимирович</v>
      </c>
      <c r="B22" t="str">
        <f>Лист1!A44</f>
        <v>Водитель</v>
      </c>
      <c r="C22" t="str">
        <f>Лист1!B43</f>
        <v>Оплата по часовому тарифу</v>
      </c>
      <c r="D22">
        <f>Лист1!C43</f>
        <v>200</v>
      </c>
      <c r="E22" t="str">
        <f>Лист1!D43</f>
        <v>Клязьма</v>
      </c>
      <c r="F22" t="str">
        <f>Лист1!D44</f>
        <v>КамАЗ 6520-63, гос. № С 490 УН 190, гар. № 1/23</v>
      </c>
      <c r="G22">
        <f>Лист1!E43</f>
        <v>1.1000000000000001</v>
      </c>
      <c r="H22">
        <f>Лист1!F43</f>
        <v>3460</v>
      </c>
      <c r="I22">
        <f>Лист1!G43</f>
        <v>38060</v>
      </c>
      <c r="J22">
        <f>Лист1!H43</f>
        <v>15</v>
      </c>
      <c r="K22">
        <f>Лист1!I43</f>
        <v>173</v>
      </c>
      <c r="L22">
        <f>Лист1!J43</f>
        <v>0</v>
      </c>
      <c r="M22">
        <f>Лист1!K43</f>
        <v>0</v>
      </c>
      <c r="N22">
        <f>Лист1!L43</f>
        <v>0</v>
      </c>
    </row>
    <row r="23" spans="1:14">
      <c r="A23" t="str">
        <f>Лист1!A45</f>
        <v>Аксенов Виталий Александрович</v>
      </c>
      <c r="B23" t="str">
        <f>Лист1!A46</f>
        <v>Водитель самосвала</v>
      </c>
      <c r="C23" t="str">
        <f>Лист1!B45</f>
        <v>Оплата по часовому тарифу</v>
      </c>
      <c r="D23">
        <f>Лист1!C45</f>
        <v>170</v>
      </c>
      <c r="E23" t="str">
        <f>Лист1!D45</f>
        <v>Сходня</v>
      </c>
      <c r="F23" t="str">
        <f>Лист1!D46</f>
        <v>МАЗ-5516А5-371, гос. № В 340 ТР 190, (старый гос. № К 408 МН 197), гар. № 1/9</v>
      </c>
      <c r="G23">
        <f>Лист1!E45</f>
        <v>1.1000000000000001</v>
      </c>
      <c r="H23">
        <f>Лист1!F45</f>
        <v>2839</v>
      </c>
      <c r="I23">
        <f>Лист1!G45</f>
        <v>31229.000000000004</v>
      </c>
      <c r="J23">
        <f>Лист1!H45</f>
        <v>15</v>
      </c>
      <c r="K23">
        <f>Лист1!I45</f>
        <v>167</v>
      </c>
      <c r="L23">
        <f>Лист1!J45</f>
        <v>0</v>
      </c>
      <c r="M23">
        <f>Лист1!K45</f>
        <v>0</v>
      </c>
      <c r="N23">
        <f>Лист1!L45</f>
        <v>0</v>
      </c>
    </row>
    <row r="24" spans="1:14">
      <c r="A24" t="str">
        <f>Лист1!A47</f>
        <v>Аксенов Евгений Александрович</v>
      </c>
      <c r="B24" t="str">
        <f>Лист1!A48</f>
        <v>Водитель автобетоносмесителя</v>
      </c>
      <c r="C24" t="str">
        <f>Лист1!B47</f>
        <v>Оплата по часовому тарифу</v>
      </c>
      <c r="D24">
        <f>Лист1!C47</f>
        <v>180</v>
      </c>
      <c r="E24" t="str">
        <f>Лист1!D47</f>
        <v>Химки</v>
      </c>
      <c r="F24" t="str">
        <f>Лист1!D48</f>
        <v>АБС 69361Н на КамАЗ-65115-D3, гос. № Е 751 ТН 190, гар. № 2/16</v>
      </c>
      <c r="G24">
        <f>Лист1!E47</f>
        <v>1.1000000000000001</v>
      </c>
      <c r="H24">
        <f>Лист1!F47</f>
        <v>198</v>
      </c>
      <c r="I24">
        <f>Лист1!G47</f>
        <v>2178</v>
      </c>
      <c r="J24">
        <f>Лист1!H47</f>
        <v>3</v>
      </c>
      <c r="K24">
        <f>Лист1!I47</f>
        <v>11</v>
      </c>
      <c r="L24">
        <f>Лист1!J47</f>
        <v>0</v>
      </c>
      <c r="M24">
        <f>Лист1!K47</f>
        <v>0</v>
      </c>
      <c r="N24">
        <f>Лист1!L47</f>
        <v>0</v>
      </c>
    </row>
    <row r="25" spans="1:14">
      <c r="A25" t="str">
        <f>Лист1!A49</f>
        <v>Аксенов Евгений Александрович</v>
      </c>
      <c r="B25" t="str">
        <f>Лист1!A50</f>
        <v>Водитель автобетоносмесителя</v>
      </c>
      <c r="C25" t="str">
        <f>Лист1!B49</f>
        <v>Оплата по часовому тарифу</v>
      </c>
      <c r="D25">
        <f>Лист1!C49</f>
        <v>180</v>
      </c>
      <c r="E25" t="str">
        <f>Лист1!D49</f>
        <v>Сабурово</v>
      </c>
      <c r="F25" t="str">
        <f>Лист1!D50</f>
        <v>АБС 69361Н на КамАЗ-65115-D3, гос. № Е 751 ТН 190, гар. № 2/16</v>
      </c>
      <c r="G25">
        <f>Лист1!E49</f>
        <v>1.1000000000000001</v>
      </c>
      <c r="H25">
        <f>Лист1!F49</f>
        <v>162</v>
      </c>
      <c r="I25">
        <f>Лист1!G49</f>
        <v>1782.0000000000002</v>
      </c>
      <c r="J25">
        <f>Лист1!H49</f>
        <v>4</v>
      </c>
      <c r="K25">
        <f>Лист1!I49</f>
        <v>9</v>
      </c>
      <c r="L25">
        <f>Лист1!J49</f>
        <v>0</v>
      </c>
      <c r="M25">
        <f>Лист1!K49</f>
        <v>0</v>
      </c>
      <c r="N25">
        <f>Лист1!L49</f>
        <v>0</v>
      </c>
    </row>
    <row r="26" spans="1:14">
      <c r="A26" t="str">
        <f>Лист1!A51</f>
        <v>Аксенов Евгений Александрович</v>
      </c>
      <c r="B26" t="str">
        <f>Лист1!A52</f>
        <v>Водитель автобетоносмесителя</v>
      </c>
      <c r="C26" t="str">
        <f>Лист1!B51</f>
        <v>Оплата по часовому тарифу</v>
      </c>
      <c r="D26">
        <f>Лист1!C51</f>
        <v>180</v>
      </c>
      <c r="F26" t="str">
        <f>Лист1!D52</f>
        <v>АБС 69361Н на КамАЗ-65115-D3, гос. № Е 751 ТН 190, гар. № 2/16</v>
      </c>
      <c r="G26">
        <f>Лист1!E51</f>
        <v>1.1000000000000001</v>
      </c>
      <c r="H26">
        <f>Лист1!F51</f>
        <v>234</v>
      </c>
      <c r="I26">
        <f>Лист1!G51</f>
        <v>2574</v>
      </c>
      <c r="J26">
        <f>Лист1!H51</f>
        <v>4</v>
      </c>
      <c r="K26">
        <f>Лист1!I51</f>
        <v>13</v>
      </c>
      <c r="L26">
        <f>Лист1!J51</f>
        <v>0</v>
      </c>
      <c r="M26">
        <f>Лист1!K51</f>
        <v>0</v>
      </c>
      <c r="N26">
        <f>Лист1!L51</f>
        <v>0</v>
      </c>
    </row>
    <row r="27" spans="1:14">
      <c r="A27" t="str">
        <f>Лист1!A53</f>
        <v>Аксенов Евгений Александрович</v>
      </c>
      <c r="B27" t="str">
        <f>Лист1!A54</f>
        <v>Водитель автобетоносмесителя</v>
      </c>
      <c r="C27" t="str">
        <f>Лист1!B53</f>
        <v>Оплата по часовому тарифу</v>
      </c>
      <c r="D27">
        <f>Лист1!C53</f>
        <v>180</v>
      </c>
      <c r="E27" t="str">
        <f>Лист1!D53</f>
        <v>Сходня</v>
      </c>
      <c r="F27" t="str">
        <f>Лист1!D54</f>
        <v>АБС 69361Н на КамАЗ-65115-D3, гос. № Е 751 ТН 190, гар. № 2/16</v>
      </c>
      <c r="G27">
        <f>Лист1!E53</f>
        <v>1.1000000000000001</v>
      </c>
      <c r="H27">
        <f>Лист1!F53</f>
        <v>468</v>
      </c>
      <c r="I27">
        <f>Лист1!G53</f>
        <v>5148</v>
      </c>
      <c r="J27">
        <f>Лист1!H53</f>
        <v>4</v>
      </c>
      <c r="K27">
        <f>Лист1!I53</f>
        <v>26</v>
      </c>
      <c r="L27">
        <f>Лист1!J53</f>
        <v>0</v>
      </c>
      <c r="M27">
        <f>Лист1!K53</f>
        <v>0</v>
      </c>
      <c r="N27">
        <f>Лист1!L53</f>
        <v>0</v>
      </c>
    </row>
    <row r="28" spans="1:14">
      <c r="A28" t="str">
        <f>Лист1!A55</f>
        <v>Аксенов Евгений Александрович</v>
      </c>
      <c r="B28" t="str">
        <f>Лист1!A56</f>
        <v>Водитель автобетоносмесителя</v>
      </c>
      <c r="C28" t="str">
        <f>Лист1!B55</f>
        <v>Оплата по часовому тарифу</v>
      </c>
      <c r="D28">
        <f>Лист1!C55</f>
        <v>180</v>
      </c>
      <c r="E28" t="str">
        <f>Лист1!D55</f>
        <v>Сабурово</v>
      </c>
      <c r="F28" t="str">
        <f>Лист1!D56</f>
        <v>АБС 69361Н на КамАЗ-65115-D3, гос. № Е 751 ТН 190, гар. № 2/16</v>
      </c>
      <c r="G28">
        <f>Лист1!E55</f>
        <v>1.1000000000000001</v>
      </c>
      <c r="H28">
        <f>Лист1!F55</f>
        <v>1332</v>
      </c>
      <c r="I28">
        <f>Лист1!G55</f>
        <v>14652.000000000002</v>
      </c>
      <c r="J28">
        <f>Лист1!H55</f>
        <v>11</v>
      </c>
      <c r="K28">
        <f>Лист1!I55</f>
        <v>74</v>
      </c>
      <c r="L28">
        <f>Лист1!J55</f>
        <v>0</v>
      </c>
      <c r="M28">
        <f>Лист1!K55</f>
        <v>0</v>
      </c>
      <c r="N28">
        <f>Лист1!L55</f>
        <v>0</v>
      </c>
    </row>
    <row r="29" spans="1:14">
      <c r="A29" t="str">
        <f>Лист1!A57</f>
        <v>Аксенов Евгений Александрович</v>
      </c>
      <c r="B29" t="str">
        <f>Лист1!A58</f>
        <v>Водитель автобетоносмесителя</v>
      </c>
      <c r="C29" t="str">
        <f>Лист1!B57</f>
        <v>Оплата по часовому тарифу</v>
      </c>
      <c r="D29">
        <f>Лист1!C57</f>
        <v>180</v>
      </c>
      <c r="E29" t="str">
        <f>Лист1!D57</f>
        <v>Клязьма</v>
      </c>
      <c r="F29" t="str">
        <f>Лист1!D58</f>
        <v>АБС 69361Н на КамАЗ-65115-D3, гос. № Е 751 ТН 190, гар. № 2/16</v>
      </c>
      <c r="G29">
        <f>Лист1!E57</f>
        <v>1.1000000000000001</v>
      </c>
      <c r="H29">
        <f>Лист1!F57</f>
        <v>1566</v>
      </c>
      <c r="I29">
        <f>Лист1!G57</f>
        <v>17226</v>
      </c>
      <c r="J29">
        <f>Лист1!H57</f>
        <v>14</v>
      </c>
      <c r="K29">
        <f>Лист1!I57</f>
        <v>87</v>
      </c>
      <c r="L29">
        <f>Лист1!J57</f>
        <v>0</v>
      </c>
      <c r="M29">
        <f>Лист1!K57</f>
        <v>0</v>
      </c>
      <c r="N29">
        <f>Лист1!L57</f>
        <v>0</v>
      </c>
    </row>
    <row r="30" spans="1:14">
      <c r="A30" t="str">
        <f>Лист1!A59</f>
        <v>Алексеев Александр Алексеевич</v>
      </c>
      <c r="B30" t="str">
        <f>Лист1!A60</f>
        <v>Машинист компрессора</v>
      </c>
      <c r="C30" t="str">
        <f>Лист1!B59</f>
        <v>Оплата по часовому тарифу</v>
      </c>
      <c r="D30">
        <f>Лист1!C59</f>
        <v>190</v>
      </c>
      <c r="E30" t="str">
        <f>Лист1!D59</f>
        <v>Клязьма</v>
      </c>
      <c r="F30" t="str">
        <f>Лист1!D60</f>
        <v>Компрессор дизельный ЗИФ ПВ-6/0,7, зав. № 002587, гар. № 16/7</v>
      </c>
      <c r="G30">
        <f>Лист1!E59</f>
        <v>1.1000000000000001</v>
      </c>
      <c r="H30">
        <f>Лист1!F59</f>
        <v>3078</v>
      </c>
      <c r="I30">
        <f>Лист1!G59</f>
        <v>33858</v>
      </c>
      <c r="J30">
        <f>Лист1!H59</f>
        <v>16</v>
      </c>
      <c r="K30">
        <f>Лист1!I59</f>
        <v>162</v>
      </c>
      <c r="L30">
        <f>Лист1!J59</f>
        <v>0</v>
      </c>
      <c r="M30">
        <f>Лист1!K59</f>
        <v>0</v>
      </c>
      <c r="N30">
        <f>Лист1!L59</f>
        <v>0</v>
      </c>
    </row>
    <row r="31" spans="1:14">
      <c r="A31" t="str">
        <f>Лист1!A61</f>
        <v>Алексеев Александр Алексеевич</v>
      </c>
      <c r="B31" t="str">
        <f>Лист1!A62</f>
        <v>Машинист компрессора</v>
      </c>
      <c r="C31" t="str">
        <f>Лист1!B61</f>
        <v>Оплата по часовому тарифу</v>
      </c>
      <c r="D31">
        <f>Лист1!C61</f>
        <v>190</v>
      </c>
      <c r="E31" t="str">
        <f>Лист1!D61</f>
        <v>Клязьма</v>
      </c>
      <c r="F31" t="str">
        <f>Лист1!D62</f>
        <v>Компрессор дизельный ЗИФ ПВ-6/0,7, зав. № 002553, гар. № 16/6</v>
      </c>
      <c r="G31">
        <f>Лист1!E61</f>
        <v>1.1000000000000001</v>
      </c>
      <c r="H31">
        <f>Лист1!F61</f>
        <v>494</v>
      </c>
      <c r="I31">
        <f>Лист1!G61</f>
        <v>5434</v>
      </c>
      <c r="J31">
        <f>Лист1!H61</f>
        <v>4</v>
      </c>
      <c r="K31">
        <f>Лист1!I61</f>
        <v>26</v>
      </c>
      <c r="L31">
        <f>Лист1!J61</f>
        <v>0</v>
      </c>
      <c r="M31">
        <f>Лист1!K61</f>
        <v>0</v>
      </c>
      <c r="N31">
        <f>Лист1!L61</f>
        <v>0</v>
      </c>
    </row>
    <row r="32" spans="1:14">
      <c r="A32" t="str">
        <f>Лист1!A63</f>
        <v>Алтухов Николай Александрович</v>
      </c>
      <c r="B32" t="str">
        <f>Лист1!A64</f>
        <v>Машинист бетононасоса</v>
      </c>
      <c r="C32" t="str">
        <f>Лист1!B63</f>
        <v>Оплата по часовому тарифу</v>
      </c>
      <c r="D32">
        <f>Лист1!C63</f>
        <v>190</v>
      </c>
      <c r="E32" t="str">
        <f>Лист1!D63</f>
        <v>Клязьма</v>
      </c>
      <c r="F32" t="str">
        <f>Лист1!D64</f>
        <v>Компрессор дизельный ЗИФ ПВ-6/0,7, зав. № 002572, гар. № 16/15</v>
      </c>
      <c r="G32">
        <f>Лист1!E63</f>
        <v>1.1000000000000001</v>
      </c>
      <c r="H32">
        <f>Лист1!F63</f>
        <v>1501</v>
      </c>
      <c r="I32">
        <f>Лист1!G63</f>
        <v>16511</v>
      </c>
      <c r="J32">
        <f>Лист1!H63</f>
        <v>14</v>
      </c>
      <c r="K32">
        <f>Лист1!I63</f>
        <v>79</v>
      </c>
      <c r="L32">
        <f>Лист1!J63</f>
        <v>0</v>
      </c>
      <c r="M32">
        <f>Лист1!K63</f>
        <v>0</v>
      </c>
      <c r="N32">
        <f>Лист1!L63</f>
        <v>0</v>
      </c>
    </row>
    <row r="33" spans="1:14">
      <c r="A33" t="str">
        <f>Лист1!A65</f>
        <v>Алтухов Николай Александрович</v>
      </c>
      <c r="B33" t="str">
        <f>Лист1!A66</f>
        <v>Машинист бетононасоса</v>
      </c>
      <c r="C33" t="str">
        <f>Лист1!B65</f>
        <v>Оплата по часовому тарифу</v>
      </c>
      <c r="D33">
        <f>Лист1!C65</f>
        <v>190</v>
      </c>
      <c r="E33" t="str">
        <f>Лист1!D65</f>
        <v>Клязьма</v>
      </c>
      <c r="F33" t="str">
        <f>Лист1!D66</f>
        <v>Компрессор дизельный ЗИФ ПВ-6/0,7, зав. № 002515, гар. № 16/8</v>
      </c>
      <c r="G33">
        <f>Лист1!E65</f>
        <v>1.1000000000000001</v>
      </c>
      <c r="H33">
        <f>Лист1!F65</f>
        <v>2337</v>
      </c>
      <c r="I33">
        <f>Лист1!G65</f>
        <v>25707.000000000004</v>
      </c>
      <c r="J33">
        <f>Лист1!H65</f>
        <v>16</v>
      </c>
      <c r="K33">
        <f>Лист1!I65</f>
        <v>123</v>
      </c>
      <c r="L33">
        <f>Лист1!J65</f>
        <v>0</v>
      </c>
      <c r="M33">
        <f>Лист1!K65</f>
        <v>0</v>
      </c>
      <c r="N33">
        <f>Лист1!L65</f>
        <v>0</v>
      </c>
    </row>
    <row r="34" spans="1:14">
      <c r="A34" t="str">
        <f>Лист1!A67</f>
        <v>Аманов Хуршиджан Махмаджонович</v>
      </c>
      <c r="B34" t="str">
        <f>Лист1!A68</f>
        <v>Слесарь по ремонту ГПМ</v>
      </c>
      <c r="C34" t="str">
        <f>Лист1!B67</f>
        <v>Оплата по часовому тарифу</v>
      </c>
      <c r="D34">
        <f>Лист1!C67</f>
        <v>210</v>
      </c>
      <c r="E34" t="str">
        <f>Лист1!D67</f>
        <v>Клязьма</v>
      </c>
      <c r="G34">
        <f>Лист1!E67</f>
        <v>1.1000000000000001</v>
      </c>
      <c r="H34">
        <f>Лист1!F67</f>
        <v>3696</v>
      </c>
      <c r="I34">
        <f>Лист1!G67</f>
        <v>40656</v>
      </c>
      <c r="J34">
        <f>Лист1!H67</f>
        <v>16</v>
      </c>
      <c r="K34">
        <f>Лист1!I67</f>
        <v>176</v>
      </c>
      <c r="L34">
        <f>Лист1!J67</f>
        <v>0</v>
      </c>
      <c r="M34">
        <f>Лист1!K67</f>
        <v>0</v>
      </c>
      <c r="N34">
        <f>Лист1!L67</f>
        <v>0</v>
      </c>
    </row>
    <row r="35" spans="1:14">
      <c r="A35" t="str">
        <f>Лист1!A69</f>
        <v>Аманов Хуршиджан Махмаджонович</v>
      </c>
      <c r="B35" t="str">
        <f>Лист1!A70</f>
        <v>Слесарь по ремонту ГПМ</v>
      </c>
      <c r="C35" t="str">
        <f>Лист1!B69</f>
        <v>Оплата по часовому тарифу</v>
      </c>
      <c r="D35">
        <f>Лист1!C69</f>
        <v>210</v>
      </c>
      <c r="E35" t="str">
        <f>Лист1!D69</f>
        <v>Клязьма</v>
      </c>
      <c r="G35">
        <f>Лист1!E69</f>
        <v>1.1000000000000001</v>
      </c>
      <c r="H35">
        <f>Лист1!F69</f>
        <v>5313</v>
      </c>
      <c r="I35">
        <f>Лист1!G69</f>
        <v>58443.000000000007</v>
      </c>
      <c r="J35">
        <f>Лист1!H69</f>
        <v>23</v>
      </c>
      <c r="K35">
        <f>Лист1!I69</f>
        <v>253</v>
      </c>
      <c r="L35">
        <f>Лист1!J69</f>
        <v>0</v>
      </c>
      <c r="M35">
        <f>Лист1!K69</f>
        <v>0</v>
      </c>
      <c r="N35">
        <f>Лист1!L69</f>
        <v>0</v>
      </c>
    </row>
    <row r="36" spans="1:14">
      <c r="A36" t="str">
        <f>Лист1!A71</f>
        <v>Анафиев Анвар Каримович</v>
      </c>
      <c r="B36" t="str">
        <f>Лист1!A72</f>
        <v>Машинист экскаватора</v>
      </c>
      <c r="C36" t="str">
        <f>Лист1!B71</f>
        <v>Оплата по часовому тарифу</v>
      </c>
      <c r="D36">
        <f>Лист1!C71</f>
        <v>210</v>
      </c>
      <c r="E36" t="str">
        <f>Лист1!D71</f>
        <v>Вне проекта</v>
      </c>
      <c r="F36" t="str">
        <f>Лист1!D72</f>
        <v>637022 на КамАЗ-43118 с кму, гос. № В 004 ХС 190, гар. № 7/2</v>
      </c>
      <c r="G36">
        <f>Лист1!E71</f>
        <v>1.1000000000000001</v>
      </c>
      <c r="H36">
        <f>Лист1!F71</f>
        <v>314.79000000000002</v>
      </c>
      <c r="I36">
        <f>Лист1!G71</f>
        <v>3462.6900000000005</v>
      </c>
      <c r="J36">
        <f>Лист1!H71</f>
        <v>2</v>
      </c>
      <c r="K36">
        <f>Лист1!I71</f>
        <v>14.99</v>
      </c>
      <c r="L36">
        <f>Лист1!J71</f>
        <v>0</v>
      </c>
      <c r="M36">
        <f>Лист1!K71</f>
        <v>0</v>
      </c>
      <c r="N36">
        <f>Лист1!L71</f>
        <v>0</v>
      </c>
    </row>
    <row r="37" spans="1:14">
      <c r="A37" t="str">
        <f>Лист1!A73</f>
        <v>Анафиев Анвар Каримович</v>
      </c>
      <c r="B37" t="str">
        <f>Лист1!A74</f>
        <v>Машинист экскаватора</v>
      </c>
      <c r="C37" t="str">
        <f>Лист1!B73</f>
        <v>Оплата по часовому тарифу</v>
      </c>
      <c r="D37">
        <f>Лист1!C73</f>
        <v>210</v>
      </c>
      <c r="E37" t="str">
        <f>Лист1!D73</f>
        <v>Сабурово</v>
      </c>
      <c r="F37" t="str">
        <f>Лист1!D74</f>
        <v>637022 на КамАЗ-43118 с кму, гос. № В 004 ХС 190, гар. № 7/2</v>
      </c>
      <c r="G37">
        <f>Лист1!E73</f>
        <v>1.1000000000000001</v>
      </c>
      <c r="H37">
        <f>Лист1!F73</f>
        <v>2226</v>
      </c>
      <c r="I37">
        <f>Лист1!G73</f>
        <v>24486.000000000004</v>
      </c>
      <c r="J37">
        <f>Лист1!H73</f>
        <v>10</v>
      </c>
      <c r="K37">
        <f>Лист1!I73</f>
        <v>106</v>
      </c>
      <c r="L37">
        <f>Лист1!J73</f>
        <v>0</v>
      </c>
      <c r="M37">
        <f>Лист1!K73</f>
        <v>0</v>
      </c>
      <c r="N37">
        <f>Лист1!L73</f>
        <v>0</v>
      </c>
    </row>
    <row r="38" spans="1:14">
      <c r="A38" t="str">
        <f>Лист1!A75</f>
        <v>Анафиев Анвар Каримович</v>
      </c>
      <c r="B38" t="str">
        <f>Лист1!A76</f>
        <v>Машинист экскаватора</v>
      </c>
      <c r="C38" t="str">
        <f>Лист1!B75</f>
        <v>Оплата по часовому тарифу</v>
      </c>
      <c r="D38">
        <f>Лист1!C75</f>
        <v>210</v>
      </c>
      <c r="E38" t="str">
        <f>Лист1!D75</f>
        <v>Клязьма</v>
      </c>
      <c r="F38" t="str">
        <f>Лист1!D76</f>
        <v>637022 на КамАЗ-43118 с кму, гос. № В 004 ХС 190, гар. № 7/2</v>
      </c>
      <c r="G38">
        <f>Лист1!E75</f>
        <v>1.1000000000000001</v>
      </c>
      <c r="H38">
        <f>Лист1!F75</f>
        <v>1743</v>
      </c>
      <c r="I38">
        <f>Лист1!G75</f>
        <v>19173</v>
      </c>
      <c r="J38">
        <f>Лист1!H75</f>
        <v>6</v>
      </c>
      <c r="K38">
        <f>Лист1!I75</f>
        <v>83</v>
      </c>
      <c r="L38">
        <f>Лист1!J75</f>
        <v>0</v>
      </c>
      <c r="M38">
        <f>Лист1!K75</f>
        <v>0</v>
      </c>
      <c r="N38">
        <f>Лист1!L75</f>
        <v>0</v>
      </c>
    </row>
    <row r="39" spans="1:14">
      <c r="A39" t="str">
        <f>Лист1!A77</f>
        <v>Андреев Михаил Алексеевич</v>
      </c>
      <c r="B39" t="str">
        <f>Лист1!A78</f>
        <v>Слесарь по ремонту ГПМ</v>
      </c>
      <c r="C39" t="str">
        <f>Лист1!B77</f>
        <v>Оплата по часовому тарифу</v>
      </c>
      <c r="D39">
        <f>Лист1!C77</f>
        <v>210</v>
      </c>
      <c r="E39" t="str">
        <f>Лист1!D77</f>
        <v>Клязьма</v>
      </c>
      <c r="G39">
        <f>Лист1!E77</f>
        <v>1.1000000000000001</v>
      </c>
      <c r="H39">
        <f>Лист1!F77</f>
        <v>5313</v>
      </c>
      <c r="I39">
        <f>Лист1!G77</f>
        <v>58443.000000000007</v>
      </c>
      <c r="J39">
        <f>Лист1!H77</f>
        <v>23</v>
      </c>
      <c r="K39">
        <f>Лист1!I77</f>
        <v>253</v>
      </c>
      <c r="L39">
        <f>Лист1!J77</f>
        <v>0</v>
      </c>
      <c r="M39">
        <f>Лист1!K77</f>
        <v>0</v>
      </c>
      <c r="N39">
        <f>Лист1!L77</f>
        <v>0</v>
      </c>
    </row>
    <row r="40" spans="1:14">
      <c r="A40" t="str">
        <f>Лист1!A79</f>
        <v>Андросов Алексей Владимирович</v>
      </c>
      <c r="B40" t="str">
        <f>Лист1!A80</f>
        <v>Машинист экскаватора-погрузчика</v>
      </c>
      <c r="C40" t="str">
        <f>Лист1!B79</f>
        <v>Оплата по часовому тарифу</v>
      </c>
      <c r="D40">
        <f>Лист1!C79</f>
        <v>210</v>
      </c>
      <c r="E40" t="str">
        <f>Лист1!D79</f>
        <v>Сходня</v>
      </c>
      <c r="F40" t="str">
        <f>Лист1!D80</f>
        <v>ОР 5868 50, гос. № ОХ 2709 50, гар. № 9/3</v>
      </c>
      <c r="G40">
        <f>Лист1!E79</f>
        <v>1.1000000000000001</v>
      </c>
      <c r="H40">
        <f>Лист1!F79</f>
        <v>3507</v>
      </c>
      <c r="I40">
        <f>Лист1!G79</f>
        <v>38577</v>
      </c>
      <c r="J40">
        <f>Лист1!H79</f>
        <v>15</v>
      </c>
      <c r="K40">
        <f>Лист1!I79</f>
        <v>167</v>
      </c>
      <c r="L40">
        <f>Лист1!J79</f>
        <v>0</v>
      </c>
      <c r="M40">
        <f>Лист1!K79</f>
        <v>0</v>
      </c>
      <c r="N40">
        <f>Лист1!L79</f>
        <v>0</v>
      </c>
    </row>
    <row r="41" spans="1:14">
      <c r="A41" t="str">
        <f>Лист1!A81</f>
        <v>Аникиев Виктор Борисович</v>
      </c>
      <c r="B41" t="str">
        <f>Лист1!A82</f>
        <v>Машинист экскаватора-погрузчика</v>
      </c>
      <c r="C41" t="str">
        <f>Лист1!B81</f>
        <v>Оплата по часовому тарифу</v>
      </c>
      <c r="D41">
        <f>Лист1!C81</f>
        <v>180</v>
      </c>
      <c r="E41" t="str">
        <f>Лист1!D81</f>
        <v>Сабурово</v>
      </c>
      <c r="G41">
        <f>Лист1!E81</f>
        <v>1.1000000000000001</v>
      </c>
      <c r="H41">
        <f>Лист1!F81</f>
        <v>504</v>
      </c>
      <c r="I41">
        <f>Лист1!G81</f>
        <v>5544</v>
      </c>
      <c r="J41">
        <f>Лист1!H81</f>
        <v>4</v>
      </c>
      <c r="K41">
        <f>Лист1!I81</f>
        <v>28</v>
      </c>
      <c r="L41">
        <f>Лист1!J81</f>
        <v>0</v>
      </c>
      <c r="M41">
        <f>Лист1!K81</f>
        <v>0</v>
      </c>
      <c r="N41">
        <f>Лист1!L81</f>
        <v>0</v>
      </c>
    </row>
    <row r="42" spans="1:14">
      <c r="A42" t="str">
        <f>Лист1!A83</f>
        <v>Аникиев Виктор Борисович</v>
      </c>
      <c r="B42" t="str">
        <f>Лист1!A84</f>
        <v>Машинист экскаватора-погрузчика</v>
      </c>
      <c r="C42" t="str">
        <f>Лист1!B83</f>
        <v>Оплата по часовому тарифу</v>
      </c>
      <c r="D42">
        <f>Лист1!C83</f>
        <v>180</v>
      </c>
      <c r="E42" t="str">
        <f>Лист1!D83</f>
        <v>Сабурово</v>
      </c>
      <c r="F42" t="str">
        <f>Лист1!D84</f>
        <v>TEREX-970 экскав.- погр., гос. № ОР 5634 50, гар. № 9/14</v>
      </c>
      <c r="G42">
        <f>Лист1!E83</f>
        <v>1.1000000000000001</v>
      </c>
      <c r="H42">
        <f>Лист1!F83</f>
        <v>1799.64</v>
      </c>
      <c r="I42">
        <f>Лист1!G83</f>
        <v>19796.040000000005</v>
      </c>
      <c r="J42">
        <f>Лист1!H83</f>
        <v>9</v>
      </c>
      <c r="K42">
        <f>Лист1!I83</f>
        <v>99.98</v>
      </c>
      <c r="L42">
        <f>Лист1!J83</f>
        <v>0</v>
      </c>
      <c r="M42">
        <f>Лист1!K83</f>
        <v>0</v>
      </c>
      <c r="N42">
        <f>Лист1!L83</f>
        <v>0</v>
      </c>
    </row>
    <row r="43" spans="1:14">
      <c r="A43" t="str">
        <f>Лист1!A85</f>
        <v>Аникиев Виктор Борисович</v>
      </c>
      <c r="B43" t="str">
        <f>Лист1!A86</f>
        <v>Машинист экскаватора-погрузчика</v>
      </c>
      <c r="C43" t="str">
        <f>Лист1!B85</f>
        <v>Оплата по часовому тарифу</v>
      </c>
      <c r="D43">
        <f>Лист1!C85</f>
        <v>180</v>
      </c>
      <c r="E43" t="str">
        <f>Лист1!D85</f>
        <v>Сабурово</v>
      </c>
      <c r="F43" t="str">
        <f>Лист1!D86</f>
        <v>TEREX-970 экскав.- погр., гос. № ОР 5634 50, гар. № 9/14</v>
      </c>
      <c r="G43">
        <f>Лист1!E85</f>
        <v>1.1000000000000001</v>
      </c>
      <c r="H43">
        <f>Лист1!F85</f>
        <v>557.46</v>
      </c>
      <c r="I43">
        <f>Лист1!G85</f>
        <v>6132.0599999999995</v>
      </c>
      <c r="J43">
        <f>Лист1!H85</f>
        <v>3</v>
      </c>
      <c r="K43">
        <f>Лист1!I85</f>
        <v>30.97</v>
      </c>
      <c r="L43">
        <f>Лист1!J85</f>
        <v>0</v>
      </c>
      <c r="M43">
        <f>Лист1!K85</f>
        <v>0</v>
      </c>
      <c r="N43">
        <f>Лист1!L85</f>
        <v>0</v>
      </c>
    </row>
    <row r="44" spans="1:14">
      <c r="A44" t="str">
        <f>Лист1!A87</f>
        <v>Артемов Вадим Валерьевич</v>
      </c>
      <c r="B44" t="str">
        <f>Лист1!A88</f>
        <v>Водитель автобетононасоса</v>
      </c>
      <c r="C44" t="str">
        <f>Лист1!B87</f>
        <v>Оплата по часовому тарифу</v>
      </c>
      <c r="D44">
        <f>Лист1!C87</f>
        <v>180</v>
      </c>
      <c r="E44" t="str">
        <f>Лист1!D87</f>
        <v>Опалиха</v>
      </c>
      <c r="F44" t="str">
        <f>Лист1!D88</f>
        <v>МАН TGS 41.440 8x4 BB-WW, гос. № У 874 УХ 190, гар. № 17/9</v>
      </c>
      <c r="G44">
        <f>Лист1!E87</f>
        <v>1.2</v>
      </c>
      <c r="H44">
        <f>Лист1!F87</f>
        <v>2664</v>
      </c>
      <c r="I44">
        <f>Лист1!G87</f>
        <v>15984</v>
      </c>
      <c r="J44">
        <f>Лист1!H87</f>
        <v>8</v>
      </c>
      <c r="K44">
        <f>Лист1!I87</f>
        <v>74</v>
      </c>
      <c r="L44">
        <f>Лист1!J87</f>
        <v>0</v>
      </c>
      <c r="M44">
        <f>Лист1!K87</f>
        <v>0</v>
      </c>
      <c r="N44">
        <f>Лист1!L87</f>
        <v>0</v>
      </c>
    </row>
    <row r="45" spans="1:14">
      <c r="A45" t="str">
        <f>Лист1!A89</f>
        <v>Артемов Вадим Валерьевич</v>
      </c>
      <c r="B45" t="str">
        <f>Лист1!A90</f>
        <v>Водитель автобетононасоса</v>
      </c>
      <c r="C45" t="str">
        <f>Лист1!B89</f>
        <v>Оплата по часовому тарифу</v>
      </c>
      <c r="D45">
        <f>Лист1!C89</f>
        <v>180</v>
      </c>
      <c r="E45" t="str">
        <f>Лист1!D89</f>
        <v>Опалиха</v>
      </c>
      <c r="G45">
        <f>Лист1!E89</f>
        <v>1.2</v>
      </c>
      <c r="H45">
        <f>Лист1!F89</f>
        <v>3492</v>
      </c>
      <c r="I45">
        <f>Лист1!G89</f>
        <v>20952</v>
      </c>
      <c r="J45">
        <f>Лист1!H89</f>
        <v>9</v>
      </c>
      <c r="K45">
        <f>Лист1!I89</f>
        <v>97</v>
      </c>
      <c r="L45">
        <f>Лист1!J89</f>
        <v>0</v>
      </c>
      <c r="M45">
        <f>Лист1!K89</f>
        <v>0</v>
      </c>
      <c r="N45">
        <f>Лист1!L89</f>
        <v>0</v>
      </c>
    </row>
    <row r="46" spans="1:14">
      <c r="A46" t="str">
        <f>Лист1!A91</f>
        <v>Артемов Вадим Валерьевич</v>
      </c>
      <c r="B46" t="str">
        <f>Лист1!A92</f>
        <v>Водитель автобетононасоса</v>
      </c>
      <c r="C46" t="str">
        <f>Лист1!B91</f>
        <v>Оплата по часовому тарифу</v>
      </c>
      <c r="D46">
        <f>Лист1!C91</f>
        <v>180</v>
      </c>
      <c r="E46" t="str">
        <f>Лист1!D91</f>
        <v>Клязьма</v>
      </c>
      <c r="F46" t="str">
        <f>Лист1!D92</f>
        <v>МАН TGS 41.440 8x4 BB-WW, гос. № У 874 УХ 190, гар. № 17/9</v>
      </c>
      <c r="G46">
        <f>Лист1!E91</f>
        <v>1.2</v>
      </c>
      <c r="H46">
        <f>Лист1!F91</f>
        <v>324</v>
      </c>
      <c r="I46">
        <f>Лист1!G91</f>
        <v>1944</v>
      </c>
      <c r="J46">
        <f>Лист1!H91</f>
        <v>2</v>
      </c>
      <c r="K46">
        <f>Лист1!I91</f>
        <v>9</v>
      </c>
      <c r="L46">
        <f>Лист1!J91</f>
        <v>0</v>
      </c>
      <c r="M46">
        <f>Лист1!K91</f>
        <v>0</v>
      </c>
      <c r="N46">
        <f>Лист1!L91</f>
        <v>0</v>
      </c>
    </row>
    <row r="47" spans="1:14">
      <c r="A47" t="str">
        <f>Лист1!A93</f>
        <v>Артемов Вадим Валерьевич</v>
      </c>
      <c r="B47" t="str">
        <f>Лист1!A94</f>
        <v>Водитель автобетононасоса</v>
      </c>
      <c r="C47" t="str">
        <f>Лист1!B93</f>
        <v>Оплата по часовому тарифу</v>
      </c>
      <c r="D47">
        <f>Лист1!C93</f>
        <v>180</v>
      </c>
      <c r="E47" t="str">
        <f>Лист1!D93</f>
        <v>Сабурово</v>
      </c>
      <c r="F47" t="str">
        <f>Лист1!D94</f>
        <v>МАН TGS 41.440 8x4 BB-WW, гос. № У 874 УХ 190, гар. № 17/9</v>
      </c>
      <c r="G47">
        <f>Лист1!E93</f>
        <v>1.2</v>
      </c>
      <c r="H47">
        <f>Лист1!F93</f>
        <v>1548</v>
      </c>
      <c r="I47">
        <f>Лист1!G93</f>
        <v>9288</v>
      </c>
      <c r="J47">
        <f>Лист1!H93</f>
        <v>7</v>
      </c>
      <c r="K47">
        <f>Лист1!I93</f>
        <v>43</v>
      </c>
      <c r="L47">
        <f>Лист1!J93</f>
        <v>0</v>
      </c>
      <c r="M47">
        <f>Лист1!K93</f>
        <v>0</v>
      </c>
      <c r="N47">
        <f>Лист1!L93</f>
        <v>0</v>
      </c>
    </row>
    <row r="48" spans="1:14">
      <c r="A48" t="str">
        <f>Лист1!A95</f>
        <v>Артемов Вадим Валерьевич</v>
      </c>
      <c r="B48" t="str">
        <f>Лист1!A96</f>
        <v>Водитель автобетононасоса</v>
      </c>
      <c r="C48" t="str">
        <f>Лист1!B95</f>
        <v>Оплата по часовому тарифу</v>
      </c>
      <c r="D48">
        <f>Лист1!C95</f>
        <v>180</v>
      </c>
      <c r="E48" t="str">
        <f>Лист1!D95</f>
        <v>Большая Опалиха</v>
      </c>
      <c r="F48" t="str">
        <f>Лист1!D96</f>
        <v>МАН TGS 41.440 8x4 BB-WW, гос. № У 874 УХ 190, гар. № 17/9</v>
      </c>
      <c r="G48">
        <f>Лист1!E95</f>
        <v>1.2</v>
      </c>
      <c r="H48">
        <f>Лист1!F95</f>
        <v>792</v>
      </c>
      <c r="I48">
        <f>Лист1!G95</f>
        <v>4752</v>
      </c>
      <c r="J48">
        <f>Лист1!H95</f>
        <v>2</v>
      </c>
      <c r="K48">
        <f>Лист1!I95</f>
        <v>22</v>
      </c>
      <c r="L48">
        <f>Лист1!J95</f>
        <v>0</v>
      </c>
      <c r="M48">
        <f>Лист1!K95</f>
        <v>0</v>
      </c>
      <c r="N48">
        <f>Лист1!L95</f>
        <v>0</v>
      </c>
    </row>
    <row r="49" spans="1:14">
      <c r="A49" t="str">
        <f>Лист1!A97</f>
        <v>Афанасьев Анатолий Александрович</v>
      </c>
      <c r="B49" t="str">
        <f>Лист1!A98</f>
        <v>Тракторист</v>
      </c>
      <c r="C49" t="str">
        <f>Лист1!B97</f>
        <v>Оплата по часовому тарифу</v>
      </c>
      <c r="D49">
        <f>Лист1!C97</f>
        <v>185</v>
      </c>
      <c r="E49" t="str">
        <f>Лист1!D97</f>
        <v>Большая Опалиха</v>
      </c>
      <c r="F49" t="str">
        <f>Лист1!D98</f>
        <v>Беларус 82.1-СМ МУП-351Г, гос. № ОР 5758 50, (ОР 1510 50), гар. № 12/4</v>
      </c>
      <c r="G49">
        <f>Лист1!E97</f>
        <v>1.1000000000000001</v>
      </c>
      <c r="H49">
        <f>Лист1!F97</f>
        <v>3940.5</v>
      </c>
      <c r="I49">
        <f>Лист1!G97</f>
        <v>43345.5</v>
      </c>
      <c r="J49">
        <f>Лист1!H97</f>
        <v>18</v>
      </c>
      <c r="K49">
        <f>Лист1!I97</f>
        <v>213</v>
      </c>
      <c r="L49">
        <f>Лист1!J97</f>
        <v>0</v>
      </c>
      <c r="M49">
        <f>Лист1!K97</f>
        <v>0</v>
      </c>
      <c r="N49">
        <f>Лист1!L97</f>
        <v>0</v>
      </c>
    </row>
    <row r="50" spans="1:14">
      <c r="A50" t="str">
        <f>Лист1!A99</f>
        <v>Афонин Николай Александрович</v>
      </c>
      <c r="B50" t="str">
        <f>Лист1!A100</f>
        <v>Машинист погрузчика</v>
      </c>
      <c r="C50" t="str">
        <f>Лист1!B99</f>
        <v>Оплата по часовому тарифу</v>
      </c>
      <c r="D50">
        <f>Лист1!C99</f>
        <v>210</v>
      </c>
      <c r="E50" t="str">
        <f>Лист1!D99</f>
        <v>Сабурово</v>
      </c>
      <c r="F50" t="str">
        <f>Лист1!D100</f>
        <v>АМКОДОР 333В фронт.погр., гос. № ОР 5852 50, гар. № 10/1</v>
      </c>
      <c r="G50">
        <f>Лист1!E99</f>
        <v>1.1000000000000001</v>
      </c>
      <c r="H50">
        <f>Лист1!F99</f>
        <v>2310</v>
      </c>
      <c r="I50">
        <f>Лист1!G99</f>
        <v>25410.000000000004</v>
      </c>
      <c r="J50">
        <f>Лист1!H99</f>
        <v>10</v>
      </c>
      <c r="K50">
        <f>Лист1!I99</f>
        <v>110</v>
      </c>
      <c r="L50">
        <f>Лист1!J99</f>
        <v>0</v>
      </c>
      <c r="M50">
        <f>Лист1!K99</f>
        <v>0</v>
      </c>
      <c r="N50">
        <f>Лист1!L99</f>
        <v>0</v>
      </c>
    </row>
    <row r="51" spans="1:14">
      <c r="A51" t="str">
        <f>Лист1!A101</f>
        <v>Афонин Николай Александрович</v>
      </c>
      <c r="B51" t="str">
        <f>Лист1!A102</f>
        <v>Машинист погрузчика</v>
      </c>
      <c r="C51" t="str">
        <f>Лист1!B101</f>
        <v>Оплата по часовому тарифу</v>
      </c>
      <c r="D51">
        <f>Лист1!C101</f>
        <v>210</v>
      </c>
      <c r="E51" t="str">
        <f>Лист1!D101</f>
        <v>Клязьма</v>
      </c>
      <c r="F51" t="str">
        <f>Лист1!D102</f>
        <v>АМКОДОР 333В фронт.погр., гос. № ОР 5852 50, гар. № 10/1</v>
      </c>
      <c r="G51">
        <f>Лист1!E101</f>
        <v>1.1000000000000001</v>
      </c>
      <c r="H51">
        <f>Лист1!F101</f>
        <v>1386</v>
      </c>
      <c r="I51">
        <f>Лист1!G101</f>
        <v>15246.000000000002</v>
      </c>
      <c r="J51">
        <f>Лист1!H101</f>
        <v>6</v>
      </c>
      <c r="K51">
        <f>Лист1!I101</f>
        <v>66</v>
      </c>
      <c r="L51">
        <f>Лист1!J101</f>
        <v>0</v>
      </c>
      <c r="M51">
        <f>Лист1!K101</f>
        <v>0</v>
      </c>
      <c r="N51">
        <f>Лист1!L101</f>
        <v>0</v>
      </c>
    </row>
    <row r="52" spans="1:14">
      <c r="A52" t="str">
        <f>Лист1!A103</f>
        <v>Ашурков Владимир Васильевич</v>
      </c>
      <c r="B52" t="str">
        <f>Лист1!A104</f>
        <v>Машинист автомобильного крана</v>
      </c>
      <c r="C52" t="str">
        <f>Лист1!B103</f>
        <v>Оплата по часовому тарифу</v>
      </c>
      <c r="D52">
        <f>Лист1!C103</f>
        <v>200</v>
      </c>
      <c r="E52" t="str">
        <f>Лист1!D103</f>
        <v>Клязьма</v>
      </c>
      <c r="F52" t="str">
        <f>Лист1!D104</f>
        <v>КС-55729-1B "Галичанин" на КамАЗ-6540-62, 32 тн, гос. №  У 188 ХР 190, гар. № 3/15</v>
      </c>
      <c r="G52">
        <f>Лист1!E103</f>
        <v>0.9</v>
      </c>
      <c r="H52">
        <f>Лист1!F103</f>
        <v>-4840</v>
      </c>
      <c r="I52">
        <f>Лист1!G103</f>
        <v>43560</v>
      </c>
      <c r="J52">
        <f>Лист1!H103</f>
        <v>23</v>
      </c>
      <c r="K52">
        <f>Лист1!I103</f>
        <v>242</v>
      </c>
      <c r="L52">
        <f>Лист1!J103</f>
        <v>0</v>
      </c>
      <c r="M52">
        <f>Лист1!K103</f>
        <v>0</v>
      </c>
      <c r="N52">
        <f>Лист1!L103</f>
        <v>0</v>
      </c>
    </row>
    <row r="53" spans="1:14">
      <c r="A53" t="str">
        <f>Лист1!A105</f>
        <v>Ашурков Владимир Васильевич</v>
      </c>
      <c r="B53" t="str">
        <f>Лист1!A106</f>
        <v>Машинист автомобильного крана</v>
      </c>
      <c r="C53" t="str">
        <f>Лист1!B105</f>
        <v>Оплата по часовому тарифу</v>
      </c>
      <c r="D53">
        <f>Лист1!C105</f>
        <v>200</v>
      </c>
      <c r="E53" t="str">
        <f>Лист1!D105</f>
        <v>Клязьма</v>
      </c>
      <c r="G53">
        <f>Лист1!E105</f>
        <v>0.9</v>
      </c>
      <c r="H53">
        <f>Лист1!F105</f>
        <v>-480</v>
      </c>
      <c r="I53">
        <f>Лист1!G105</f>
        <v>4320</v>
      </c>
      <c r="J53">
        <f>Лист1!H105</f>
        <v>3</v>
      </c>
      <c r="K53">
        <f>Лист1!I105</f>
        <v>24</v>
      </c>
      <c r="L53">
        <f>Лист1!J105</f>
        <v>0</v>
      </c>
      <c r="M53">
        <f>Лист1!K105</f>
        <v>0</v>
      </c>
      <c r="N53">
        <f>Лист1!L105</f>
        <v>0</v>
      </c>
    </row>
    <row r="54" spans="1:14">
      <c r="A54" t="str">
        <f>Лист1!A107</f>
        <v>Бабайцев Вячеслав Анатольевич</v>
      </c>
      <c r="B54" t="str">
        <f>Лист1!A108</f>
        <v>Машинист  манипулятора</v>
      </c>
      <c r="C54" t="str">
        <f>Лист1!B107</f>
        <v>Оплата по часовому тарифу</v>
      </c>
      <c r="D54">
        <f>Лист1!C107</f>
        <v>180</v>
      </c>
      <c r="F54" t="str">
        <f>Лист1!D108</f>
        <v>637022 на КамАЗ-43118 с кму, гос. № В 002 ХС 190, 7/3</v>
      </c>
      <c r="G54">
        <f>Лист1!E107</f>
        <v>1.1000000000000001</v>
      </c>
      <c r="H54">
        <f>Лист1!F107</f>
        <v>198</v>
      </c>
      <c r="I54">
        <f>Лист1!G107</f>
        <v>2178</v>
      </c>
      <c r="J54">
        <f>Лист1!H107</f>
        <v>1</v>
      </c>
      <c r="K54">
        <f>Лист1!I107</f>
        <v>11</v>
      </c>
      <c r="L54">
        <f>Лист1!J107</f>
        <v>0</v>
      </c>
      <c r="M54">
        <f>Лист1!K107</f>
        <v>0</v>
      </c>
      <c r="N54">
        <f>Лист1!L107</f>
        <v>0</v>
      </c>
    </row>
    <row r="55" spans="1:14">
      <c r="A55" t="str">
        <f>Лист1!A109</f>
        <v>Бабайцев Вячеслав Анатольевич</v>
      </c>
      <c r="B55" t="str">
        <f>Лист1!A110</f>
        <v>Машинист  манипулятора</v>
      </c>
      <c r="C55" t="str">
        <f>Лист1!B109</f>
        <v>Оплата по часовому тарифу</v>
      </c>
      <c r="D55">
        <f>Лист1!C109</f>
        <v>180</v>
      </c>
      <c r="E55" t="str">
        <f>Лист1!D109</f>
        <v>Сходня</v>
      </c>
      <c r="F55" t="str">
        <f>Лист1!D110</f>
        <v>637022 на КамАЗ-43118 с кму, гос. № В 002 ХС 190, 7/3</v>
      </c>
      <c r="G55">
        <f>Лист1!E109</f>
        <v>1.1000000000000001</v>
      </c>
      <c r="H55">
        <f>Лист1!F109</f>
        <v>90</v>
      </c>
      <c r="I55">
        <f>Лист1!G109</f>
        <v>990.00000000000011</v>
      </c>
      <c r="J55">
        <f>Лист1!H109</f>
        <v>1</v>
      </c>
      <c r="K55">
        <f>Лист1!I109</f>
        <v>5</v>
      </c>
      <c r="L55">
        <f>Лист1!J109</f>
        <v>0</v>
      </c>
      <c r="M55">
        <f>Лист1!K109</f>
        <v>0</v>
      </c>
      <c r="N55">
        <f>Лист1!L109</f>
        <v>0</v>
      </c>
    </row>
    <row r="56" spans="1:14">
      <c r="A56" t="str">
        <f>Лист1!A111</f>
        <v>Бабайцев Вячеслав Анатольевич</v>
      </c>
      <c r="B56" t="str">
        <f>Лист1!A112</f>
        <v>Машинист  манипулятора</v>
      </c>
      <c r="C56" t="str">
        <f>Лист1!B111</f>
        <v>Оплата по часовому тарифу</v>
      </c>
      <c r="D56">
        <f>Лист1!C111</f>
        <v>180</v>
      </c>
      <c r="E56" t="str">
        <f>Лист1!D111</f>
        <v>Клязьма</v>
      </c>
      <c r="F56" t="str">
        <f>Лист1!D112</f>
        <v>637022 на КамАЗ-43118 с кму, гос. № В 002 ХС 190, 7/3</v>
      </c>
      <c r="G56">
        <f>Лист1!E111</f>
        <v>1.1000000000000001</v>
      </c>
      <c r="H56">
        <f>Лист1!F111</f>
        <v>3528</v>
      </c>
      <c r="I56">
        <f>Лист1!G111</f>
        <v>38808</v>
      </c>
      <c r="J56">
        <f>Лист1!H111</f>
        <v>15</v>
      </c>
      <c r="K56">
        <f>Лист1!I111</f>
        <v>196</v>
      </c>
      <c r="L56">
        <f>Лист1!J111</f>
        <v>0</v>
      </c>
      <c r="M56">
        <f>Лист1!K111</f>
        <v>0</v>
      </c>
      <c r="N56">
        <f>Лист1!L111</f>
        <v>0</v>
      </c>
    </row>
    <row r="57" spans="1:14">
      <c r="A57" t="str">
        <f>Лист1!A113</f>
        <v>Бадалов Рустам Махмудович</v>
      </c>
      <c r="B57" t="str">
        <f>Лист1!A114</f>
        <v>Водитель</v>
      </c>
      <c r="C57" t="str">
        <f>Лист1!B113</f>
        <v>Оплата по часовому тарифу</v>
      </c>
      <c r="D57">
        <f>Лист1!C113</f>
        <v>190</v>
      </c>
      <c r="E57" t="str">
        <f>Лист1!D113</f>
        <v>Химки</v>
      </c>
      <c r="G57">
        <f>Лист1!E113</f>
        <v>1.1000000000000001</v>
      </c>
      <c r="H57">
        <f>Лист1!F113</f>
        <v>608</v>
      </c>
      <c r="I57">
        <f>Лист1!G113</f>
        <v>6688.0000000000009</v>
      </c>
      <c r="J57">
        <f>Лист1!H113</f>
        <v>4</v>
      </c>
      <c r="K57">
        <f>Лист1!I113</f>
        <v>32</v>
      </c>
      <c r="L57">
        <f>Лист1!J113</f>
        <v>0</v>
      </c>
      <c r="M57">
        <f>Лист1!K113</f>
        <v>0</v>
      </c>
      <c r="N57">
        <f>Лист1!L113</f>
        <v>0</v>
      </c>
    </row>
    <row r="58" spans="1:14">
      <c r="A58" t="str">
        <f>Лист1!A115</f>
        <v>Бадиков Вадим Васильевич</v>
      </c>
      <c r="B58" t="str">
        <f>Лист1!A116</f>
        <v>Водитель</v>
      </c>
      <c r="C58" t="str">
        <f>Лист1!B115</f>
        <v>Оплата по часовому тарифу</v>
      </c>
      <c r="D58">
        <f>Лист1!C115</f>
        <v>200</v>
      </c>
      <c r="E58" t="str">
        <f>Лист1!D115</f>
        <v>Клязьма</v>
      </c>
      <c r="F58" t="str">
        <f>Лист1!D116</f>
        <v>КамАЗ 6520-61, гос. № Е 164 РС 190, гар. № 1/15</v>
      </c>
      <c r="G58">
        <f>Лист1!E115</f>
        <v>1.1000000000000001</v>
      </c>
      <c r="H58">
        <f>Лист1!F115</f>
        <v>3620</v>
      </c>
      <c r="I58">
        <f>Лист1!G115</f>
        <v>39820</v>
      </c>
      <c r="J58">
        <f>Лист1!H115</f>
        <v>15</v>
      </c>
      <c r="K58">
        <f>Лист1!I115</f>
        <v>181</v>
      </c>
      <c r="L58">
        <f>Лист1!J115</f>
        <v>0</v>
      </c>
      <c r="M58">
        <f>Лист1!K115</f>
        <v>0</v>
      </c>
      <c r="N58">
        <f>Лист1!L115</f>
        <v>0</v>
      </c>
    </row>
    <row r="59" spans="1:14">
      <c r="A59" t="str">
        <f>Лист1!A117</f>
        <v>Бадулин Виктор Юрьевич</v>
      </c>
      <c r="B59" t="str">
        <f>Лист1!A118</f>
        <v>Водитель</v>
      </c>
      <c r="C59" t="str">
        <f>Лист1!B117</f>
        <v>Оплата по часовому тарифу</v>
      </c>
      <c r="D59">
        <f>Лист1!C117</f>
        <v>190</v>
      </c>
      <c r="E59" t="str">
        <f>Лист1!D117</f>
        <v>Лобаново</v>
      </c>
      <c r="F59" t="str">
        <f>Лист1!D118</f>
        <v>КамАЗ 6520, гос. № Х 002 СХ 190, (старый гос. № У 347 МТ 197), гар. № 1/5</v>
      </c>
      <c r="G59">
        <f>Лист1!E117</f>
        <v>1.1000000000000001</v>
      </c>
      <c r="H59">
        <f>Лист1!F117</f>
        <v>1140</v>
      </c>
      <c r="I59">
        <f>Лист1!G117</f>
        <v>12540.000000000002</v>
      </c>
      <c r="J59">
        <f>Лист1!H117</f>
        <v>7</v>
      </c>
      <c r="K59">
        <f>Лист1!I117</f>
        <v>60</v>
      </c>
      <c r="L59">
        <f>Лист1!J117</f>
        <v>0</v>
      </c>
      <c r="M59">
        <f>Лист1!K117</f>
        <v>0</v>
      </c>
      <c r="N59">
        <f>Лист1!L117</f>
        <v>0</v>
      </c>
    </row>
    <row r="60" spans="1:14">
      <c r="A60" t="str">
        <f>Лист1!A119</f>
        <v>Бадулин Виктор Юрьевич</v>
      </c>
      <c r="B60" t="str">
        <f>Лист1!A120</f>
        <v>Водитель</v>
      </c>
      <c r="C60" t="str">
        <f>Лист1!B119</f>
        <v>Оплата по часовому тарифу</v>
      </c>
      <c r="D60">
        <f>Лист1!C119</f>
        <v>190</v>
      </c>
      <c r="E60" t="str">
        <f>Лист1!D119</f>
        <v>Опалиха</v>
      </c>
      <c r="F60" t="str">
        <f>Лист1!D120</f>
        <v>КамАЗ 6520, гос. № Х 002 СХ 190, (старый гос. № У 347 МТ 197), гар. № 1/5</v>
      </c>
      <c r="G60">
        <f>Лист1!E119</f>
        <v>1.1000000000000001</v>
      </c>
      <c r="H60">
        <f>Лист1!F119</f>
        <v>683.81</v>
      </c>
      <c r="I60">
        <f>Лист1!G119</f>
        <v>7521.9100000000008</v>
      </c>
      <c r="J60">
        <f>Лист1!H119</f>
        <v>6</v>
      </c>
      <c r="K60">
        <f>Лист1!I119</f>
        <v>35.99</v>
      </c>
      <c r="L60">
        <f>Лист1!J119</f>
        <v>0</v>
      </c>
      <c r="M60">
        <f>Лист1!K119</f>
        <v>0</v>
      </c>
      <c r="N60">
        <f>Лист1!L119</f>
        <v>0</v>
      </c>
    </row>
    <row r="61" spans="1:14">
      <c r="A61" t="str">
        <f>Лист1!A121</f>
        <v>Бадулин Виктор Юрьевич</v>
      </c>
      <c r="B61" t="str">
        <f>Лист1!A122</f>
        <v>Водитель</v>
      </c>
      <c r="C61" t="str">
        <f>Лист1!B121</f>
        <v>Оплата по часовому тарифу</v>
      </c>
      <c r="D61">
        <f>Лист1!C121</f>
        <v>190</v>
      </c>
      <c r="E61" t="str">
        <f>Лист1!D121</f>
        <v>Вне проекта</v>
      </c>
      <c r="F61" t="str">
        <f>Лист1!D122</f>
        <v>КамАЗ 6520, гос. № Х 002 СХ 190, (старый гос. № У 347 МТ 197), гар. № 1/5</v>
      </c>
      <c r="G61">
        <f>Лист1!E121</f>
        <v>1.1000000000000001</v>
      </c>
      <c r="H61">
        <f>Лист1!F121</f>
        <v>95</v>
      </c>
      <c r="I61">
        <f>Лист1!G121</f>
        <v>1045</v>
      </c>
      <c r="J61">
        <f>Лист1!H121</f>
        <v>1</v>
      </c>
      <c r="K61">
        <f>Лист1!I121</f>
        <v>5</v>
      </c>
      <c r="L61">
        <f>Лист1!J121</f>
        <v>0</v>
      </c>
      <c r="M61">
        <f>Лист1!K121</f>
        <v>0</v>
      </c>
      <c r="N61">
        <f>Лист1!L121</f>
        <v>0</v>
      </c>
    </row>
    <row r="62" spans="1:14">
      <c r="A62" t="str">
        <f>Лист1!A123</f>
        <v>Бадулин Виктор Юрьевич</v>
      </c>
      <c r="B62" t="str">
        <f>Лист1!A124</f>
        <v>Водитель</v>
      </c>
      <c r="C62" t="str">
        <f>Лист1!B123</f>
        <v>Оплата по часовому тарифу</v>
      </c>
      <c r="D62">
        <f>Лист1!C123</f>
        <v>190</v>
      </c>
      <c r="E62" t="str">
        <f>Лист1!D123</f>
        <v>Сходня</v>
      </c>
      <c r="F62" t="str">
        <f>Лист1!D124</f>
        <v>КамАЗ 6520, гос. № Х 002 СХ 190, (старый гос. № У 347 МТ 197), гар. № 1/5</v>
      </c>
      <c r="G62">
        <f>Лист1!E123</f>
        <v>1.1000000000000001</v>
      </c>
      <c r="H62">
        <f>Лист1!F123</f>
        <v>209</v>
      </c>
      <c r="I62">
        <f>Лист1!G123</f>
        <v>2299</v>
      </c>
      <c r="J62">
        <f>Лист1!H123</f>
        <v>2</v>
      </c>
      <c r="K62">
        <f>Лист1!I123</f>
        <v>11</v>
      </c>
      <c r="L62">
        <f>Лист1!J123</f>
        <v>0</v>
      </c>
      <c r="M62">
        <f>Лист1!K123</f>
        <v>0</v>
      </c>
      <c r="N62">
        <f>Лист1!L123</f>
        <v>0</v>
      </c>
    </row>
    <row r="63" spans="1:14">
      <c r="A63" t="str">
        <f>Лист1!A125</f>
        <v>Бадулин Виктор Юрьевич</v>
      </c>
      <c r="B63" t="str">
        <f>Лист1!A126</f>
        <v>Водитель</v>
      </c>
      <c r="C63" t="str">
        <f>Лист1!B125</f>
        <v>Оплата по часовому тарифу</v>
      </c>
      <c r="D63">
        <f>Лист1!C125</f>
        <v>190</v>
      </c>
      <c r="E63" t="str">
        <f>Лист1!D125</f>
        <v>Большая Опалиха</v>
      </c>
      <c r="F63" t="str">
        <f>Лист1!D126</f>
        <v>КамАЗ 6520, гос. № Х 002 СХ 190, (старый гос. № У 347 МТ 197), гар. № 1/5</v>
      </c>
      <c r="G63">
        <f>Лист1!E125</f>
        <v>1.1000000000000001</v>
      </c>
      <c r="H63">
        <f>Лист1!F125</f>
        <v>1899.62</v>
      </c>
      <c r="I63">
        <f>Лист1!G125</f>
        <v>20895.820000000003</v>
      </c>
      <c r="J63">
        <f>Лист1!H125</f>
        <v>12</v>
      </c>
      <c r="K63">
        <f>Лист1!I125</f>
        <v>99.98</v>
      </c>
      <c r="L63">
        <f>Лист1!J125</f>
        <v>0</v>
      </c>
      <c r="M63">
        <f>Лист1!K125</f>
        <v>0</v>
      </c>
      <c r="N63">
        <f>Лист1!L125</f>
        <v>0</v>
      </c>
    </row>
    <row r="64" spans="1:14">
      <c r="A64" t="str">
        <f>Лист1!A127</f>
        <v>Баженов Андрей Владимирович</v>
      </c>
      <c r="B64" t="str">
        <f>Лист1!A128</f>
        <v>Машинист башенного крана</v>
      </c>
      <c r="C64" t="str">
        <f>Лист1!B127</f>
        <v>Оплата по часовому тарифу</v>
      </c>
      <c r="D64">
        <f>Лист1!C127</f>
        <v>230</v>
      </c>
      <c r="E64" t="str">
        <f>Лист1!D127</f>
        <v>Клязьма</v>
      </c>
      <c r="F64" t="str">
        <f>Лист1!D128</f>
        <v>Кран башенный КБ-408, зав. № 701, гар. № 14/3</v>
      </c>
      <c r="G64">
        <f>Лист1!E127</f>
        <v>1.1000000000000001</v>
      </c>
      <c r="H64">
        <f>Лист1!F127</f>
        <v>5152</v>
      </c>
      <c r="I64">
        <f>Лист1!G127</f>
        <v>56672.000000000007</v>
      </c>
      <c r="J64">
        <f>Лист1!H127</f>
        <v>21</v>
      </c>
      <c r="K64">
        <f>Лист1!I127</f>
        <v>224</v>
      </c>
      <c r="L64">
        <f>Лист1!J127</f>
        <v>0</v>
      </c>
      <c r="M64">
        <f>Лист1!K127</f>
        <v>0</v>
      </c>
      <c r="N64">
        <f>Лист1!L127</f>
        <v>0</v>
      </c>
    </row>
    <row r="65" spans="1:14">
      <c r="A65" t="str">
        <f>Лист1!A129</f>
        <v>Баймуханбетов Ерконыс Салимжанович</v>
      </c>
      <c r="B65" t="str">
        <f>Лист1!A130</f>
        <v>Автослесарь</v>
      </c>
      <c r="C65" t="str">
        <f>Лист1!B129</f>
        <v>Оплата по часовому тарифу</v>
      </c>
      <c r="D65">
        <f>Лист1!C129</f>
        <v>190</v>
      </c>
      <c r="E65" t="str">
        <f>Лист1!D129</f>
        <v>Клязьма</v>
      </c>
      <c r="G65">
        <f>Лист1!E129</f>
        <v>1.1000000000000001</v>
      </c>
      <c r="H65">
        <f>Лист1!F129</f>
        <v>3420</v>
      </c>
      <c r="I65">
        <f>Лист1!G129</f>
        <v>37620</v>
      </c>
      <c r="J65">
        <f>Лист1!H129</f>
        <v>16</v>
      </c>
      <c r="K65">
        <f>Лист1!I129</f>
        <v>180</v>
      </c>
      <c r="L65">
        <f>Лист1!J129</f>
        <v>0</v>
      </c>
      <c r="M65">
        <f>Лист1!K129</f>
        <v>0</v>
      </c>
      <c r="N65">
        <f>Лист1!L129</f>
        <v>0</v>
      </c>
    </row>
    <row r="66" spans="1:14">
      <c r="A66" t="str">
        <f>Лист1!A131</f>
        <v>Байхатов Олег Салюнович</v>
      </c>
      <c r="B66" t="str">
        <f>Лист1!A132</f>
        <v>Водитель</v>
      </c>
      <c r="C66" t="str">
        <f>Лист1!B131</f>
        <v>Оплата по часовому тарифу</v>
      </c>
      <c r="D66">
        <f>Лист1!C131</f>
        <v>190</v>
      </c>
      <c r="E66" t="str">
        <f>Лист1!D131</f>
        <v>Лобаново</v>
      </c>
      <c r="F66" t="str">
        <f>Лист1!D132</f>
        <v>КамАЗ 6520, гос. № Т 315 СН190, гар. № 1/17</v>
      </c>
      <c r="G66">
        <f>Лист1!E131</f>
        <v>1.1000000000000001</v>
      </c>
      <c r="H66">
        <f>Лист1!F131</f>
        <v>57</v>
      </c>
      <c r="I66">
        <f>Лист1!G131</f>
        <v>627</v>
      </c>
      <c r="J66">
        <f>Лист1!H131</f>
        <v>1</v>
      </c>
      <c r="K66">
        <f>Лист1!I131</f>
        <v>3</v>
      </c>
      <c r="L66">
        <f>Лист1!J131</f>
        <v>0</v>
      </c>
      <c r="M66">
        <f>Лист1!K131</f>
        <v>0</v>
      </c>
      <c r="N66">
        <f>Лист1!L131</f>
        <v>0</v>
      </c>
    </row>
    <row r="67" spans="1:14">
      <c r="A67" t="str">
        <f>Лист1!A133</f>
        <v>Байхатов Олег Салюнович</v>
      </c>
      <c r="B67" t="str">
        <f>Лист1!A134</f>
        <v>Водитель</v>
      </c>
      <c r="C67" t="str">
        <f>Лист1!B133</f>
        <v>Оплата по часовому тарифу</v>
      </c>
      <c r="D67">
        <f>Лист1!C133</f>
        <v>190</v>
      </c>
      <c r="E67" t="str">
        <f>Лист1!D133</f>
        <v>Большая Опалиха</v>
      </c>
      <c r="F67" t="str">
        <f>Лист1!D134</f>
        <v>КамАЗ 6520, гос. № Т 315 СН190, гар. № 1/17</v>
      </c>
      <c r="G67">
        <f>Лист1!E133</f>
        <v>1.1000000000000001</v>
      </c>
      <c r="H67">
        <f>Лист1!F133</f>
        <v>3135</v>
      </c>
      <c r="I67">
        <f>Лист1!G133</f>
        <v>34485</v>
      </c>
      <c r="J67">
        <f>Лист1!H133</f>
        <v>14</v>
      </c>
      <c r="K67">
        <f>Лист1!I133</f>
        <v>165</v>
      </c>
      <c r="L67">
        <f>Лист1!J133</f>
        <v>0</v>
      </c>
      <c r="M67">
        <f>Лист1!K133</f>
        <v>0</v>
      </c>
      <c r="N67">
        <f>Лист1!L133</f>
        <v>0</v>
      </c>
    </row>
    <row r="68" spans="1:14">
      <c r="A68" t="str">
        <f>Лист1!A135</f>
        <v>Байхатов Олег Салюнович</v>
      </c>
      <c r="B68" t="str">
        <f>Лист1!A136</f>
        <v>Водитель</v>
      </c>
      <c r="C68" t="str">
        <f>Лист1!B135</f>
        <v>Оплата по часовому тарифу</v>
      </c>
      <c r="D68">
        <f>Лист1!C135</f>
        <v>190</v>
      </c>
      <c r="E68" t="str">
        <f>Лист1!D135</f>
        <v>Опалиха</v>
      </c>
      <c r="F68" t="str">
        <f>Лист1!D136</f>
        <v>КамАЗ 6520, гос. № Т 315 СН190, гар. № 1/17</v>
      </c>
      <c r="G68">
        <f>Лист1!E135</f>
        <v>1.1000000000000001</v>
      </c>
      <c r="H68">
        <f>Лист1!F135</f>
        <v>475</v>
      </c>
      <c r="I68">
        <f>Лист1!G135</f>
        <v>5225</v>
      </c>
      <c r="J68">
        <f>Лист1!H135</f>
        <v>3</v>
      </c>
      <c r="K68">
        <f>Лист1!I135</f>
        <v>25</v>
      </c>
      <c r="L68">
        <f>Лист1!J135</f>
        <v>0</v>
      </c>
      <c r="M68">
        <f>Лист1!K135</f>
        <v>0</v>
      </c>
      <c r="N68">
        <f>Лист1!L135</f>
        <v>0</v>
      </c>
    </row>
    <row r="69" spans="1:14">
      <c r="A69" t="str">
        <f>Лист1!A137</f>
        <v>Бакетов Александр Михайлович</v>
      </c>
      <c r="B69" t="str">
        <f>Лист1!A138</f>
        <v>Водитель</v>
      </c>
      <c r="C69" t="str">
        <f>Лист1!B137</f>
        <v>Оплата по часовому тарифу</v>
      </c>
      <c r="D69">
        <f>Лист1!C137</f>
        <v>190</v>
      </c>
      <c r="E69" t="str">
        <f>Лист1!D137</f>
        <v>Химки</v>
      </c>
      <c r="F69" t="str">
        <f>Лист1!D138</f>
        <v>КамАЗ 6520, гос. № Х 851 ОТ 190, (старый гос. № Х 851 ОТ 190), гар. № 1/13</v>
      </c>
      <c r="G69">
        <f>Лист1!E137</f>
        <v>1.1000000000000001</v>
      </c>
      <c r="H69">
        <f>Лист1!F137</f>
        <v>3135</v>
      </c>
      <c r="I69">
        <f>Лист1!G137</f>
        <v>34485</v>
      </c>
      <c r="J69">
        <f>Лист1!H137</f>
        <v>15</v>
      </c>
      <c r="K69">
        <f>Лист1!I137</f>
        <v>165</v>
      </c>
      <c r="L69">
        <f>Лист1!J137</f>
        <v>0</v>
      </c>
      <c r="M69">
        <f>Лист1!K137</f>
        <v>0</v>
      </c>
      <c r="N69">
        <f>Лист1!L137</f>
        <v>0</v>
      </c>
    </row>
    <row r="70" spans="1:14">
      <c r="A70" t="str">
        <f>Лист1!A139</f>
        <v>Бакулин Сергей Вячеславович</v>
      </c>
      <c r="B70" t="str">
        <f>Лист1!A140</f>
        <v>Машинист сваебойного агрегата</v>
      </c>
      <c r="C70" t="str">
        <f>Лист1!B139</f>
        <v>Оплата по часовому тарифу</v>
      </c>
      <c r="D70">
        <f>Лист1!C139</f>
        <v>200</v>
      </c>
      <c r="E70" t="str">
        <f>Лист1!D139</f>
        <v>Химки</v>
      </c>
      <c r="F70" t="str">
        <f>Лист1!D140</f>
        <v>Сваебой на экскав.ЭО 5111 Б (штанг. молот СП-7, мачта копр. МК-18), гос. № 11380, гар. № 15/14</v>
      </c>
      <c r="G70">
        <f>Лист1!E139</f>
        <v>1.1000000000000001</v>
      </c>
      <c r="H70">
        <f>Лист1!F139</f>
        <v>4400</v>
      </c>
      <c r="I70">
        <f>Лист1!G139</f>
        <v>48400.000000000007</v>
      </c>
      <c r="J70">
        <f>Лист1!H139</f>
        <v>20</v>
      </c>
      <c r="K70">
        <f>Лист1!I139</f>
        <v>220</v>
      </c>
      <c r="L70">
        <f>Лист1!J139</f>
        <v>0</v>
      </c>
      <c r="M70">
        <f>Лист1!K139</f>
        <v>0</v>
      </c>
      <c r="N70">
        <f>Лист1!L139</f>
        <v>0</v>
      </c>
    </row>
    <row r="71" spans="1:14">
      <c r="A71" t="str">
        <f>Лист1!A141</f>
        <v>Балабасов Николай Сергеевич</v>
      </c>
      <c r="B71" t="str">
        <f>Лист1!A142</f>
        <v>Водитель</v>
      </c>
      <c r="C71" t="str">
        <f>Лист1!B141</f>
        <v>Оплата по часовому тарифу</v>
      </c>
      <c r="D71">
        <f>Лист1!C141</f>
        <v>170</v>
      </c>
      <c r="E71" t="str">
        <f>Лист1!D141</f>
        <v>Сабурово</v>
      </c>
      <c r="F71" t="str">
        <f>Лист1!D142</f>
        <v>Камаз 6520 самосвал, гос. № С 300 СУ 190, (старый гос. № Т 471 ХУ 199), гар. № 1/1</v>
      </c>
      <c r="G71">
        <f>Лист1!E141</f>
        <v>1.1000000000000001</v>
      </c>
      <c r="H71">
        <f>Лист1!F141</f>
        <v>3672</v>
      </c>
      <c r="I71">
        <f>Лист1!G141</f>
        <v>40392</v>
      </c>
      <c r="J71">
        <f>Лист1!H141</f>
        <v>16</v>
      </c>
      <c r="K71">
        <f>Лист1!I141</f>
        <v>216</v>
      </c>
      <c r="L71">
        <f>Лист1!J141</f>
        <v>0</v>
      </c>
      <c r="M71">
        <f>Лист1!K141</f>
        <v>0</v>
      </c>
      <c r="N71">
        <f>Лист1!L141</f>
        <v>0</v>
      </c>
    </row>
    <row r="72" spans="1:14">
      <c r="A72" t="str">
        <f>Лист1!A143</f>
        <v>Балакарев Михаил Михайлович(отец)</v>
      </c>
      <c r="B72" t="str">
        <f>Лист1!A144</f>
        <v>Водитель</v>
      </c>
      <c r="C72" t="str">
        <f>Лист1!B143</f>
        <v>Оплата по часовому тарифу</v>
      </c>
      <c r="D72">
        <f>Лист1!C143</f>
        <v>200</v>
      </c>
      <c r="E72" t="str">
        <f>Лист1!D143</f>
        <v>Клязьма</v>
      </c>
      <c r="F72" t="str">
        <f>Лист1!D144</f>
        <v>222708 Автобус класса А, гос. № В 307 ТХ 190, (С 338 ОК 197), гар. № 5/2</v>
      </c>
      <c r="G72">
        <f>Лист1!E143</f>
        <v>1</v>
      </c>
      <c r="H72">
        <f>Лист1!F143</f>
        <v>0</v>
      </c>
      <c r="I72">
        <f>Лист1!G143</f>
        <v>42000</v>
      </c>
      <c r="J72">
        <f>Лист1!H143</f>
        <v>15</v>
      </c>
      <c r="K72">
        <f>Лист1!I143</f>
        <v>210</v>
      </c>
      <c r="L72">
        <f>Лист1!J143</f>
        <v>0</v>
      </c>
      <c r="M72">
        <f>Лист1!K143</f>
        <v>0</v>
      </c>
      <c r="N72">
        <f>Лист1!L143</f>
        <v>0</v>
      </c>
    </row>
    <row r="73" spans="1:14">
      <c r="A73" t="str">
        <f>Лист1!A145</f>
        <v>Балакарев Михаил Михайлович(сын)</v>
      </c>
      <c r="B73" t="str">
        <f>Лист1!A146</f>
        <v>Водитель</v>
      </c>
      <c r="C73" t="str">
        <f>Лист1!B145</f>
        <v>Оплата по часовому тарифу</v>
      </c>
      <c r="D73">
        <f>Лист1!C145</f>
        <v>190</v>
      </c>
      <c r="E73" t="str">
        <f>Лист1!D145</f>
        <v>Клязьма</v>
      </c>
      <c r="F73" t="str">
        <f>Лист1!D146</f>
        <v>АБС 69361Н на КамАЗ-65115-62, гос. № В 306 ТХ 190, (С789ОУ 197), гар. № 2/6</v>
      </c>
      <c r="G73">
        <f>Лист1!E145</f>
        <v>1</v>
      </c>
      <c r="H73">
        <f>Лист1!F145</f>
        <v>0</v>
      </c>
      <c r="I73">
        <f>Лист1!G145</f>
        <v>18620</v>
      </c>
      <c r="J73">
        <f>Лист1!H145</f>
        <v>13</v>
      </c>
      <c r="K73">
        <f>Лист1!I145</f>
        <v>98</v>
      </c>
      <c r="L73">
        <f>Лист1!J145</f>
        <v>0</v>
      </c>
      <c r="M73">
        <f>Лист1!K145</f>
        <v>0</v>
      </c>
      <c r="N73">
        <f>Лист1!L145</f>
        <v>0</v>
      </c>
    </row>
    <row r="74" spans="1:14">
      <c r="A74" t="str">
        <f>Лист1!A147</f>
        <v>Балакарев Михаил Михайлович(сын)</v>
      </c>
      <c r="B74" t="str">
        <f>Лист1!A148</f>
        <v>Водитель</v>
      </c>
      <c r="C74" t="str">
        <f>Лист1!B147</f>
        <v>Оплата по часовому тарифу</v>
      </c>
      <c r="D74">
        <f>Лист1!C147</f>
        <v>190</v>
      </c>
      <c r="E74" t="str">
        <f>Лист1!D147</f>
        <v>Опалиха</v>
      </c>
      <c r="F74" t="str">
        <f>Лист1!D148</f>
        <v>АБС 69361Н на КамАЗ-65115-62, гос. № В 306 ТХ 190, (С789ОУ 197), гар. № 2/6</v>
      </c>
      <c r="G74">
        <f>Лист1!E147</f>
        <v>1</v>
      </c>
      <c r="H74">
        <f>Лист1!F147</f>
        <v>0</v>
      </c>
      <c r="I74">
        <f>Лист1!G147</f>
        <v>2090</v>
      </c>
      <c r="J74">
        <f>Лист1!H147</f>
        <v>1</v>
      </c>
      <c r="K74">
        <f>Лист1!I147</f>
        <v>11</v>
      </c>
      <c r="L74">
        <f>Лист1!J147</f>
        <v>0</v>
      </c>
      <c r="M74">
        <f>Лист1!K147</f>
        <v>0</v>
      </c>
      <c r="N74">
        <f>Лист1!L147</f>
        <v>0</v>
      </c>
    </row>
    <row r="75" spans="1:14">
      <c r="A75" t="str">
        <f>Лист1!A149</f>
        <v>Балакарев Михаил Михайлович(сын)</v>
      </c>
      <c r="B75" t="str">
        <f>Лист1!A150</f>
        <v>Водитель</v>
      </c>
      <c r="C75" t="str">
        <f>Лист1!B149</f>
        <v>Оплата по часовому тарифу</v>
      </c>
      <c r="D75">
        <f>Лист1!C149</f>
        <v>190</v>
      </c>
      <c r="E75" t="str">
        <f>Лист1!D149</f>
        <v>Сходня</v>
      </c>
      <c r="F75" t="str">
        <f>Лист1!D150</f>
        <v>АБС 69361Н на КамАЗ-65115-62, гос. № В 306 ТХ 190, (С789ОУ 197), гар. № 2/6</v>
      </c>
      <c r="G75">
        <f>Лист1!E149</f>
        <v>1</v>
      </c>
      <c r="H75">
        <f>Лист1!F149</f>
        <v>0</v>
      </c>
      <c r="I75">
        <f>Лист1!G149</f>
        <v>1330</v>
      </c>
      <c r="J75">
        <f>Лист1!H149</f>
        <v>3</v>
      </c>
      <c r="K75">
        <f>Лист1!I149</f>
        <v>7</v>
      </c>
      <c r="L75">
        <f>Лист1!J149</f>
        <v>0</v>
      </c>
      <c r="M75">
        <f>Лист1!K149</f>
        <v>0</v>
      </c>
      <c r="N75">
        <f>Лист1!L149</f>
        <v>0</v>
      </c>
    </row>
    <row r="76" spans="1:14">
      <c r="A76" t="str">
        <f>Лист1!A151</f>
        <v>Балакарев Михаил Михайлович(сын)</v>
      </c>
      <c r="B76" t="str">
        <f>Лист1!A152</f>
        <v>Водитель</v>
      </c>
      <c r="C76" t="str">
        <f>Лист1!B151</f>
        <v>Оплата по часовому тарифу</v>
      </c>
      <c r="D76">
        <f>Лист1!C151</f>
        <v>190</v>
      </c>
      <c r="E76" t="str">
        <f>Лист1!D151</f>
        <v>Сабурово</v>
      </c>
      <c r="F76" t="str">
        <f>Лист1!D152</f>
        <v>АБС 69361Н на КамАЗ-65115-62, гос. № В 306 ТХ 190, (С789ОУ 197), гар. № 2/6</v>
      </c>
      <c r="G76">
        <f>Лист1!E151</f>
        <v>1</v>
      </c>
      <c r="H76">
        <f>Лист1!F151</f>
        <v>0</v>
      </c>
      <c r="I76">
        <f>Лист1!G151</f>
        <v>2660</v>
      </c>
      <c r="J76">
        <f>Лист1!H151</f>
        <v>5</v>
      </c>
      <c r="K76">
        <f>Лист1!I151</f>
        <v>14</v>
      </c>
      <c r="L76">
        <f>Лист1!J151</f>
        <v>0</v>
      </c>
      <c r="M76">
        <f>Лист1!K151</f>
        <v>0</v>
      </c>
      <c r="N76">
        <f>Лист1!L151</f>
        <v>0</v>
      </c>
    </row>
    <row r="77" spans="1:14">
      <c r="A77" t="str">
        <f>Лист1!A153</f>
        <v>Балакарев Михаил Михайлович(сын)</v>
      </c>
      <c r="B77" t="str">
        <f>Лист1!A154</f>
        <v>Водитель</v>
      </c>
      <c r="C77" t="str">
        <f>Лист1!B153</f>
        <v>Оплата по часовому тарифу</v>
      </c>
      <c r="D77">
        <f>Лист1!C153</f>
        <v>190</v>
      </c>
      <c r="E77" t="str">
        <f>Лист1!D153</f>
        <v>Сабурово</v>
      </c>
      <c r="F77" t="str">
        <f>Лист1!D154</f>
        <v>АБС 69361Н на КамАЗ-65115-62, гос. № В 306 ТХ 190, (С789ОУ 197), гар. № 2/6</v>
      </c>
      <c r="G77">
        <f>Лист1!E153</f>
        <v>1</v>
      </c>
      <c r="H77">
        <f>Лист1!F153</f>
        <v>0</v>
      </c>
      <c r="I77">
        <f>Лист1!G153</f>
        <v>17100</v>
      </c>
      <c r="J77">
        <f>Лист1!H153</f>
        <v>14</v>
      </c>
      <c r="K77">
        <f>Лист1!I153</f>
        <v>90</v>
      </c>
      <c r="L77">
        <f>Лист1!J153</f>
        <v>0</v>
      </c>
      <c r="M77">
        <f>Лист1!K153</f>
        <v>0</v>
      </c>
      <c r="N77">
        <f>Лист1!L153</f>
        <v>0</v>
      </c>
    </row>
    <row r="78" spans="1:14">
      <c r="A78" t="str">
        <f>Лист1!A155</f>
        <v>Балуев Василий Васильевич</v>
      </c>
      <c r="B78" t="str">
        <f>Лист1!A156</f>
        <v>Автослесарь</v>
      </c>
      <c r="C78" t="str">
        <f>Лист1!B155</f>
        <v>Оплата по часовому тарифу</v>
      </c>
      <c r="D78">
        <f>Лист1!C155</f>
        <v>170</v>
      </c>
      <c r="E78" t="str">
        <f>Лист1!D155</f>
        <v>Опалиха</v>
      </c>
      <c r="G78">
        <f>Лист1!E155</f>
        <v>1.1000000000000001</v>
      </c>
      <c r="H78">
        <f>Лист1!F155</f>
        <v>3587</v>
      </c>
      <c r="I78">
        <f>Лист1!G155</f>
        <v>39457</v>
      </c>
      <c r="J78">
        <f>Лист1!H155</f>
        <v>17</v>
      </c>
      <c r="K78">
        <f>Лист1!I155</f>
        <v>211</v>
      </c>
      <c r="L78">
        <f>Лист1!J155</f>
        <v>0</v>
      </c>
      <c r="M78">
        <f>Лист1!K155</f>
        <v>0</v>
      </c>
      <c r="N78">
        <f>Лист1!L155</f>
        <v>0</v>
      </c>
    </row>
    <row r="79" spans="1:14">
      <c r="A79" t="str">
        <f>Лист1!A157</f>
        <v>Барабанов Владимир Евгеньевич</v>
      </c>
      <c r="B79" t="str">
        <f>Лист1!A158</f>
        <v>Машинист автомобильного крана</v>
      </c>
      <c r="C79" t="str">
        <f>Лист1!B157</f>
        <v>Оплата по часовому тарифу</v>
      </c>
      <c r="D79">
        <f>Лист1!C157</f>
        <v>230</v>
      </c>
      <c r="E79" t="str">
        <f>Лист1!D157</f>
        <v>Опалиха</v>
      </c>
      <c r="F79" t="str">
        <f>Лист1!D158</f>
        <v>КС-5576К "Газпром-Кран" на КамАЗ-65115, 32 тн, гос. № В 312 ТК 190, гар. 3/10</v>
      </c>
      <c r="G79">
        <f>Лист1!E157</f>
        <v>0.9</v>
      </c>
      <c r="H79">
        <f>Лист1!F157</f>
        <v>-322</v>
      </c>
      <c r="I79">
        <f>Лист1!G157</f>
        <v>2898</v>
      </c>
      <c r="J79">
        <f>Лист1!H157</f>
        <v>1</v>
      </c>
      <c r="K79">
        <f>Лист1!I157</f>
        <v>14</v>
      </c>
      <c r="L79">
        <f>Лист1!J157</f>
        <v>0</v>
      </c>
      <c r="M79">
        <f>Лист1!K157</f>
        <v>0</v>
      </c>
      <c r="N79">
        <f>Лист1!L157</f>
        <v>0</v>
      </c>
    </row>
    <row r="80" spans="1:14">
      <c r="A80" t="str">
        <f>Лист1!A159</f>
        <v>Барабанов Владимир Евгеньевич</v>
      </c>
      <c r="B80" t="str">
        <f>Лист1!A160</f>
        <v>Машинист автомобильного крана</v>
      </c>
      <c r="C80" t="str">
        <f>Лист1!B159</f>
        <v>Оплата по часовому тарифу</v>
      </c>
      <c r="D80">
        <f>Лист1!C159</f>
        <v>230</v>
      </c>
      <c r="E80" t="str">
        <f>Лист1!D159</f>
        <v>Сходня</v>
      </c>
      <c r="F80" t="str">
        <f>Лист1!D160</f>
        <v>КС-5576К "Газпром-Кран" на КамАЗ-65115, 32 тн, гос. № В 312 ТК 190, гар. 3/10</v>
      </c>
      <c r="G80">
        <f>Лист1!E159</f>
        <v>0.9</v>
      </c>
      <c r="H80">
        <f>Лист1!F159</f>
        <v>-3910</v>
      </c>
      <c r="I80">
        <f>Лист1!G159</f>
        <v>35190</v>
      </c>
      <c r="J80">
        <f>Лист1!H159</f>
        <v>15</v>
      </c>
      <c r="K80">
        <f>Лист1!I159</f>
        <v>170</v>
      </c>
      <c r="L80">
        <f>Лист1!J159</f>
        <v>0</v>
      </c>
      <c r="M80">
        <f>Лист1!K159</f>
        <v>0</v>
      </c>
      <c r="N80">
        <f>Лист1!L159</f>
        <v>0</v>
      </c>
    </row>
    <row r="81" spans="1:14">
      <c r="A81" t="str">
        <f>Лист1!A161</f>
        <v>Баскаков Евгений Васильевич</v>
      </c>
      <c r="B81" t="str">
        <f>Лист1!A162</f>
        <v>Водитель</v>
      </c>
      <c r="C81" t="str">
        <f>Лист1!B161</f>
        <v>Оплата по часовому тарифу</v>
      </c>
      <c r="D81">
        <f>Лист1!C161</f>
        <v>200</v>
      </c>
      <c r="E81" t="str">
        <f>Лист1!D161</f>
        <v>Большая Опалиха</v>
      </c>
      <c r="F81" t="str">
        <f>Лист1!D162</f>
        <v>АБС 69361Н на КамАЗ-65115-62, гос. № Х 004 СХ 190, (У 346 МТ 197), гар. № 2/4</v>
      </c>
      <c r="G81">
        <f>Лист1!E161</f>
        <v>1.1000000000000001</v>
      </c>
      <c r="H81">
        <f>Лист1!F161</f>
        <v>816.4</v>
      </c>
      <c r="I81">
        <f>Лист1!G161</f>
        <v>8980.4000000000015</v>
      </c>
      <c r="J81">
        <f>Лист1!H161</f>
        <v>6</v>
      </c>
      <c r="K81">
        <f>Лист1!I161</f>
        <v>40.82</v>
      </c>
      <c r="L81">
        <f>Лист1!J161</f>
        <v>0</v>
      </c>
      <c r="M81">
        <f>Лист1!K161</f>
        <v>0</v>
      </c>
      <c r="N81">
        <f>Лист1!L161</f>
        <v>0</v>
      </c>
    </row>
    <row r="82" spans="1:14">
      <c r="A82" t="str">
        <f>Лист1!A163</f>
        <v>Баскаков Евгений Васильевич</v>
      </c>
      <c r="B82" t="str">
        <f>Лист1!A164</f>
        <v>Водитель</v>
      </c>
      <c r="C82" t="str">
        <f>Лист1!B163</f>
        <v>Оплата по часовому тарифу</v>
      </c>
      <c r="D82">
        <f>Лист1!C163</f>
        <v>200</v>
      </c>
      <c r="E82" t="str">
        <f>Лист1!D163</f>
        <v>Сабурово</v>
      </c>
      <c r="F82" t="str">
        <f>Лист1!D164</f>
        <v>АБС 69361Н на КамАЗ-65115-62, гос. № Х 004 СХ 190, (У 346 МТ 197), гар. № 2/4</v>
      </c>
      <c r="G82">
        <f>Лист1!E163</f>
        <v>1.1000000000000001</v>
      </c>
      <c r="H82">
        <f>Лист1!F163</f>
        <v>63.6</v>
      </c>
      <c r="I82">
        <f>Лист1!G163</f>
        <v>699.6</v>
      </c>
      <c r="J82">
        <f>Лист1!H163</f>
        <v>1</v>
      </c>
      <c r="K82">
        <f>Лист1!I163</f>
        <v>3.18</v>
      </c>
      <c r="L82">
        <f>Лист1!J163</f>
        <v>0</v>
      </c>
      <c r="M82">
        <f>Лист1!K163</f>
        <v>0</v>
      </c>
      <c r="N82">
        <f>Лист1!L163</f>
        <v>0</v>
      </c>
    </row>
    <row r="83" spans="1:14">
      <c r="A83" t="str">
        <f>Лист1!A165</f>
        <v>Баскаков Евгений Васильевич</v>
      </c>
      <c r="B83" t="str">
        <f>Лист1!A166</f>
        <v>Водитель</v>
      </c>
      <c r="C83" t="str">
        <f>Лист1!B165</f>
        <v>Оплата по часовому тарифу</v>
      </c>
      <c r="D83">
        <f>Лист1!C165</f>
        <v>200</v>
      </c>
      <c r="E83" t="str">
        <f>Лист1!D165</f>
        <v>Опалиха</v>
      </c>
      <c r="F83" t="str">
        <f>Лист1!D166</f>
        <v>АБС 69361Н на КамАЗ-65115-62, гос. № Х 004 СХ 190, (У 346 МТ 197), гар. № 2/4</v>
      </c>
      <c r="G83">
        <f>Лист1!E165</f>
        <v>1.1000000000000001</v>
      </c>
      <c r="H83">
        <f>Лист1!F165</f>
        <v>3740</v>
      </c>
      <c r="I83">
        <f>Лист1!G165</f>
        <v>41140</v>
      </c>
      <c r="J83">
        <f>Лист1!H165</f>
        <v>20</v>
      </c>
      <c r="K83">
        <f>Лист1!I165</f>
        <v>187</v>
      </c>
      <c r="L83">
        <f>Лист1!J165</f>
        <v>0</v>
      </c>
      <c r="M83">
        <f>Лист1!K165</f>
        <v>0</v>
      </c>
      <c r="N83">
        <f>Лист1!L165</f>
        <v>0</v>
      </c>
    </row>
    <row r="84" spans="1:14">
      <c r="A84" t="str">
        <f>Лист1!A167</f>
        <v>Батршин Радик Минханифович</v>
      </c>
      <c r="B84" t="str">
        <f>Лист1!A168</f>
        <v>Водитель автобуса</v>
      </c>
      <c r="C84" t="str">
        <f>Лист1!B167</f>
        <v>Оплата по часовому тарифу</v>
      </c>
      <c r="D84">
        <f>Лист1!C167</f>
        <v>200</v>
      </c>
      <c r="E84" t="str">
        <f>Лист1!D167</f>
        <v>Опалиха</v>
      </c>
      <c r="F84" t="str">
        <f>Лист1!D168</f>
        <v>ПАЗ-32053, гос. № Х 471 ХУ 190, гар. № 5/6</v>
      </c>
      <c r="G84">
        <f>Лист1!E167</f>
        <v>1.1000000000000001</v>
      </c>
      <c r="H84">
        <f>Лист1!F167</f>
        <v>1760</v>
      </c>
      <c r="I84">
        <f>Лист1!G167</f>
        <v>19360</v>
      </c>
      <c r="J84">
        <f>Лист1!H167</f>
        <v>11</v>
      </c>
      <c r="K84">
        <f>Лист1!I167</f>
        <v>88</v>
      </c>
      <c r="L84">
        <f>Лист1!J167</f>
        <v>0</v>
      </c>
      <c r="M84">
        <f>Лист1!K167</f>
        <v>0</v>
      </c>
      <c r="N84">
        <f>Лист1!L167</f>
        <v>0</v>
      </c>
    </row>
    <row r="85" spans="1:14">
      <c r="A85" t="str">
        <f>Лист1!A169</f>
        <v>Безверхов Николай Александрович</v>
      </c>
      <c r="B85" t="str">
        <f>Лист1!A170</f>
        <v>Машинист автомобильного крана</v>
      </c>
      <c r="C85" t="str">
        <f>Лист1!B169</f>
        <v>Оплата по часовому тарифу</v>
      </c>
      <c r="D85">
        <f>Лист1!C169</f>
        <v>230</v>
      </c>
      <c r="E85" t="str">
        <f>Лист1!D169</f>
        <v>Клязьма</v>
      </c>
      <c r="F85" t="str">
        <f>Лист1!D170</f>
        <v>КС-5576К "Газпром-Кран" на КамАЗ-65115, 32 тн, гос. № К 009 ТН 190, гар. № 3/14</v>
      </c>
      <c r="G85">
        <f>Лист1!E169</f>
        <v>0.9</v>
      </c>
      <c r="H85">
        <f>Лист1!F169</f>
        <v>-3680</v>
      </c>
      <c r="I85">
        <f>Лист1!G169</f>
        <v>33120</v>
      </c>
      <c r="J85">
        <f>Лист1!H169</f>
        <v>14</v>
      </c>
      <c r="K85">
        <f>Лист1!I169</f>
        <v>160</v>
      </c>
      <c r="L85">
        <f>Лист1!J169</f>
        <v>0</v>
      </c>
      <c r="M85">
        <f>Лист1!K169</f>
        <v>0</v>
      </c>
      <c r="N85">
        <f>Лист1!L169</f>
        <v>0</v>
      </c>
    </row>
    <row r="86" spans="1:14">
      <c r="A86" t="str">
        <f>Лист1!A171</f>
        <v>Безверхов Николай Александрович</v>
      </c>
      <c r="B86" t="str">
        <f>Лист1!A172</f>
        <v>Машинист автомобильного крана</v>
      </c>
      <c r="C86" t="str">
        <f>Лист1!B171</f>
        <v>Оплата по часовому тарифу</v>
      </c>
      <c r="D86">
        <f>Лист1!C171</f>
        <v>230</v>
      </c>
      <c r="E86" t="str">
        <f>Лист1!D171</f>
        <v>Вне проекта</v>
      </c>
      <c r="F86" t="str">
        <f>Лист1!D172</f>
        <v>КС-5576К "Газпром-Кран" на КамАЗ-65115, 32 тн, гос. № К 009 ТН 190, гар. № 3/14</v>
      </c>
      <c r="G86">
        <f>Лист1!E171</f>
        <v>0.9</v>
      </c>
      <c r="H86">
        <f>Лист1!F171</f>
        <v>-184</v>
      </c>
      <c r="I86">
        <f>Лист1!G171</f>
        <v>1656</v>
      </c>
      <c r="J86">
        <f>Лист1!H171</f>
        <v>1</v>
      </c>
      <c r="K86">
        <f>Лист1!I171</f>
        <v>8</v>
      </c>
      <c r="L86">
        <f>Лист1!J171</f>
        <v>0</v>
      </c>
      <c r="M86">
        <f>Лист1!K171</f>
        <v>0</v>
      </c>
      <c r="N86">
        <f>Лист1!L171</f>
        <v>0</v>
      </c>
    </row>
    <row r="87" spans="1:14">
      <c r="A87" t="str">
        <f>Лист1!A173</f>
        <v>Безверхов Николай Александрович</v>
      </c>
      <c r="B87" t="str">
        <f>Лист1!A174</f>
        <v>Машинист автомобильного крана</v>
      </c>
      <c r="C87" t="str">
        <f>Лист1!B173</f>
        <v>Оплата по часовому тарифу</v>
      </c>
      <c r="D87">
        <f>Лист1!C173</f>
        <v>230</v>
      </c>
      <c r="E87" t="str">
        <f>Лист1!D173</f>
        <v>Сходня</v>
      </c>
      <c r="F87" t="str">
        <f>Лист1!D174</f>
        <v>КС-5576К "Газпром-Кран" на КамАЗ-65115, 32 тн, гос. № К 009 ТН 190, гар. № 3/14</v>
      </c>
      <c r="G87">
        <f>Лист1!E173</f>
        <v>0.9</v>
      </c>
      <c r="H87">
        <f>Лист1!F173</f>
        <v>-184</v>
      </c>
      <c r="I87">
        <f>Лист1!G173</f>
        <v>1656</v>
      </c>
      <c r="J87">
        <f>Лист1!H173</f>
        <v>1</v>
      </c>
      <c r="K87">
        <f>Лист1!I173</f>
        <v>8</v>
      </c>
      <c r="L87">
        <f>Лист1!J173</f>
        <v>0</v>
      </c>
      <c r="M87">
        <f>Лист1!K173</f>
        <v>0</v>
      </c>
      <c r="N87">
        <f>Лист1!L173</f>
        <v>0</v>
      </c>
    </row>
    <row r="88" spans="1:14">
      <c r="A88" t="str">
        <f>Лист1!A175</f>
        <v>Безделин Сергей Владимирович</v>
      </c>
      <c r="B88" t="str">
        <f>Лист1!A176</f>
        <v>Слесарь- ремонтник</v>
      </c>
      <c r="C88" t="str">
        <f>Лист1!B175</f>
        <v>Оплата по часовому тарифу</v>
      </c>
      <c r="D88">
        <f>Лист1!C175</f>
        <v>190</v>
      </c>
      <c r="E88" t="str">
        <f>Лист1!D175</f>
        <v>Клязьма</v>
      </c>
      <c r="G88">
        <f>Лист1!E175</f>
        <v>1.1000000000000001</v>
      </c>
      <c r="H88">
        <f>Лист1!F175</f>
        <v>3553</v>
      </c>
      <c r="I88">
        <f>Лист1!G175</f>
        <v>39083</v>
      </c>
      <c r="J88">
        <f>Лист1!H175</f>
        <v>16</v>
      </c>
      <c r="K88">
        <f>Лист1!I175</f>
        <v>187</v>
      </c>
      <c r="L88">
        <f>Лист1!J175</f>
        <v>0</v>
      </c>
      <c r="M88">
        <f>Лист1!K175</f>
        <v>0</v>
      </c>
      <c r="N88">
        <f>Лист1!L175</f>
        <v>0</v>
      </c>
    </row>
    <row r="89" spans="1:14">
      <c r="A89" t="str">
        <f>Лист1!A177</f>
        <v>Бекмуратов Шавкат Худайбердиевич</v>
      </c>
      <c r="B89" t="str">
        <f>Лист1!A178</f>
        <v>Машинист погрузчика</v>
      </c>
      <c r="C89" t="str">
        <f>Лист1!B177</f>
        <v>Оплата по часовому тарифу</v>
      </c>
      <c r="D89">
        <f>Лист1!C177</f>
        <v>210</v>
      </c>
      <c r="E89" t="str">
        <f>Лист1!D177</f>
        <v>Сходня</v>
      </c>
      <c r="F89" t="str">
        <f>Лист1!D178</f>
        <v>АМКОДОР 333В фронт.погр., гос. № ОР 5760 50 (ОК 1299 50), гар. № 10/2</v>
      </c>
      <c r="G89">
        <f>Лист1!E177</f>
        <v>1.1000000000000001</v>
      </c>
      <c r="H89">
        <f>Лист1!F177</f>
        <v>3570</v>
      </c>
      <c r="I89">
        <f>Лист1!G177</f>
        <v>39270</v>
      </c>
      <c r="J89">
        <f>Лист1!H177</f>
        <v>15</v>
      </c>
      <c r="K89">
        <f>Лист1!I177</f>
        <v>170</v>
      </c>
      <c r="L89">
        <f>Лист1!J177</f>
        <v>0</v>
      </c>
      <c r="M89">
        <f>Лист1!K177</f>
        <v>0</v>
      </c>
      <c r="N89">
        <f>Лист1!L177</f>
        <v>0</v>
      </c>
    </row>
    <row r="90" spans="1:14">
      <c r="A90" t="str">
        <f>Лист1!A179</f>
        <v>Белкин Алексей Алексеевич</v>
      </c>
      <c r="B90" t="str">
        <f>Лист1!A180</f>
        <v>Электромонтер по КБ</v>
      </c>
      <c r="C90" t="str">
        <f>Лист1!B179</f>
        <v>Оплата по часовому тарифу</v>
      </c>
      <c r="D90">
        <f>Лист1!C179</f>
        <v>210</v>
      </c>
      <c r="E90" t="str">
        <f>Лист1!D179</f>
        <v>Опалиха</v>
      </c>
      <c r="G90">
        <f>Лист1!E179</f>
        <v>1.2</v>
      </c>
      <c r="H90">
        <f>Лист1!F179</f>
        <v>9702</v>
      </c>
      <c r="I90">
        <f>Лист1!G179</f>
        <v>58212</v>
      </c>
      <c r="J90">
        <f>Лист1!H179</f>
        <v>21</v>
      </c>
      <c r="K90">
        <f>Лист1!I179</f>
        <v>231</v>
      </c>
      <c r="L90">
        <f>Лист1!J179</f>
        <v>0</v>
      </c>
      <c r="M90">
        <f>Лист1!K179</f>
        <v>0</v>
      </c>
      <c r="N90">
        <f>Лист1!L179</f>
        <v>0</v>
      </c>
    </row>
    <row r="91" spans="1:14">
      <c r="A91" t="str">
        <f>Лист1!A181</f>
        <v>Белугин Евгений Андреевич</v>
      </c>
      <c r="B91" t="str">
        <f>Лист1!A182</f>
        <v>Водитель</v>
      </c>
      <c r="C91" t="str">
        <f>Лист1!B181</f>
        <v>Оплата по часовому тарифу</v>
      </c>
      <c r="D91">
        <f>Лист1!C181</f>
        <v>190</v>
      </c>
      <c r="E91" t="str">
        <f>Лист1!D181</f>
        <v>Сабурово</v>
      </c>
      <c r="F91" t="str">
        <f>Лист1!D182</f>
        <v>222708 Автобус класса А, гос. № К 158 СН 190, (Х 676 ЕВ 197), гар. № 5/1</v>
      </c>
      <c r="G91">
        <f>Лист1!E181</f>
        <v>1.2</v>
      </c>
      <c r="H91">
        <f>Лист1!F181</f>
        <v>7980</v>
      </c>
      <c r="I91">
        <f>Лист1!G181</f>
        <v>47880</v>
      </c>
      <c r="J91">
        <f>Лист1!H181</f>
        <v>15</v>
      </c>
      <c r="K91">
        <f>Лист1!I181</f>
        <v>210</v>
      </c>
      <c r="L91">
        <f>Лист1!J181</f>
        <v>0</v>
      </c>
      <c r="M91">
        <f>Лист1!K181</f>
        <v>0</v>
      </c>
      <c r="N91">
        <f>Лист1!L181</f>
        <v>0</v>
      </c>
    </row>
    <row r="92" spans="1:14">
      <c r="A92" t="str">
        <f>Лист1!A183</f>
        <v>Бобрышев Евгений Юрьевич</v>
      </c>
      <c r="B92" t="str">
        <f>Лист1!A184</f>
        <v>Машинист бетононасоса</v>
      </c>
      <c r="C92" t="str">
        <f>Лист1!B183</f>
        <v>Оплата по часовому тарифу</v>
      </c>
      <c r="D92">
        <f>Лист1!C183</f>
        <v>200</v>
      </c>
      <c r="E92" t="str">
        <f>Лист1!D183</f>
        <v>Сабурово</v>
      </c>
      <c r="F92" t="str">
        <f>Лист1!D184</f>
        <v>Стационарный бетононасос "Putzmeister" BSA 1409 D,зав. № 210107153, гар. № 17/8</v>
      </c>
      <c r="G92">
        <f>Лист1!E183</f>
        <v>1.1000000000000001</v>
      </c>
      <c r="H92">
        <f>Лист1!F183</f>
        <v>600</v>
      </c>
      <c r="I92">
        <f>Лист1!G183</f>
        <v>6600.0000000000009</v>
      </c>
      <c r="J92">
        <f>Лист1!H183</f>
        <v>2</v>
      </c>
      <c r="K92">
        <f>Лист1!I183</f>
        <v>30</v>
      </c>
      <c r="L92">
        <f>Лист1!J183</f>
        <v>0</v>
      </c>
      <c r="M92">
        <f>Лист1!K183</f>
        <v>0</v>
      </c>
      <c r="N92">
        <f>Лист1!L183</f>
        <v>0</v>
      </c>
    </row>
    <row r="93" spans="1:14">
      <c r="A93" t="str">
        <f>Лист1!A185</f>
        <v>Бобрышев Евгений Юрьевич</v>
      </c>
      <c r="B93" t="str">
        <f>Лист1!A186</f>
        <v>Машинист бетононасоса</v>
      </c>
      <c r="C93" t="str">
        <f>Лист1!B185</f>
        <v>Оплата по часовому тарифу</v>
      </c>
      <c r="D93">
        <f>Лист1!C185</f>
        <v>200</v>
      </c>
      <c r="E93" t="str">
        <f>Лист1!D185</f>
        <v>Сабурово</v>
      </c>
      <c r="F93" t="str">
        <f>Лист1!D186</f>
        <v>Стационарный бетононасос "Putzmeister" BSA 1409 D,зав. № 210107153, гар. № 17/8</v>
      </c>
      <c r="G93">
        <f>Лист1!E185</f>
        <v>1.1000000000000001</v>
      </c>
      <c r="H93">
        <f>Лист1!F185</f>
        <v>3520</v>
      </c>
      <c r="I93">
        <f>Лист1!G185</f>
        <v>38720</v>
      </c>
      <c r="J93">
        <f>Лист1!H185</f>
        <v>13</v>
      </c>
      <c r="K93">
        <f>Лист1!I185</f>
        <v>176</v>
      </c>
      <c r="L93">
        <f>Лист1!J185</f>
        <v>0</v>
      </c>
      <c r="M93">
        <f>Лист1!K185</f>
        <v>0</v>
      </c>
      <c r="N93">
        <f>Лист1!L185</f>
        <v>0</v>
      </c>
    </row>
    <row r="94" spans="1:14">
      <c r="A94" t="str">
        <f>Лист1!A187</f>
        <v>Богданов Александр Михайлович</v>
      </c>
      <c r="B94" t="str">
        <f>Лист1!A188</f>
        <v>Машинист гусеничного крана</v>
      </c>
      <c r="C94" t="str">
        <f>Лист1!B187</f>
        <v>Оплата по часовому тарифу</v>
      </c>
      <c r="D94">
        <f>Лист1!C187</f>
        <v>230</v>
      </c>
      <c r="E94" t="str">
        <f>Лист1!D187</f>
        <v>Опалиха</v>
      </c>
      <c r="F94" t="str">
        <f>Лист1!D188</f>
        <v>Кран гусеничный РДК-25-2, зав. № 5033, гар. № 15/1</v>
      </c>
      <c r="G94">
        <f>Лист1!E187</f>
        <v>1.1000000000000001</v>
      </c>
      <c r="H94">
        <f>Лист1!F187</f>
        <v>6164</v>
      </c>
      <c r="I94">
        <f>Лист1!G187</f>
        <v>67804</v>
      </c>
      <c r="J94">
        <f>Лист1!H187</f>
        <v>25</v>
      </c>
      <c r="K94">
        <f>Лист1!I187</f>
        <v>268</v>
      </c>
      <c r="L94">
        <f>Лист1!J187</f>
        <v>0</v>
      </c>
      <c r="M94">
        <f>Лист1!K187</f>
        <v>0</v>
      </c>
      <c r="N94">
        <f>Лист1!L187</f>
        <v>0</v>
      </c>
    </row>
    <row r="95" spans="1:14">
      <c r="A95" t="str">
        <f>Лист1!A189</f>
        <v>Бодров Александр Викторович</v>
      </c>
      <c r="B95" t="str">
        <f>Лист1!A190</f>
        <v>Машинист башенного крана</v>
      </c>
      <c r="C95" t="str">
        <f>Лист1!B189</f>
        <v>Оплата по часовому тарифу</v>
      </c>
      <c r="D95">
        <f>Лист1!C189</f>
        <v>200</v>
      </c>
      <c r="E95" t="str">
        <f>Лист1!D189</f>
        <v>Клязьма</v>
      </c>
      <c r="G95">
        <f>Лист1!E189</f>
        <v>1.1000000000000001</v>
      </c>
      <c r="H95">
        <f>Лист1!F189</f>
        <v>480</v>
      </c>
      <c r="I95">
        <f>Лист1!G189</f>
        <v>5280</v>
      </c>
      <c r="J95">
        <f>Лист1!H189</f>
        <v>3</v>
      </c>
      <c r="K95">
        <f>Лист1!I189</f>
        <v>24</v>
      </c>
      <c r="L95">
        <f>Лист1!J189</f>
        <v>0</v>
      </c>
      <c r="M95">
        <f>Лист1!K189</f>
        <v>0</v>
      </c>
      <c r="N95">
        <f>Лист1!L189</f>
        <v>0</v>
      </c>
    </row>
    <row r="96" spans="1:14">
      <c r="A96" t="str">
        <f>Лист1!A191</f>
        <v>Большов Сергей Дмитриевич</v>
      </c>
      <c r="B96" t="str">
        <f>Лист1!A192</f>
        <v>Машинист экскаватора</v>
      </c>
      <c r="C96" t="str">
        <f>Лист1!B191</f>
        <v>Оплата по часовому тарифу</v>
      </c>
      <c r="D96">
        <f>Лист1!C191</f>
        <v>210</v>
      </c>
      <c r="E96" t="str">
        <f>Лист1!D191</f>
        <v>Клязьма</v>
      </c>
      <c r="F96" t="str">
        <f>Лист1!D192</f>
        <v>HYUNDAI R55-7 экскаватор, гос. ОХ 6153 50, гар. № 9/25</v>
      </c>
      <c r="G96">
        <f>Лист1!E191</f>
        <v>1.1000000000000001</v>
      </c>
      <c r="H96">
        <f>Лист1!F191</f>
        <v>3801</v>
      </c>
      <c r="I96">
        <f>Лист1!G191</f>
        <v>41811</v>
      </c>
      <c r="J96">
        <f>Лист1!H191</f>
        <v>16</v>
      </c>
      <c r="K96">
        <f>Лист1!I191</f>
        <v>181</v>
      </c>
      <c r="L96">
        <f>Лист1!J191</f>
        <v>0</v>
      </c>
      <c r="M96">
        <f>Лист1!K191</f>
        <v>0</v>
      </c>
      <c r="N96">
        <f>Лист1!L191</f>
        <v>0</v>
      </c>
    </row>
    <row r="97" spans="1:14">
      <c r="A97" t="str">
        <f>Лист1!A193</f>
        <v>Борисенков Павел Дмитриевич</v>
      </c>
      <c r="B97" t="str">
        <f>Лист1!A194</f>
        <v>Водитель самосвала</v>
      </c>
      <c r="C97" t="str">
        <f>Лист1!B193</f>
        <v>Оплата по часовому тарифу</v>
      </c>
      <c r="D97">
        <f>Лист1!C193</f>
        <v>180</v>
      </c>
      <c r="E97" t="str">
        <f>Лист1!D193</f>
        <v>Большая Опалиха</v>
      </c>
      <c r="F97" t="str">
        <f>Лист1!D194</f>
        <v>КамАЗ 6520, гос. № Х 002 СХ 190, (старый гос. № У 347 МТ 197), гар. № 1/5</v>
      </c>
      <c r="G97">
        <f>Лист1!E193</f>
        <v>1.1000000000000001</v>
      </c>
      <c r="H97">
        <f>Лист1!F193</f>
        <v>220.86</v>
      </c>
      <c r="I97">
        <f>Лист1!G193</f>
        <v>2429.46</v>
      </c>
      <c r="J97">
        <f>Лист1!H193</f>
        <v>2</v>
      </c>
      <c r="K97">
        <f>Лист1!I193</f>
        <v>12.27</v>
      </c>
      <c r="L97">
        <f>Лист1!J193</f>
        <v>0</v>
      </c>
      <c r="M97">
        <f>Лист1!K193</f>
        <v>0</v>
      </c>
      <c r="N97">
        <f>Лист1!L193</f>
        <v>0</v>
      </c>
    </row>
    <row r="98" spans="1:14">
      <c r="A98" t="str">
        <f>Лист1!A195</f>
        <v>Борисенков Павел Дмитриевич</v>
      </c>
      <c r="B98" t="str">
        <f>Лист1!A196</f>
        <v>Водитель самосвала</v>
      </c>
      <c r="C98" t="str">
        <f>Лист1!B195</f>
        <v>Оплата по часовому тарифу</v>
      </c>
      <c r="D98">
        <f>Лист1!C195</f>
        <v>180</v>
      </c>
      <c r="E98" t="str">
        <f>Лист1!D195</f>
        <v>Опалиха</v>
      </c>
      <c r="F98" t="str">
        <f>Лист1!D196</f>
        <v>КамАЗ 6520, гос. № Х 002 СХ 190, (старый гос. № У 347 МТ 197), гар. № 1/5</v>
      </c>
      <c r="G98">
        <f>Лист1!E195</f>
        <v>1.1000000000000001</v>
      </c>
      <c r="H98">
        <f>Лист1!F195</f>
        <v>67.14</v>
      </c>
      <c r="I98">
        <f>Лист1!G195</f>
        <v>738.54000000000008</v>
      </c>
      <c r="J98">
        <f>Лист1!H195</f>
        <v>1</v>
      </c>
      <c r="K98">
        <f>Лист1!I195</f>
        <v>3.73</v>
      </c>
      <c r="L98">
        <f>Лист1!J195</f>
        <v>0</v>
      </c>
      <c r="M98">
        <f>Лист1!K195</f>
        <v>0</v>
      </c>
      <c r="N98">
        <f>Лист1!L195</f>
        <v>0</v>
      </c>
    </row>
    <row r="99" spans="1:14">
      <c r="A99" t="str">
        <f>Лист1!A197</f>
        <v>Борисов Александр Павлович</v>
      </c>
      <c r="B99" t="str">
        <f>Лист1!A198</f>
        <v>Машинист  бульдозера</v>
      </c>
      <c r="C99" t="str">
        <f>Лист1!B197</f>
        <v>Оплата по часовому тарифу</v>
      </c>
      <c r="D99">
        <f>Лист1!C197</f>
        <v>210</v>
      </c>
      <c r="E99" t="str">
        <f>Лист1!D197</f>
        <v>Сабурово</v>
      </c>
      <c r="G99">
        <f>Лист1!E197</f>
        <v>1.1000000000000001</v>
      </c>
      <c r="H99">
        <f>Лист1!F197</f>
        <v>4011</v>
      </c>
      <c r="I99">
        <f>Лист1!G197</f>
        <v>44121</v>
      </c>
      <c r="J99">
        <f>Лист1!H197</f>
        <v>16</v>
      </c>
      <c r="K99">
        <f>Лист1!I197</f>
        <v>191</v>
      </c>
      <c r="L99">
        <f>Лист1!J197</f>
        <v>0</v>
      </c>
      <c r="M99">
        <f>Лист1!K197</f>
        <v>0</v>
      </c>
      <c r="N99">
        <f>Лист1!L197</f>
        <v>0</v>
      </c>
    </row>
    <row r="100" spans="1:14">
      <c r="A100" t="str">
        <f>Лист1!A199</f>
        <v>Борисов Георгий Павлович</v>
      </c>
      <c r="B100" t="str">
        <f>Лист1!A200</f>
        <v>Автослесарь</v>
      </c>
      <c r="C100" t="str">
        <f>Лист1!B199</f>
        <v>Оплата по часовому тарифу</v>
      </c>
      <c r="D100">
        <f>Лист1!C199</f>
        <v>175</v>
      </c>
      <c r="E100" t="str">
        <f>Лист1!D199</f>
        <v>Опалиха</v>
      </c>
      <c r="G100">
        <f>Лист1!E199</f>
        <v>1.1000000000000001</v>
      </c>
      <c r="H100">
        <f>Лист1!F199</f>
        <v>3500</v>
      </c>
      <c r="I100">
        <f>Лист1!G199</f>
        <v>38500</v>
      </c>
      <c r="J100">
        <f>Лист1!H199</f>
        <v>16</v>
      </c>
      <c r="K100">
        <f>Лист1!I199</f>
        <v>200</v>
      </c>
      <c r="L100">
        <f>Лист1!J199</f>
        <v>0</v>
      </c>
      <c r="M100">
        <f>Лист1!K199</f>
        <v>0</v>
      </c>
      <c r="N100">
        <f>Лист1!L199</f>
        <v>0</v>
      </c>
    </row>
    <row r="101" spans="1:14">
      <c r="A101" t="str">
        <f>Лист1!A201</f>
        <v>Борисов Дмитрий Александрович</v>
      </c>
      <c r="B101" t="str">
        <f>Лист1!A202</f>
        <v>Машинист автомобильного крана</v>
      </c>
      <c r="C101" t="str">
        <f>Лист1!B201</f>
        <v>Оплата по часовому тарифу</v>
      </c>
      <c r="D101">
        <f>Лист1!C201</f>
        <v>210</v>
      </c>
      <c r="E101" t="str">
        <f>Лист1!D201</f>
        <v>Сабурово</v>
      </c>
      <c r="F101" t="str">
        <f>Лист1!D202</f>
        <v>КС-55713-1 "Галичанин" на КамАЗ-65115-62, 25 тн, гос. № С 253 УК 190, (К 901 ЕМ 197), гар. № 3/2</v>
      </c>
      <c r="G101">
        <f>Лист1!E201</f>
        <v>0.9</v>
      </c>
      <c r="H101">
        <f>Лист1!F201</f>
        <v>-462</v>
      </c>
      <c r="I101">
        <f>Лист1!G201</f>
        <v>4158</v>
      </c>
      <c r="J101">
        <f>Лист1!H201</f>
        <v>2</v>
      </c>
      <c r="K101">
        <f>Лист1!I201</f>
        <v>22</v>
      </c>
      <c r="L101">
        <f>Лист1!J201</f>
        <v>0</v>
      </c>
      <c r="M101">
        <f>Лист1!K201</f>
        <v>0</v>
      </c>
      <c r="N101">
        <f>Лист1!L201</f>
        <v>0</v>
      </c>
    </row>
    <row r="102" spans="1:14">
      <c r="A102" t="str">
        <f>Лист1!A203</f>
        <v>Борисов Дмитрий Александрович</v>
      </c>
      <c r="B102" t="str">
        <f>Лист1!A204</f>
        <v>Машинист автомобильного крана</v>
      </c>
      <c r="C102" t="str">
        <f>Лист1!B203</f>
        <v>Оплата по часовому тарифу</v>
      </c>
      <c r="D102">
        <f>Лист1!C203</f>
        <v>210</v>
      </c>
      <c r="E102" t="str">
        <f>Лист1!D203</f>
        <v>Сабурово</v>
      </c>
      <c r="F102" t="str">
        <f>Лист1!D204</f>
        <v>КС-55713-1 "Галичанин" на КамАЗ-65115-62, 25 тн, гос. № С 253 УК 190, (К 901 ЕМ 197), гар. № 3/2</v>
      </c>
      <c r="G102">
        <f>Лист1!E203</f>
        <v>0.9</v>
      </c>
      <c r="H102">
        <f>Лист1!F203</f>
        <v>-3003</v>
      </c>
      <c r="I102">
        <f>Лист1!G203</f>
        <v>27027</v>
      </c>
      <c r="J102">
        <f>Лист1!H203</f>
        <v>13</v>
      </c>
      <c r="K102">
        <f>Лист1!I203</f>
        <v>143</v>
      </c>
      <c r="L102">
        <f>Лист1!J203</f>
        <v>0</v>
      </c>
      <c r="M102">
        <f>Лист1!K203</f>
        <v>0</v>
      </c>
      <c r="N102">
        <f>Лист1!L203</f>
        <v>0</v>
      </c>
    </row>
    <row r="103" spans="1:14">
      <c r="A103" t="str">
        <f>Лист1!A205</f>
        <v>Борисов Максим Александрович</v>
      </c>
      <c r="B103" t="str">
        <f>Лист1!A206</f>
        <v>Водитель</v>
      </c>
      <c r="C103" t="str">
        <f>Лист1!B205</f>
        <v>Оплата по часовому тарифу</v>
      </c>
      <c r="D103">
        <f>Лист1!C205</f>
        <v>200</v>
      </c>
      <c r="E103" t="str">
        <f>Лист1!D205</f>
        <v>Опалиха</v>
      </c>
      <c r="F103" t="str">
        <f>Лист1!D206</f>
        <v>КамАЗ 6520, гос. № Х 003 СХ 190, (старый гос. № У 348 МТ 197), гар. № 1/6</v>
      </c>
      <c r="G103">
        <f>Лист1!E205</f>
        <v>1.1000000000000001</v>
      </c>
      <c r="H103">
        <f>Лист1!F205</f>
        <v>2299.6</v>
      </c>
      <c r="I103">
        <f>Лист1!G205</f>
        <v>25295.600000000002</v>
      </c>
      <c r="J103">
        <f>Лист1!H205</f>
        <v>9</v>
      </c>
      <c r="K103">
        <f>Лист1!I205</f>
        <v>114.98</v>
      </c>
      <c r="L103">
        <f>Лист1!J205</f>
        <v>0</v>
      </c>
      <c r="M103">
        <f>Лист1!K205</f>
        <v>0</v>
      </c>
      <c r="N103">
        <f>Лист1!L205</f>
        <v>0</v>
      </c>
    </row>
    <row r="104" spans="1:14">
      <c r="A104" t="str">
        <f>Лист1!A207</f>
        <v>Борисов Максим Александрович</v>
      </c>
      <c r="B104" t="str">
        <f>Лист1!A208</f>
        <v>Водитель</v>
      </c>
      <c r="C104" t="str">
        <f>Лист1!B207</f>
        <v>Оплата по часовому тарифу</v>
      </c>
      <c r="D104">
        <f>Лист1!C207</f>
        <v>200</v>
      </c>
      <c r="E104" t="str">
        <f>Лист1!D207</f>
        <v>Большая Опалиха</v>
      </c>
      <c r="F104" t="str">
        <f>Лист1!D208</f>
        <v>КамАЗ 6520, гос. № Х 003 СХ 190, (старый гос. № У 348 МТ 197), гар. № 1/6</v>
      </c>
      <c r="G104">
        <f>Лист1!E207</f>
        <v>1.1000000000000001</v>
      </c>
      <c r="H104">
        <f>Лист1!F207</f>
        <v>1200</v>
      </c>
      <c r="I104">
        <f>Лист1!G207</f>
        <v>13200.000000000002</v>
      </c>
      <c r="J104">
        <f>Лист1!H207</f>
        <v>6</v>
      </c>
      <c r="K104">
        <f>Лист1!I207</f>
        <v>60</v>
      </c>
      <c r="L104">
        <f>Лист1!J207</f>
        <v>0</v>
      </c>
      <c r="M104">
        <f>Лист1!K207</f>
        <v>0</v>
      </c>
      <c r="N104">
        <f>Лист1!L207</f>
        <v>0</v>
      </c>
    </row>
    <row r="105" spans="1:14">
      <c r="A105" t="str">
        <f>Лист1!A209</f>
        <v>Борисов Максим Александрович</v>
      </c>
      <c r="B105" t="str">
        <f>Лист1!A210</f>
        <v>Водитель</v>
      </c>
      <c r="C105" t="str">
        <f>Лист1!B209</f>
        <v>Оплата по часовому тарифу</v>
      </c>
      <c r="D105">
        <f>Лист1!C209</f>
        <v>200</v>
      </c>
      <c r="E105" t="str">
        <f>Лист1!D209</f>
        <v>Лобаново</v>
      </c>
      <c r="F105" t="str">
        <f>Лист1!D210</f>
        <v>КамАЗ 6520, гос. № Х 003 СХ 190, (старый гос. № У 348 МТ 197), гар. № 1/6</v>
      </c>
      <c r="G105">
        <f>Лист1!E209</f>
        <v>1.1000000000000001</v>
      </c>
      <c r="H105">
        <f>Лист1!F209</f>
        <v>320</v>
      </c>
      <c r="I105">
        <f>Лист1!G209</f>
        <v>3520.0000000000005</v>
      </c>
      <c r="J105">
        <f>Лист1!H209</f>
        <v>2</v>
      </c>
      <c r="K105">
        <f>Лист1!I209</f>
        <v>16</v>
      </c>
      <c r="L105">
        <f>Лист1!J209</f>
        <v>0</v>
      </c>
      <c r="M105">
        <f>Лист1!K209</f>
        <v>0</v>
      </c>
      <c r="N105">
        <f>Лист1!L209</f>
        <v>0</v>
      </c>
    </row>
    <row r="106" spans="1:14">
      <c r="A106" t="str">
        <f>Лист1!A211</f>
        <v>Борисов Максим Александрович</v>
      </c>
      <c r="B106" t="str">
        <f>Лист1!A212</f>
        <v>Водитель</v>
      </c>
      <c r="C106" t="str">
        <f>Лист1!B211</f>
        <v>Оплата по часовому тарифу</v>
      </c>
      <c r="D106">
        <f>Лист1!C211</f>
        <v>200</v>
      </c>
      <c r="E106" t="str">
        <f>Лист1!D211</f>
        <v>Опалиха</v>
      </c>
      <c r="G106">
        <f>Лист1!E211</f>
        <v>1.1000000000000001</v>
      </c>
      <c r="H106">
        <f>Лист1!F211</f>
        <v>220</v>
      </c>
      <c r="I106">
        <f>Лист1!G211</f>
        <v>2420</v>
      </c>
      <c r="J106">
        <f>Лист1!H211</f>
        <v>1</v>
      </c>
      <c r="K106">
        <f>Лист1!I211</f>
        <v>11</v>
      </c>
      <c r="L106">
        <f>Лист1!J211</f>
        <v>0</v>
      </c>
      <c r="M106">
        <f>Лист1!K211</f>
        <v>0</v>
      </c>
      <c r="N106">
        <f>Лист1!L211</f>
        <v>0</v>
      </c>
    </row>
    <row r="107" spans="1:14">
      <c r="A107" t="str">
        <f>Лист1!A213</f>
        <v>Босых Денис Владимирович</v>
      </c>
      <c r="B107" t="str">
        <f>Лист1!A214</f>
        <v>Водитель</v>
      </c>
      <c r="C107" t="str">
        <f>Лист1!B213</f>
        <v>Оплата по часовому тарифу</v>
      </c>
      <c r="D107">
        <f>Лист1!C213</f>
        <v>200</v>
      </c>
      <c r="E107" t="str">
        <f>Лист1!D213</f>
        <v>Химки</v>
      </c>
      <c r="F107" t="str">
        <f>Лист1!D214</f>
        <v>МАЗ-5516А5-371, гос. № В 340 ТР 190, (старый гос. № К 408 МН 197), гар. № 1/9</v>
      </c>
      <c r="G107">
        <f>Лист1!E213</f>
        <v>1.1000000000000001</v>
      </c>
      <c r="H107">
        <f>Лист1!F213</f>
        <v>100</v>
      </c>
      <c r="I107">
        <f>Лист1!G213</f>
        <v>1100</v>
      </c>
      <c r="J107">
        <f>Лист1!H213</f>
        <v>1</v>
      </c>
      <c r="K107">
        <f>Лист1!I213</f>
        <v>5</v>
      </c>
      <c r="L107">
        <f>Лист1!J213</f>
        <v>0</v>
      </c>
      <c r="M107">
        <f>Лист1!K213</f>
        <v>0</v>
      </c>
      <c r="N107">
        <f>Лист1!L213</f>
        <v>0</v>
      </c>
    </row>
    <row r="108" spans="1:14">
      <c r="A108" t="str">
        <f>Лист1!A215</f>
        <v>Босых Денис Владимирович</v>
      </c>
      <c r="B108" t="str">
        <f>Лист1!A216</f>
        <v>Водитель</v>
      </c>
      <c r="C108" t="str">
        <f>Лист1!B215</f>
        <v>Оплата по часовому тарифу</v>
      </c>
      <c r="D108">
        <f>Лист1!C215</f>
        <v>200</v>
      </c>
      <c r="E108" t="str">
        <f>Лист1!D215</f>
        <v>Сходня</v>
      </c>
      <c r="F108" t="str">
        <f>Лист1!D216</f>
        <v>МАЗ-5516А5-371, гос. № В 340 ТР 190, (старый гос. № К 408 МН 197), гар. № 1/9</v>
      </c>
      <c r="G108">
        <f>Лист1!E215</f>
        <v>1.1000000000000001</v>
      </c>
      <c r="H108">
        <f>Лист1!F215</f>
        <v>3640</v>
      </c>
      <c r="I108">
        <f>Лист1!G215</f>
        <v>40040</v>
      </c>
      <c r="J108">
        <f>Лист1!H215</f>
        <v>16</v>
      </c>
      <c r="K108">
        <f>Лист1!I215</f>
        <v>182</v>
      </c>
      <c r="L108">
        <f>Лист1!J215</f>
        <v>0</v>
      </c>
      <c r="M108">
        <f>Лист1!K215</f>
        <v>0</v>
      </c>
      <c r="N108">
        <f>Лист1!L215</f>
        <v>0</v>
      </c>
    </row>
    <row r="109" spans="1:14">
      <c r="A109" t="str">
        <f>Лист1!A217</f>
        <v>Ботезат Олеся Николаевна</v>
      </c>
      <c r="B109" t="str">
        <f>Лист1!A218</f>
        <v>Машинист башенного крана</v>
      </c>
      <c r="C109" t="str">
        <f>Лист1!B217</f>
        <v>Оплата по часовому тарифу</v>
      </c>
      <c r="D109">
        <f>Лист1!C217</f>
        <v>210</v>
      </c>
      <c r="E109" t="str">
        <f>Лист1!D217</f>
        <v>Опалиха</v>
      </c>
      <c r="F109" t="str">
        <f>Лист1!D218</f>
        <v>Кран башенный  КБ-403 А, зав. № 1033, гар. № 14/5</v>
      </c>
      <c r="G109">
        <f>Лист1!E217</f>
        <v>0.8</v>
      </c>
      <c r="H109">
        <f>Лист1!F217</f>
        <v>-10794</v>
      </c>
      <c r="I109">
        <f>Лист1!G217</f>
        <v>43176</v>
      </c>
      <c r="J109">
        <f>Лист1!H217</f>
        <v>24</v>
      </c>
      <c r="K109">
        <f>Лист1!I217</f>
        <v>257</v>
      </c>
      <c r="L109">
        <f>Лист1!J217</f>
        <v>0</v>
      </c>
      <c r="M109">
        <f>Лист1!K217</f>
        <v>0</v>
      </c>
      <c r="N109">
        <f>Лист1!L217</f>
        <v>0</v>
      </c>
    </row>
    <row r="110" spans="1:14">
      <c r="A110" t="str">
        <f>Лист1!A219</f>
        <v>Бувалькевич Антон Иванович</v>
      </c>
      <c r="B110" t="str">
        <f>Лист1!A220</f>
        <v>Машинист компрессора</v>
      </c>
      <c r="C110" t="str">
        <f>Лист1!B219</f>
        <v>Оплата по часовому тарифу</v>
      </c>
      <c r="D110">
        <f>Лист1!C219</f>
        <v>180</v>
      </c>
      <c r="E110" t="str">
        <f>Лист1!D219</f>
        <v>Опалиха</v>
      </c>
      <c r="F110" t="str">
        <f>Лист1!D220</f>
        <v>Компрессор дизельный ЗИФ ПВ-6/0,7, зав. № 002575, гар. № 16/14</v>
      </c>
      <c r="G110">
        <f>Лист1!E219</f>
        <v>1.1000000000000001</v>
      </c>
      <c r="H110">
        <f>Лист1!F219</f>
        <v>3690</v>
      </c>
      <c r="I110">
        <f>Лист1!G219</f>
        <v>40590</v>
      </c>
      <c r="J110">
        <f>Лист1!H219</f>
        <v>16</v>
      </c>
      <c r="K110">
        <f>Лист1!I219</f>
        <v>205</v>
      </c>
      <c r="L110">
        <f>Лист1!J219</f>
        <v>0</v>
      </c>
      <c r="M110">
        <f>Лист1!K219</f>
        <v>0</v>
      </c>
      <c r="N110">
        <f>Лист1!L219</f>
        <v>0</v>
      </c>
    </row>
    <row r="111" spans="1:14">
      <c r="A111" t="str">
        <f>Лист1!A221</f>
        <v>Буданцев Наиль Алиевич</v>
      </c>
      <c r="B111" t="str">
        <f>Лист1!A222</f>
        <v>Водитель</v>
      </c>
      <c r="C111" t="str">
        <f>Лист1!B221</f>
        <v>Оплата по часовому тарифу</v>
      </c>
      <c r="D111">
        <f>Лист1!C221</f>
        <v>230</v>
      </c>
      <c r="E111" t="str">
        <f>Лист1!D221</f>
        <v>Сабурово</v>
      </c>
      <c r="F111" t="str">
        <f>Лист1!D222</f>
        <v>КС-5576К "Газпром-Кран" на КамАЗ-65115, 32 тн, гос. № К 010 ТН 190, гар. № 3/13</v>
      </c>
      <c r="G111">
        <f>Лист1!E221</f>
        <v>0.8</v>
      </c>
      <c r="H111">
        <f>Лист1!F221</f>
        <v>-8096</v>
      </c>
      <c r="I111">
        <f>Лист1!G221</f>
        <v>32384</v>
      </c>
      <c r="J111">
        <f>Лист1!H221</f>
        <v>16</v>
      </c>
      <c r="K111">
        <f>Лист1!I221</f>
        <v>176</v>
      </c>
      <c r="L111">
        <f>Лист1!J221</f>
        <v>0</v>
      </c>
      <c r="M111">
        <f>Лист1!K221</f>
        <v>0</v>
      </c>
      <c r="N111">
        <f>Лист1!L221</f>
        <v>0</v>
      </c>
    </row>
    <row r="112" spans="1:14">
      <c r="A112" t="str">
        <f>Лист1!A223</f>
        <v>Буданцев Наиль Алиевич</v>
      </c>
      <c r="B112" t="str">
        <f>Лист1!A224</f>
        <v>Водитель</v>
      </c>
      <c r="C112" t="str">
        <f>Лист1!B223</f>
        <v>Оплата по часовому тарифу</v>
      </c>
      <c r="D112">
        <f>Лист1!C223</f>
        <v>230</v>
      </c>
      <c r="E112" t="str">
        <f>Лист1!D223</f>
        <v>Сабурово</v>
      </c>
      <c r="F112" t="str">
        <f>Лист1!D224</f>
        <v>КС-5576К "Газпром-Кран" на КамАЗ-65115, 32 тн, гос. № К 010 ТН 190, гар. № 3/13</v>
      </c>
      <c r="G112">
        <f>Лист1!E223</f>
        <v>0.8</v>
      </c>
      <c r="H112">
        <f>Лист1!F223</f>
        <v>-322</v>
      </c>
      <c r="I112">
        <f>Лист1!G223</f>
        <v>1288</v>
      </c>
      <c r="J112">
        <f>Лист1!H223</f>
        <v>1</v>
      </c>
      <c r="K112">
        <f>Лист1!I223</f>
        <v>7</v>
      </c>
      <c r="L112">
        <f>Лист1!J223</f>
        <v>0</v>
      </c>
      <c r="M112">
        <f>Лист1!K223</f>
        <v>0</v>
      </c>
      <c r="N112">
        <f>Лист1!L223</f>
        <v>0</v>
      </c>
    </row>
    <row r="113" spans="1:14">
      <c r="A113" t="str">
        <f>Лист1!A225</f>
        <v>Букин Алексей Олегович</v>
      </c>
      <c r="B113" t="str">
        <f>Лист1!A226</f>
        <v>Электрогазосварщик</v>
      </c>
      <c r="C113" t="str">
        <f>Лист1!B225</f>
        <v>Оплата по часовому тарифу</v>
      </c>
      <c r="D113">
        <f>Лист1!C225</f>
        <v>172</v>
      </c>
      <c r="E113" t="str">
        <f>Лист1!D225</f>
        <v>Клязьма</v>
      </c>
      <c r="G113">
        <f>Лист1!E225</f>
        <v>1.1000000000000001</v>
      </c>
      <c r="H113">
        <f>Лист1!F225</f>
        <v>3973.2</v>
      </c>
      <c r="I113">
        <f>Лист1!G225</f>
        <v>43705.200000000004</v>
      </c>
      <c r="J113">
        <f>Лист1!H225</f>
        <v>21</v>
      </c>
      <c r="K113">
        <f>Лист1!I225</f>
        <v>231</v>
      </c>
      <c r="L113">
        <f>Лист1!J225</f>
        <v>0</v>
      </c>
      <c r="M113">
        <f>Лист1!K225</f>
        <v>0</v>
      </c>
      <c r="N113">
        <f>Лист1!L225</f>
        <v>0</v>
      </c>
    </row>
    <row r="114" spans="1:14">
      <c r="A114" t="str">
        <f>Лист1!A227</f>
        <v>Бурков Валерий Николаевич</v>
      </c>
      <c r="B114" t="str">
        <f>Лист1!A228</f>
        <v>Машинист экскаватора</v>
      </c>
      <c r="C114" t="str">
        <f>Лист1!B227</f>
        <v>Оплата по часовому тарифу</v>
      </c>
      <c r="D114">
        <f>Лист1!C227</f>
        <v>210</v>
      </c>
      <c r="E114" t="str">
        <f>Лист1!D227</f>
        <v>Клязьма</v>
      </c>
      <c r="G114">
        <f>Лист1!E227</f>
        <v>1.1000000000000001</v>
      </c>
      <c r="H114">
        <f>Лист1!F227</f>
        <v>378</v>
      </c>
      <c r="I114">
        <f>Лист1!G227</f>
        <v>4158</v>
      </c>
      <c r="J114">
        <f>Лист1!H227</f>
        <v>2</v>
      </c>
      <c r="K114">
        <f>Лист1!I227</f>
        <v>18</v>
      </c>
      <c r="L114">
        <f>Лист1!J227</f>
        <v>0</v>
      </c>
      <c r="M114">
        <f>Лист1!K227</f>
        <v>0</v>
      </c>
      <c r="N114">
        <f>Лист1!L227</f>
        <v>0</v>
      </c>
    </row>
    <row r="115" spans="1:14">
      <c r="A115" t="str">
        <f>Лист1!A229</f>
        <v>Бурков Валерий Николаевич</v>
      </c>
      <c r="B115" t="str">
        <f>Лист1!A230</f>
        <v>Машинист экскаватора</v>
      </c>
      <c r="C115" t="str">
        <f>Лист1!B229</f>
        <v>Оплата по часовому тарифу</v>
      </c>
      <c r="D115">
        <f>Лист1!C229</f>
        <v>210</v>
      </c>
      <c r="E115" t="str">
        <f>Лист1!D229</f>
        <v>Клязьма</v>
      </c>
      <c r="F115" t="str">
        <f>Лист1!D230</f>
        <v>HYUNDAI R160LC-7 экскаватор, гос. №  ОХ 2549 50, гар. № 9/18</v>
      </c>
      <c r="G115">
        <f>Лист1!E229</f>
        <v>1.1000000000000001</v>
      </c>
      <c r="H115">
        <f>Лист1!F229</f>
        <v>5334</v>
      </c>
      <c r="I115">
        <f>Лист1!G229</f>
        <v>58674.000000000007</v>
      </c>
      <c r="J115">
        <f>Лист1!H229</f>
        <v>21</v>
      </c>
      <c r="K115">
        <f>Лист1!I229</f>
        <v>254</v>
      </c>
      <c r="L115">
        <f>Лист1!J229</f>
        <v>0</v>
      </c>
      <c r="M115">
        <f>Лист1!K229</f>
        <v>0</v>
      </c>
      <c r="N115">
        <f>Лист1!L229</f>
        <v>0</v>
      </c>
    </row>
    <row r="116" spans="1:14">
      <c r="A116" t="str">
        <f>Лист1!A231</f>
        <v>Бутвило Владимир Брониславович</v>
      </c>
      <c r="B116" t="str">
        <f>Лист1!A232</f>
        <v>Водитель-экспедитор</v>
      </c>
      <c r="C116" t="str">
        <f>Лист1!B231</f>
        <v>Оплата по часовому тарифу</v>
      </c>
      <c r="D116">
        <f>Лист1!C231</f>
        <v>200</v>
      </c>
      <c r="E116" t="str">
        <f>Лист1!D231</f>
        <v>Опалиха</v>
      </c>
      <c r="F116" t="str">
        <f>Лист1!D232</f>
        <v>ПАЗ-32053, гос. № Х 471 ХУ 190, гар. № 5/6</v>
      </c>
      <c r="G116">
        <f>Лист1!E231</f>
        <v>1.2</v>
      </c>
      <c r="H116">
        <f>Лист1!F231</f>
        <v>5040</v>
      </c>
      <c r="I116">
        <f>Лист1!G231</f>
        <v>30240</v>
      </c>
      <c r="J116">
        <f>Лист1!H231</f>
        <v>9</v>
      </c>
      <c r="K116">
        <f>Лист1!I231</f>
        <v>126</v>
      </c>
      <c r="L116">
        <f>Лист1!J231</f>
        <v>0</v>
      </c>
      <c r="M116">
        <f>Лист1!K231</f>
        <v>0</v>
      </c>
      <c r="N116">
        <f>Лист1!L231</f>
        <v>0</v>
      </c>
    </row>
    <row r="117" spans="1:14">
      <c r="A117" t="str">
        <f>Лист1!A233</f>
        <v>Бутвило Владимир Брониславович</v>
      </c>
      <c r="B117" t="str">
        <f>Лист1!A234</f>
        <v>Водитель-экспедитор</v>
      </c>
      <c r="C117" t="str">
        <f>Лист1!B233</f>
        <v>Оплата по часовому тарифу</v>
      </c>
      <c r="D117">
        <f>Лист1!C233</f>
        <v>200</v>
      </c>
      <c r="E117" t="str">
        <f>Лист1!D233</f>
        <v>Опалиха</v>
      </c>
      <c r="F117" t="str">
        <f>Лист1!D234</f>
        <v>ГАЗ-330232 борт. (ДТ), гос. № К 313 ХЕ 190, гар. № 4/13</v>
      </c>
      <c r="G117">
        <f>Лист1!E233</f>
        <v>1.2</v>
      </c>
      <c r="H117">
        <f>Лист1!F233</f>
        <v>440</v>
      </c>
      <c r="I117">
        <f>Лист1!G233</f>
        <v>2640</v>
      </c>
      <c r="J117">
        <f>Лист1!H233</f>
        <v>1</v>
      </c>
      <c r="K117">
        <f>Лист1!I233</f>
        <v>11</v>
      </c>
      <c r="L117">
        <f>Лист1!J233</f>
        <v>0</v>
      </c>
      <c r="M117">
        <f>Лист1!K233</f>
        <v>0</v>
      </c>
      <c r="N117">
        <f>Лист1!L233</f>
        <v>0</v>
      </c>
    </row>
    <row r="118" spans="1:14">
      <c r="A118" t="str">
        <f>Лист1!A235</f>
        <v>Бутвило Владимир Брониславович</v>
      </c>
      <c r="B118" t="str">
        <f>Лист1!A236</f>
        <v>Водитель-экспедитор</v>
      </c>
      <c r="C118" t="str">
        <f>Лист1!B235</f>
        <v>Оплата по часовому тарифу</v>
      </c>
      <c r="D118">
        <f>Лист1!C235</f>
        <v>200</v>
      </c>
      <c r="E118" t="str">
        <f>Лист1!D235</f>
        <v>Вне проекта</v>
      </c>
      <c r="F118" t="str">
        <f>Лист1!D236</f>
        <v>ПАЗ-32053, гос. № Х 471 ХУ 190, гар. № 5/6</v>
      </c>
      <c r="G118">
        <f>Лист1!E235</f>
        <v>1.2</v>
      </c>
      <c r="H118">
        <f>Лист1!F235</f>
        <v>560</v>
      </c>
      <c r="I118">
        <f>Лист1!G235</f>
        <v>3360</v>
      </c>
      <c r="J118">
        <f>Лист1!H235</f>
        <v>1</v>
      </c>
      <c r="K118">
        <f>Лист1!I235</f>
        <v>14</v>
      </c>
      <c r="L118">
        <f>Лист1!J235</f>
        <v>0</v>
      </c>
      <c r="M118">
        <f>Лист1!K235</f>
        <v>0</v>
      </c>
      <c r="N118">
        <f>Лист1!L235</f>
        <v>0</v>
      </c>
    </row>
    <row r="119" spans="1:14">
      <c r="A119" t="str">
        <f>Лист1!A237</f>
        <v>Бутвило Владимир Брониславович</v>
      </c>
      <c r="B119" t="str">
        <f>Лист1!A238</f>
        <v>Водитель-экспедитор</v>
      </c>
      <c r="C119" t="str">
        <f>Лист1!B237</f>
        <v>Оплата по часовому тарифу</v>
      </c>
      <c r="D119">
        <f>Лист1!C237</f>
        <v>200</v>
      </c>
      <c r="E119" t="str">
        <f>Лист1!D237</f>
        <v>Клязьма</v>
      </c>
      <c r="F119" t="str">
        <f>Лист1!D238</f>
        <v>ПАЗ-32053, гос. № Х 471 ХУ 190, гар. № 5/6</v>
      </c>
      <c r="G119">
        <f>Лист1!E237</f>
        <v>1.2</v>
      </c>
      <c r="H119">
        <f>Лист1!F237</f>
        <v>2240</v>
      </c>
      <c r="I119">
        <f>Лист1!G237</f>
        <v>13440</v>
      </c>
      <c r="J119">
        <f>Лист1!H237</f>
        <v>4</v>
      </c>
      <c r="K119">
        <f>Лист1!I237</f>
        <v>56</v>
      </c>
      <c r="L119">
        <f>Лист1!J237</f>
        <v>0</v>
      </c>
      <c r="M119">
        <f>Лист1!K237</f>
        <v>0</v>
      </c>
      <c r="N119">
        <f>Лист1!L237</f>
        <v>0</v>
      </c>
    </row>
    <row r="120" spans="1:14">
      <c r="A120" t="str">
        <f>Лист1!A239</f>
        <v>Бутузов Николай Васильевич</v>
      </c>
      <c r="B120" t="str">
        <f>Лист1!A240</f>
        <v>Машинист башенного крана</v>
      </c>
      <c r="C120" t="str">
        <f>Лист1!B239</f>
        <v>Оплата по часовому тарифу</v>
      </c>
      <c r="D120">
        <f>Лист1!C239</f>
        <v>230</v>
      </c>
      <c r="E120" t="str">
        <f>Лист1!D239</f>
        <v>Клязьма</v>
      </c>
      <c r="F120" t="str">
        <f>Лист1!D240</f>
        <v>Кран башенный  КБ-405 1А, зав. № 4615, гар. № 14/1</v>
      </c>
      <c r="G120">
        <f>Лист1!E239</f>
        <v>1.1000000000000001</v>
      </c>
      <c r="H120">
        <f>Лист1!F239</f>
        <v>6233</v>
      </c>
      <c r="I120">
        <f>Лист1!G239</f>
        <v>68563</v>
      </c>
      <c r="J120">
        <f>Лист1!H239</f>
        <v>30</v>
      </c>
      <c r="K120">
        <f>Лист1!I239</f>
        <v>271</v>
      </c>
      <c r="L120">
        <f>Лист1!J239</f>
        <v>0</v>
      </c>
      <c r="M120">
        <f>Лист1!K239</f>
        <v>0</v>
      </c>
      <c r="N120">
        <f>Лист1!L239</f>
        <v>0</v>
      </c>
    </row>
    <row r="121" spans="1:14">
      <c r="A121" t="str">
        <f>Лист1!A241</f>
        <v>Бухалко Геннадий Игнатьевич</v>
      </c>
      <c r="B121" t="str">
        <f>Лист1!A242</f>
        <v>Машинист автомобильного крана</v>
      </c>
      <c r="C121" t="str">
        <f>Лист1!B241</f>
        <v>Оплата по часовому тарифу</v>
      </c>
      <c r="D121">
        <f>Лист1!C241</f>
        <v>180</v>
      </c>
      <c r="E121" t="str">
        <f>Лист1!D241</f>
        <v>Сабурово</v>
      </c>
      <c r="F121" t="str">
        <f>Лист1!D242</f>
        <v>КС-5576К "Газпром-Кран" на КамАЗ-65115, 32 тн, гос. № К 010 ТН 190, гар. № 3/13</v>
      </c>
      <c r="G121">
        <f>Лист1!E241</f>
        <v>0.9</v>
      </c>
      <c r="H121">
        <f>Лист1!F241</f>
        <v>-2592</v>
      </c>
      <c r="I121">
        <f>Лист1!G241</f>
        <v>23328</v>
      </c>
      <c r="J121">
        <f>Лист1!H241</f>
        <v>14</v>
      </c>
      <c r="K121">
        <f>Лист1!I241</f>
        <v>144</v>
      </c>
      <c r="L121">
        <f>Лист1!J241</f>
        <v>0</v>
      </c>
      <c r="M121">
        <f>Лист1!K241</f>
        <v>0</v>
      </c>
      <c r="N121">
        <f>Лист1!L241</f>
        <v>0</v>
      </c>
    </row>
    <row r="122" spans="1:14">
      <c r="A122" t="str">
        <f>Лист1!A243</f>
        <v>Бухалко Геннадий Игнатьевич</v>
      </c>
      <c r="B122" t="str">
        <f>Лист1!A244</f>
        <v>Машинист автомобильного крана</v>
      </c>
      <c r="C122" t="str">
        <f>Лист1!B243</f>
        <v>Оплата по часовому тарифу</v>
      </c>
      <c r="D122">
        <f>Лист1!C243</f>
        <v>180</v>
      </c>
      <c r="E122" t="str">
        <f>Лист1!D243</f>
        <v>Сабурово</v>
      </c>
      <c r="F122" t="str">
        <f>Лист1!D244</f>
        <v>КС-5576К "Газпром-Кран" на КамАЗ-65115, 32 тн, гос. № К 010 ТН 190, гар. № 3/13</v>
      </c>
      <c r="G122">
        <f>Лист1!E243</f>
        <v>0.9</v>
      </c>
      <c r="H122">
        <f>Лист1!F243</f>
        <v>-396</v>
      </c>
      <c r="I122">
        <f>Лист1!G243</f>
        <v>3564</v>
      </c>
      <c r="J122">
        <f>Лист1!H243</f>
        <v>2</v>
      </c>
      <c r="K122">
        <f>Лист1!I243</f>
        <v>22</v>
      </c>
      <c r="L122">
        <f>Лист1!J243</f>
        <v>0</v>
      </c>
      <c r="M122">
        <f>Лист1!K243</f>
        <v>0</v>
      </c>
      <c r="N122">
        <f>Лист1!L243</f>
        <v>0</v>
      </c>
    </row>
    <row r="123" spans="1:14">
      <c r="A123" t="str">
        <f>Лист1!A245</f>
        <v>Бухтияров Юрий Леонидович</v>
      </c>
      <c r="B123" t="str">
        <f>Лист1!A246</f>
        <v>Водитель</v>
      </c>
      <c r="C123" t="str">
        <f>Лист1!B245</f>
        <v>Оплата по часовому тарифу</v>
      </c>
      <c r="D123">
        <f>Лист1!C245</f>
        <v>200</v>
      </c>
      <c r="E123" t="str">
        <f>Лист1!D245</f>
        <v>Опалиха</v>
      </c>
      <c r="F123" t="str">
        <f>Лист1!D246</f>
        <v>АБС 58147Z на КамАЗ-65115-62, гос. № К 006 ТН190, (К 902 ЕМ 197), гар. № 2/3</v>
      </c>
      <c r="G123">
        <f>Лист1!E245</f>
        <v>1.1000000000000001</v>
      </c>
      <c r="H123">
        <f>Лист1!F245</f>
        <v>4020</v>
      </c>
      <c r="I123">
        <f>Лист1!G245</f>
        <v>44220</v>
      </c>
      <c r="J123">
        <f>Лист1!H245</f>
        <v>22</v>
      </c>
      <c r="K123">
        <f>Лист1!I245</f>
        <v>201</v>
      </c>
      <c r="L123">
        <f>Лист1!J245</f>
        <v>0</v>
      </c>
      <c r="M123">
        <f>Лист1!K245</f>
        <v>0</v>
      </c>
      <c r="N123">
        <f>Лист1!L245</f>
        <v>0</v>
      </c>
    </row>
    <row r="124" spans="1:14">
      <c r="A124" t="str">
        <f>Лист1!A247</f>
        <v>Бухтияров Юрий Леонидович</v>
      </c>
      <c r="B124" t="str">
        <f>Лист1!A248</f>
        <v>Водитель</v>
      </c>
      <c r="C124" t="str">
        <f>Лист1!B247</f>
        <v>Оплата по часовому тарифу</v>
      </c>
      <c r="D124">
        <f>Лист1!C247</f>
        <v>200</v>
      </c>
      <c r="E124" t="str">
        <f>Лист1!D247</f>
        <v>Большая Опалиха</v>
      </c>
      <c r="F124" t="str">
        <f>Лист1!D248</f>
        <v>АБС 58147Z на КамАЗ-65115-62, гос. № К 006 ТН190, (К 902 ЕМ 197), гар. № 2/3</v>
      </c>
      <c r="G124">
        <f>Лист1!E247</f>
        <v>1.1000000000000001</v>
      </c>
      <c r="H124">
        <f>Лист1!F247</f>
        <v>380</v>
      </c>
      <c r="I124">
        <f>Лист1!G247</f>
        <v>4180</v>
      </c>
      <c r="J124">
        <f>Лист1!H247</f>
        <v>6</v>
      </c>
      <c r="K124">
        <f>Лист1!I247</f>
        <v>19</v>
      </c>
      <c r="L124">
        <f>Лист1!J247</f>
        <v>0</v>
      </c>
      <c r="M124">
        <f>Лист1!K247</f>
        <v>0</v>
      </c>
      <c r="N124">
        <f>Лист1!L247</f>
        <v>0</v>
      </c>
    </row>
    <row r="125" spans="1:14">
      <c r="A125" t="str">
        <f>Лист1!A249</f>
        <v>Бухтияров Юрий Леонидович</v>
      </c>
      <c r="B125" t="str">
        <f>Лист1!A250</f>
        <v>Водитель</v>
      </c>
      <c r="C125" t="str">
        <f>Лист1!B249</f>
        <v>Оплата по часовому тарифу</v>
      </c>
      <c r="D125">
        <f>Лист1!C249</f>
        <v>200</v>
      </c>
      <c r="F125" t="str">
        <f>Лист1!D250</f>
        <v>АБС 58147Z на КамАЗ-65115-62, гос. № К 006 ТН190, (К 902 ЕМ 197), гар. № 2/3</v>
      </c>
      <c r="G125">
        <f>Лист1!E249</f>
        <v>1.1000000000000001</v>
      </c>
      <c r="H125">
        <f>Лист1!F249</f>
        <v>100</v>
      </c>
      <c r="I125">
        <f>Лист1!G249</f>
        <v>1100</v>
      </c>
      <c r="J125">
        <f>Лист1!H249</f>
        <v>2</v>
      </c>
      <c r="K125">
        <f>Лист1!I249</f>
        <v>5</v>
      </c>
      <c r="L125">
        <f>Лист1!J249</f>
        <v>0</v>
      </c>
      <c r="M125">
        <f>Лист1!K249</f>
        <v>0</v>
      </c>
      <c r="N125">
        <f>Лист1!L249</f>
        <v>0</v>
      </c>
    </row>
    <row r="126" spans="1:14">
      <c r="A126" t="str">
        <f>Лист1!A251</f>
        <v>Бухтияров Юрий Леонидович</v>
      </c>
      <c r="B126" t="str">
        <f>Лист1!A252</f>
        <v>Водитель</v>
      </c>
      <c r="C126" t="str">
        <f>Лист1!B251</f>
        <v>Оплата по часовому тарифу</v>
      </c>
      <c r="D126">
        <f>Лист1!C251</f>
        <v>200</v>
      </c>
      <c r="E126" t="str">
        <f>Лист1!D251</f>
        <v>Большая Опалиха</v>
      </c>
      <c r="F126" t="str">
        <f>Лист1!D252</f>
        <v>АБС 58147Z на КамАЗ-65115-62, гос. № К 006 ТН190, (К 902 ЕМ 197), гар. № 2/3</v>
      </c>
      <c r="G126">
        <f>Лист1!E251</f>
        <v>1.1000000000000001</v>
      </c>
      <c r="H126">
        <f>Лист1!F251</f>
        <v>120</v>
      </c>
      <c r="I126">
        <f>Лист1!G251</f>
        <v>1320</v>
      </c>
      <c r="J126">
        <f>Лист1!H251</f>
        <v>1</v>
      </c>
      <c r="K126">
        <f>Лист1!I251</f>
        <v>6</v>
      </c>
      <c r="L126">
        <f>Лист1!J251</f>
        <v>0</v>
      </c>
      <c r="M126">
        <f>Лист1!K251</f>
        <v>0</v>
      </c>
      <c r="N126">
        <f>Лист1!L251</f>
        <v>0</v>
      </c>
    </row>
    <row r="127" spans="1:14">
      <c r="A127" t="str">
        <f>Лист1!A253</f>
        <v>Бушуев Николай Петрович</v>
      </c>
      <c r="B127" t="str">
        <f>Лист1!A254</f>
        <v>Водитель</v>
      </c>
      <c r="C127" t="str">
        <f>Лист1!B253</f>
        <v>Оплата по часовому тарифу</v>
      </c>
      <c r="D127">
        <f>Лист1!C253</f>
        <v>230</v>
      </c>
      <c r="E127" t="str">
        <f>Лист1!D253</f>
        <v>Клязьма</v>
      </c>
      <c r="G127">
        <f>Лист1!E253</f>
        <v>1.1000000000000001</v>
      </c>
      <c r="H127">
        <f>Лист1!F253</f>
        <v>0</v>
      </c>
      <c r="I127">
        <f>Лист1!G253</f>
        <v>0</v>
      </c>
      <c r="J127">
        <f>Лист1!H253</f>
        <v>0</v>
      </c>
      <c r="K127">
        <f>Лист1!I253</f>
        <v>0</v>
      </c>
      <c r="L127">
        <f>Лист1!J253</f>
        <v>0</v>
      </c>
      <c r="M127">
        <f>Лист1!K253</f>
        <v>0</v>
      </c>
      <c r="N127">
        <f>Лист1!L253</f>
        <v>21</v>
      </c>
    </row>
    <row r="128" spans="1:14">
      <c r="A128" t="str">
        <f>Лист1!A255</f>
        <v>Бычкова Алена Сергеевна</v>
      </c>
      <c r="B128" t="str">
        <f>Лист1!A256</f>
        <v>Машинист башенного крана</v>
      </c>
      <c r="C128" t="str">
        <f>Лист1!B255</f>
        <v>Оплата по часовому тарифу</v>
      </c>
      <c r="D128">
        <f>Лист1!C255</f>
        <v>210</v>
      </c>
      <c r="E128" t="str">
        <f>Лист1!D255</f>
        <v>Клязьма</v>
      </c>
      <c r="F128" t="str">
        <f>Лист1!D256</f>
        <v>Кран башенный  КБ-405 1А, зав. № 1876, гар. № 14/4</v>
      </c>
      <c r="G128">
        <f>Лист1!E255</f>
        <v>1.1000000000000001</v>
      </c>
      <c r="H128">
        <f>Лист1!F255</f>
        <v>4620</v>
      </c>
      <c r="I128">
        <f>Лист1!G255</f>
        <v>50820.000000000007</v>
      </c>
      <c r="J128">
        <f>Лист1!H255</f>
        <v>20</v>
      </c>
      <c r="K128">
        <f>Лист1!I255</f>
        <v>220</v>
      </c>
      <c r="L128">
        <f>Лист1!J255</f>
        <v>0</v>
      </c>
      <c r="M128">
        <f>Лист1!K255</f>
        <v>0</v>
      </c>
      <c r="N128">
        <f>Лист1!L255</f>
        <v>0</v>
      </c>
    </row>
  </sheetData>
  <autoFilter ref="A1:N12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E67"/>
  <sheetViews>
    <sheetView tabSelected="1" workbookViewId="0">
      <selection activeCell="C5" sqref="C5"/>
    </sheetView>
  </sheetViews>
  <sheetFormatPr defaultRowHeight="15"/>
  <cols>
    <col min="1" max="1" width="38.42578125" customWidth="1"/>
    <col min="2" max="2" width="25.28515625" bestFit="1" customWidth="1"/>
    <col min="3" max="3" width="32.42578125" customWidth="1"/>
    <col min="4" max="4" width="32.28515625" customWidth="1"/>
    <col min="5" max="5" width="28.28515625" customWidth="1"/>
  </cols>
  <sheetData>
    <row r="3" spans="1:5">
      <c r="B3" s="69" t="s">
        <v>161</v>
      </c>
    </row>
    <row r="4" spans="1:5">
      <c r="A4" s="69" t="s">
        <v>158</v>
      </c>
      <c r="B4" t="s">
        <v>160</v>
      </c>
      <c r="C4" t="s">
        <v>162</v>
      </c>
      <c r="D4" t="s">
        <v>163</v>
      </c>
      <c r="E4" t="s">
        <v>164</v>
      </c>
    </row>
    <row r="5" spans="1:5">
      <c r="A5" s="70" t="s">
        <v>14</v>
      </c>
      <c r="B5" s="72">
        <v>37026.000000000007</v>
      </c>
      <c r="C5" s="71">
        <v>18</v>
      </c>
      <c r="D5" s="71">
        <v>187</v>
      </c>
      <c r="E5" s="71">
        <v>0</v>
      </c>
    </row>
    <row r="6" spans="1:5">
      <c r="A6" s="70" t="s">
        <v>20</v>
      </c>
      <c r="B6" s="72">
        <v>32670.000000000004</v>
      </c>
      <c r="C6" s="71">
        <v>19</v>
      </c>
      <c r="D6" s="71">
        <v>165</v>
      </c>
      <c r="E6" s="71">
        <v>0</v>
      </c>
    </row>
    <row r="7" spans="1:5">
      <c r="A7" s="70" t="s">
        <v>25</v>
      </c>
      <c r="B7" s="72">
        <v>49324</v>
      </c>
      <c r="C7" s="71">
        <v>25</v>
      </c>
      <c r="D7" s="71">
        <v>236</v>
      </c>
      <c r="E7" s="71">
        <v>0</v>
      </c>
    </row>
    <row r="8" spans="1:5">
      <c r="A8" s="70" t="s">
        <v>31</v>
      </c>
      <c r="B8" s="72">
        <v>50820.000000000007</v>
      </c>
      <c r="C8" s="71">
        <v>20</v>
      </c>
      <c r="D8" s="71">
        <v>220</v>
      </c>
      <c r="E8" s="71">
        <v>0</v>
      </c>
    </row>
    <row r="9" spans="1:5">
      <c r="A9" s="70" t="s">
        <v>34</v>
      </c>
      <c r="B9" s="72">
        <v>57431.000000000007</v>
      </c>
      <c r="C9" s="71">
        <v>21</v>
      </c>
      <c r="D9" s="71">
        <v>227</v>
      </c>
      <c r="E9" s="71">
        <v>0</v>
      </c>
    </row>
    <row r="10" spans="1:5">
      <c r="A10" s="70" t="s">
        <v>36</v>
      </c>
      <c r="B10" s="72">
        <v>38715.600000000006</v>
      </c>
      <c r="C10" s="71">
        <v>22</v>
      </c>
      <c r="D10" s="71">
        <v>175.98000000000002</v>
      </c>
      <c r="E10" s="71">
        <v>0</v>
      </c>
    </row>
    <row r="11" spans="1:5">
      <c r="A11" s="70" t="s">
        <v>40</v>
      </c>
      <c r="B11" s="72">
        <v>38060</v>
      </c>
      <c r="C11" s="71">
        <v>15</v>
      </c>
      <c r="D11" s="71">
        <v>173</v>
      </c>
      <c r="E11" s="71">
        <v>0</v>
      </c>
    </row>
    <row r="12" spans="1:5">
      <c r="A12" s="70" t="s">
        <v>42</v>
      </c>
      <c r="B12" s="72">
        <v>31229.000000000004</v>
      </c>
      <c r="C12" s="71">
        <v>15</v>
      </c>
      <c r="D12" s="71">
        <v>167</v>
      </c>
      <c r="E12" s="71">
        <v>0</v>
      </c>
    </row>
    <row r="13" spans="1:5">
      <c r="A13" s="70" t="s">
        <v>44</v>
      </c>
      <c r="B13" s="72">
        <v>43560</v>
      </c>
      <c r="C13" s="71">
        <v>40</v>
      </c>
      <c r="D13" s="71">
        <v>220</v>
      </c>
      <c r="E13" s="71">
        <v>0</v>
      </c>
    </row>
    <row r="14" spans="1:5">
      <c r="A14" s="70" t="s">
        <v>48</v>
      </c>
      <c r="B14" s="72">
        <v>39292</v>
      </c>
      <c r="C14" s="71">
        <v>20</v>
      </c>
      <c r="D14" s="71">
        <v>188</v>
      </c>
      <c r="E14" s="71">
        <v>0</v>
      </c>
    </row>
    <row r="15" spans="1:5">
      <c r="A15" s="70" t="s">
        <v>52</v>
      </c>
      <c r="B15" s="72">
        <v>42218</v>
      </c>
      <c r="C15" s="71">
        <v>30</v>
      </c>
      <c r="D15" s="71">
        <v>202</v>
      </c>
      <c r="E15" s="71">
        <v>0</v>
      </c>
    </row>
    <row r="16" spans="1:5">
      <c r="A16" s="70" t="s">
        <v>56</v>
      </c>
      <c r="B16" s="72">
        <v>99099</v>
      </c>
      <c r="C16" s="71">
        <v>39</v>
      </c>
      <c r="D16" s="71">
        <v>429</v>
      </c>
      <c r="E16" s="71">
        <v>0</v>
      </c>
    </row>
    <row r="17" spans="1:5">
      <c r="A17" s="70" t="s">
        <v>58</v>
      </c>
      <c r="B17" s="72">
        <v>47121.69</v>
      </c>
      <c r="C17" s="71">
        <v>18</v>
      </c>
      <c r="D17" s="71">
        <v>203.99</v>
      </c>
      <c r="E17" s="71">
        <v>0</v>
      </c>
    </row>
    <row r="18" spans="1:5">
      <c r="A18" s="70" t="s">
        <v>61</v>
      </c>
      <c r="B18" s="72">
        <v>58443.000000000007</v>
      </c>
      <c r="C18" s="71">
        <v>23</v>
      </c>
      <c r="D18" s="71">
        <v>253</v>
      </c>
      <c r="E18" s="71">
        <v>0</v>
      </c>
    </row>
    <row r="19" spans="1:5">
      <c r="A19" s="70" t="s">
        <v>62</v>
      </c>
      <c r="B19" s="72">
        <v>38577</v>
      </c>
      <c r="C19" s="71">
        <v>15</v>
      </c>
      <c r="D19" s="71">
        <v>167</v>
      </c>
      <c r="E19" s="71">
        <v>0</v>
      </c>
    </row>
    <row r="20" spans="1:5">
      <c r="A20" s="70" t="s">
        <v>65</v>
      </c>
      <c r="B20" s="72">
        <v>31472.100000000006</v>
      </c>
      <c r="C20" s="71">
        <v>16</v>
      </c>
      <c r="D20" s="71">
        <v>158.94999999999999</v>
      </c>
      <c r="E20" s="71">
        <v>0</v>
      </c>
    </row>
    <row r="21" spans="1:5">
      <c r="A21" s="70" t="s">
        <v>67</v>
      </c>
      <c r="B21" s="72">
        <v>52920</v>
      </c>
      <c r="C21" s="71">
        <v>28</v>
      </c>
      <c r="D21" s="71">
        <v>245</v>
      </c>
      <c r="E21" s="71">
        <v>0</v>
      </c>
    </row>
    <row r="22" spans="1:5">
      <c r="A22" s="70" t="s">
        <v>70</v>
      </c>
      <c r="B22" s="72">
        <v>43345.5</v>
      </c>
      <c r="C22" s="71">
        <v>18</v>
      </c>
      <c r="D22" s="71">
        <v>213</v>
      </c>
      <c r="E22" s="71">
        <v>0</v>
      </c>
    </row>
    <row r="23" spans="1:5">
      <c r="A23" s="70" t="s">
        <v>73</v>
      </c>
      <c r="B23" s="72">
        <v>40656.000000000007</v>
      </c>
      <c r="C23" s="71">
        <v>16</v>
      </c>
      <c r="D23" s="71">
        <v>176</v>
      </c>
      <c r="E23" s="71">
        <v>0</v>
      </c>
    </row>
    <row r="24" spans="1:5">
      <c r="A24" s="70" t="s">
        <v>76</v>
      </c>
      <c r="B24" s="72">
        <v>47880</v>
      </c>
      <c r="C24" s="71">
        <v>26</v>
      </c>
      <c r="D24" s="71">
        <v>266</v>
      </c>
      <c r="E24" s="71">
        <v>0</v>
      </c>
    </row>
    <row r="25" spans="1:5">
      <c r="A25" s="70" t="s">
        <v>79</v>
      </c>
      <c r="B25" s="72">
        <v>41976</v>
      </c>
      <c r="C25" s="71">
        <v>17</v>
      </c>
      <c r="D25" s="71">
        <v>212</v>
      </c>
      <c r="E25" s="71">
        <v>0</v>
      </c>
    </row>
    <row r="26" spans="1:5">
      <c r="A26" s="70" t="s">
        <v>82</v>
      </c>
      <c r="B26" s="72">
        <v>6688.0000000000009</v>
      </c>
      <c r="C26" s="71">
        <v>4</v>
      </c>
      <c r="D26" s="71">
        <v>32</v>
      </c>
      <c r="E26" s="71">
        <v>0</v>
      </c>
    </row>
    <row r="27" spans="1:5">
      <c r="A27" s="70" t="s">
        <v>83</v>
      </c>
      <c r="B27" s="72">
        <v>39820</v>
      </c>
      <c r="C27" s="71">
        <v>15</v>
      </c>
      <c r="D27" s="71">
        <v>181</v>
      </c>
      <c r="E27" s="71">
        <v>0</v>
      </c>
    </row>
    <row r="28" spans="1:5">
      <c r="A28" s="70" t="s">
        <v>85</v>
      </c>
      <c r="B28" s="72">
        <v>44301.73000000001</v>
      </c>
      <c r="C28" s="71">
        <v>28</v>
      </c>
      <c r="D28" s="71">
        <v>211.97000000000003</v>
      </c>
      <c r="E28" s="71">
        <v>0</v>
      </c>
    </row>
    <row r="29" spans="1:5">
      <c r="A29" s="70" t="s">
        <v>86</v>
      </c>
      <c r="B29" s="72">
        <v>56672.000000000007</v>
      </c>
      <c r="C29" s="71">
        <v>21</v>
      </c>
      <c r="D29" s="71">
        <v>224</v>
      </c>
      <c r="E29" s="71">
        <v>0</v>
      </c>
    </row>
    <row r="30" spans="1:5">
      <c r="A30" s="70" t="s">
        <v>88</v>
      </c>
      <c r="B30" s="72">
        <v>37620</v>
      </c>
      <c r="C30" s="71">
        <v>16</v>
      </c>
      <c r="D30" s="71">
        <v>180</v>
      </c>
      <c r="E30" s="71">
        <v>0</v>
      </c>
    </row>
    <row r="31" spans="1:5">
      <c r="A31" s="70" t="s">
        <v>90</v>
      </c>
      <c r="B31" s="72">
        <v>40337</v>
      </c>
      <c r="C31" s="71">
        <v>18</v>
      </c>
      <c r="D31" s="71">
        <v>193</v>
      </c>
      <c r="E31" s="71">
        <v>0</v>
      </c>
    </row>
    <row r="32" spans="1:5">
      <c r="A32" s="70" t="s">
        <v>92</v>
      </c>
      <c r="B32" s="72">
        <v>34485</v>
      </c>
      <c r="C32" s="71">
        <v>15</v>
      </c>
      <c r="D32" s="71">
        <v>165</v>
      </c>
      <c r="E32" s="71">
        <v>0</v>
      </c>
    </row>
    <row r="33" spans="1:5">
      <c r="A33" s="70" t="s">
        <v>94</v>
      </c>
      <c r="B33" s="72">
        <v>48400.000000000007</v>
      </c>
      <c r="C33" s="71">
        <v>20</v>
      </c>
      <c r="D33" s="71">
        <v>220</v>
      </c>
      <c r="E33" s="71">
        <v>0</v>
      </c>
    </row>
    <row r="34" spans="1:5">
      <c r="A34" s="70" t="s">
        <v>97</v>
      </c>
      <c r="B34" s="72">
        <v>40392</v>
      </c>
      <c r="C34" s="71">
        <v>16</v>
      </c>
      <c r="D34" s="71">
        <v>216</v>
      </c>
      <c r="E34" s="71">
        <v>0</v>
      </c>
    </row>
    <row r="35" spans="1:5">
      <c r="A35" s="70" t="s">
        <v>99</v>
      </c>
      <c r="B35" s="72">
        <v>42000</v>
      </c>
      <c r="C35" s="71">
        <v>15</v>
      </c>
      <c r="D35" s="71">
        <v>210</v>
      </c>
      <c r="E35" s="71">
        <v>0</v>
      </c>
    </row>
    <row r="36" spans="1:5">
      <c r="A36" s="70" t="s">
        <v>101</v>
      </c>
      <c r="B36" s="72">
        <v>41800</v>
      </c>
      <c r="C36" s="71">
        <v>36</v>
      </c>
      <c r="D36" s="71">
        <v>220</v>
      </c>
      <c r="E36" s="71">
        <v>0</v>
      </c>
    </row>
    <row r="37" spans="1:5">
      <c r="A37" s="70" t="s">
        <v>103</v>
      </c>
      <c r="B37" s="72">
        <v>39457</v>
      </c>
      <c r="C37" s="71">
        <v>17</v>
      </c>
      <c r="D37" s="71">
        <v>211</v>
      </c>
      <c r="E37" s="71">
        <v>0</v>
      </c>
    </row>
    <row r="38" spans="1:5">
      <c r="A38" s="70" t="s">
        <v>104</v>
      </c>
      <c r="B38" s="72">
        <v>38088</v>
      </c>
      <c r="C38" s="71">
        <v>16</v>
      </c>
      <c r="D38" s="71">
        <v>184</v>
      </c>
      <c r="E38" s="71">
        <v>0</v>
      </c>
    </row>
    <row r="39" spans="1:5">
      <c r="A39" s="70" t="s">
        <v>106</v>
      </c>
      <c r="B39" s="72">
        <v>50820</v>
      </c>
      <c r="C39" s="71">
        <v>27</v>
      </c>
      <c r="D39" s="71">
        <v>231</v>
      </c>
      <c r="E39" s="71">
        <v>0</v>
      </c>
    </row>
    <row r="40" spans="1:5">
      <c r="A40" s="70" t="s">
        <v>108</v>
      </c>
      <c r="B40" s="72">
        <v>19360</v>
      </c>
      <c r="C40" s="71">
        <v>11</v>
      </c>
      <c r="D40" s="71">
        <v>88</v>
      </c>
      <c r="E40" s="71">
        <v>0</v>
      </c>
    </row>
    <row r="41" spans="1:5">
      <c r="A41" s="70" t="s">
        <v>111</v>
      </c>
      <c r="B41" s="72">
        <v>36432</v>
      </c>
      <c r="C41" s="71">
        <v>16</v>
      </c>
      <c r="D41" s="71">
        <v>176</v>
      </c>
      <c r="E41" s="71">
        <v>0</v>
      </c>
    </row>
    <row r="42" spans="1:5">
      <c r="A42" s="70" t="s">
        <v>113</v>
      </c>
      <c r="B42" s="72">
        <v>39083</v>
      </c>
      <c r="C42" s="71">
        <v>16</v>
      </c>
      <c r="D42" s="71">
        <v>187</v>
      </c>
      <c r="E42" s="71">
        <v>0</v>
      </c>
    </row>
    <row r="43" spans="1:5">
      <c r="A43" s="70" t="s">
        <v>115</v>
      </c>
      <c r="B43" s="72">
        <v>39270</v>
      </c>
      <c r="C43" s="71">
        <v>15</v>
      </c>
      <c r="D43" s="71">
        <v>170</v>
      </c>
      <c r="E43" s="71">
        <v>0</v>
      </c>
    </row>
    <row r="44" spans="1:5">
      <c r="A44" s="70" t="s">
        <v>117</v>
      </c>
      <c r="B44" s="72">
        <v>58212</v>
      </c>
      <c r="C44" s="71">
        <v>21</v>
      </c>
      <c r="D44" s="71">
        <v>231</v>
      </c>
      <c r="E44" s="71">
        <v>0</v>
      </c>
    </row>
    <row r="45" spans="1:5">
      <c r="A45" s="70" t="s">
        <v>119</v>
      </c>
      <c r="B45" s="72">
        <v>47880</v>
      </c>
      <c r="C45" s="71">
        <v>15</v>
      </c>
      <c r="D45" s="71">
        <v>210</v>
      </c>
      <c r="E45" s="71">
        <v>0</v>
      </c>
    </row>
    <row r="46" spans="1:5">
      <c r="A46" s="70" t="s">
        <v>121</v>
      </c>
      <c r="B46" s="72">
        <v>45320</v>
      </c>
      <c r="C46" s="71">
        <v>15</v>
      </c>
      <c r="D46" s="71">
        <v>206</v>
      </c>
      <c r="E46" s="71">
        <v>0</v>
      </c>
    </row>
    <row r="47" spans="1:5">
      <c r="A47" s="70" t="s">
        <v>123</v>
      </c>
      <c r="B47" s="72">
        <v>67804</v>
      </c>
      <c r="C47" s="71">
        <v>25</v>
      </c>
      <c r="D47" s="71">
        <v>268</v>
      </c>
      <c r="E47" s="71">
        <v>0</v>
      </c>
    </row>
    <row r="48" spans="1:5">
      <c r="A48" s="70" t="s">
        <v>125</v>
      </c>
      <c r="B48" s="72">
        <v>5280</v>
      </c>
      <c r="C48" s="71">
        <v>3</v>
      </c>
      <c r="D48" s="71">
        <v>24</v>
      </c>
      <c r="E48" s="71">
        <v>0</v>
      </c>
    </row>
    <row r="49" spans="1:5">
      <c r="A49" s="70" t="s">
        <v>126</v>
      </c>
      <c r="B49" s="72">
        <v>41811</v>
      </c>
      <c r="C49" s="71">
        <v>16</v>
      </c>
      <c r="D49" s="71">
        <v>181</v>
      </c>
      <c r="E49" s="71">
        <v>0</v>
      </c>
    </row>
    <row r="50" spans="1:5">
      <c r="A50" s="70" t="s">
        <v>128</v>
      </c>
      <c r="B50" s="72">
        <v>3168</v>
      </c>
      <c r="C50" s="71">
        <v>3</v>
      </c>
      <c r="D50" s="71">
        <v>16</v>
      </c>
      <c r="E50" s="71">
        <v>0</v>
      </c>
    </row>
    <row r="51" spans="1:5">
      <c r="A51" s="70" t="s">
        <v>129</v>
      </c>
      <c r="B51" s="72">
        <v>44121</v>
      </c>
      <c r="C51" s="71">
        <v>16</v>
      </c>
      <c r="D51" s="71">
        <v>191</v>
      </c>
      <c r="E51" s="71">
        <v>0</v>
      </c>
    </row>
    <row r="52" spans="1:5">
      <c r="A52" s="70" t="s">
        <v>131</v>
      </c>
      <c r="B52" s="72">
        <v>38500</v>
      </c>
      <c r="C52" s="71">
        <v>16</v>
      </c>
      <c r="D52" s="71">
        <v>200</v>
      </c>
      <c r="E52" s="71">
        <v>0</v>
      </c>
    </row>
    <row r="53" spans="1:5">
      <c r="A53" s="70" t="s">
        <v>132</v>
      </c>
      <c r="B53" s="72">
        <v>31185</v>
      </c>
      <c r="C53" s="71">
        <v>15</v>
      </c>
      <c r="D53" s="71">
        <v>165</v>
      </c>
      <c r="E53" s="71">
        <v>0</v>
      </c>
    </row>
    <row r="54" spans="1:5">
      <c r="A54" s="70" t="s">
        <v>134</v>
      </c>
      <c r="B54" s="72">
        <v>44435.600000000006</v>
      </c>
      <c r="C54" s="71">
        <v>18</v>
      </c>
      <c r="D54" s="71">
        <v>201.98000000000002</v>
      </c>
      <c r="E54" s="71">
        <v>0</v>
      </c>
    </row>
    <row r="55" spans="1:5">
      <c r="A55" s="70" t="s">
        <v>136</v>
      </c>
      <c r="B55" s="72">
        <v>41140</v>
      </c>
      <c r="C55" s="71">
        <v>17</v>
      </c>
      <c r="D55" s="71">
        <v>187</v>
      </c>
      <c r="E55" s="71">
        <v>0</v>
      </c>
    </row>
    <row r="56" spans="1:5">
      <c r="A56" s="70" t="s">
        <v>137</v>
      </c>
      <c r="B56" s="72">
        <v>43176</v>
      </c>
      <c r="C56" s="71">
        <v>24</v>
      </c>
      <c r="D56" s="71">
        <v>257</v>
      </c>
      <c r="E56" s="71">
        <v>0</v>
      </c>
    </row>
    <row r="57" spans="1:5">
      <c r="A57" s="70" t="s">
        <v>139</v>
      </c>
      <c r="B57" s="72">
        <v>40590</v>
      </c>
      <c r="C57" s="71">
        <v>16</v>
      </c>
      <c r="D57" s="71">
        <v>205</v>
      </c>
      <c r="E57" s="71">
        <v>0</v>
      </c>
    </row>
    <row r="58" spans="1:5">
      <c r="A58" s="70" t="s">
        <v>141</v>
      </c>
      <c r="B58" s="72">
        <v>33672</v>
      </c>
      <c r="C58" s="71">
        <v>17</v>
      </c>
      <c r="D58" s="71">
        <v>183</v>
      </c>
      <c r="E58" s="71">
        <v>0</v>
      </c>
    </row>
    <row r="59" spans="1:5">
      <c r="A59" s="70" t="s">
        <v>143</v>
      </c>
      <c r="B59" s="72">
        <v>43705.200000000004</v>
      </c>
      <c r="C59" s="71">
        <v>21</v>
      </c>
      <c r="D59" s="71">
        <v>231</v>
      </c>
      <c r="E59" s="71">
        <v>0</v>
      </c>
    </row>
    <row r="60" spans="1:5">
      <c r="A60" s="70" t="s">
        <v>145</v>
      </c>
      <c r="B60" s="72">
        <v>62832.000000000007</v>
      </c>
      <c r="C60" s="71">
        <v>23</v>
      </c>
      <c r="D60" s="71">
        <v>272</v>
      </c>
      <c r="E60" s="71">
        <v>0</v>
      </c>
    </row>
    <row r="61" spans="1:5">
      <c r="A61" s="70" t="s">
        <v>147</v>
      </c>
      <c r="B61" s="72">
        <v>49680</v>
      </c>
      <c r="C61" s="71">
        <v>15</v>
      </c>
      <c r="D61" s="71">
        <v>207</v>
      </c>
      <c r="E61" s="71">
        <v>0</v>
      </c>
    </row>
    <row r="62" spans="1:5">
      <c r="A62" s="70" t="s">
        <v>149</v>
      </c>
      <c r="B62" s="72">
        <v>68563</v>
      </c>
      <c r="C62" s="71">
        <v>30</v>
      </c>
      <c r="D62" s="71">
        <v>271</v>
      </c>
      <c r="E62" s="71">
        <v>0</v>
      </c>
    </row>
    <row r="63" spans="1:5">
      <c r="A63" s="70" t="s">
        <v>151</v>
      </c>
      <c r="B63" s="72">
        <v>26892</v>
      </c>
      <c r="C63" s="71">
        <v>16</v>
      </c>
      <c r="D63" s="71">
        <v>166</v>
      </c>
      <c r="E63" s="71">
        <v>0</v>
      </c>
    </row>
    <row r="64" spans="1:5">
      <c r="A64" s="70" t="s">
        <v>152</v>
      </c>
      <c r="B64" s="72">
        <v>50820</v>
      </c>
      <c r="C64" s="71">
        <v>31</v>
      </c>
      <c r="D64" s="71">
        <v>231</v>
      </c>
      <c r="E64" s="71">
        <v>0</v>
      </c>
    </row>
    <row r="65" spans="1:5">
      <c r="A65" s="70" t="s">
        <v>154</v>
      </c>
      <c r="B65" s="72">
        <v>0</v>
      </c>
      <c r="C65" s="71">
        <v>0</v>
      </c>
      <c r="D65" s="71">
        <v>0</v>
      </c>
      <c r="E65" s="71">
        <v>0</v>
      </c>
    </row>
    <row r="66" spans="1:5">
      <c r="A66" s="70" t="s">
        <v>155</v>
      </c>
      <c r="B66" s="72">
        <v>50820.000000000007</v>
      </c>
      <c r="C66" s="71">
        <v>20</v>
      </c>
      <c r="D66" s="71">
        <v>220</v>
      </c>
      <c r="E66" s="71">
        <v>0</v>
      </c>
    </row>
    <row r="67" spans="1:5">
      <c r="A67" s="70" t="s">
        <v>159</v>
      </c>
      <c r="B67" s="72">
        <v>2596468.4200000004</v>
      </c>
      <c r="C67" s="71">
        <v>1176</v>
      </c>
      <c r="D67" s="71">
        <v>12108.869999999999</v>
      </c>
      <c r="E67" s="7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Двухмерная таблица</vt:lpstr>
      <vt:lpstr>Сводная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Барбашова Ольга</dc:creator>
  <cp:lastModifiedBy>Никифоров Андрей Анатольевич</cp:lastModifiedBy>
  <dcterms:created xsi:type="dcterms:W3CDTF">2013-04-04T12:41:50Z</dcterms:created>
  <dcterms:modified xsi:type="dcterms:W3CDTF">2013-04-05T11:27:36Z</dcterms:modified>
</cp:coreProperties>
</file>