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CFE9F7CC-2181-4F75-8074-39FB5CD9A378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definedNames>
    <definedName name="_xlnm._FilterDatabase" localSheetId="0" hidden="1">Лист1!$A$1:$N$18</definedName>
    <definedName name="Client">Лист1!$I:$I</definedName>
    <definedName name="мерч" comment="=мерч" localSheetId="0">Лист1!$I:$I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" i="1" l="1" a="1"/>
  <c r="P2" i="1" s="1"/>
</calcChain>
</file>

<file path=xl/sharedStrings.xml><?xml version="1.0" encoding="utf-8"?>
<sst xmlns="http://schemas.openxmlformats.org/spreadsheetml/2006/main" count="151" uniqueCount="52">
  <si>
    <t>acquire</t>
  </si>
  <si>
    <t>Дата поступления</t>
  </si>
  <si>
    <t>сумма</t>
  </si>
  <si>
    <t>валюта</t>
  </si>
  <si>
    <t>карта</t>
  </si>
  <si>
    <t>дата операции</t>
  </si>
  <si>
    <t>вид операции</t>
  </si>
  <si>
    <t>результат</t>
  </si>
  <si>
    <t>сроки</t>
  </si>
  <si>
    <t>запрос</t>
  </si>
  <si>
    <t>RUR</t>
  </si>
  <si>
    <t>USD</t>
  </si>
  <si>
    <t>причина обращения</t>
  </si>
  <si>
    <t>5222*****3444</t>
  </si>
  <si>
    <t>2200*****5525</t>
  </si>
  <si>
    <t>2200*****5526</t>
  </si>
  <si>
    <t>2200*****5527</t>
  </si>
  <si>
    <t>2200*****5528</t>
  </si>
  <si>
    <t>2200*****5529</t>
  </si>
  <si>
    <t>В работе</t>
  </si>
  <si>
    <t>22*******3322</t>
  </si>
  <si>
    <t>Client 1</t>
  </si>
  <si>
    <t>Client</t>
  </si>
  <si>
    <t>Client 5</t>
  </si>
  <si>
    <t>Client 10</t>
  </si>
  <si>
    <t>Операция 1</t>
  </si>
  <si>
    <t>Операция 2</t>
  </si>
  <si>
    <t>Операция 4</t>
  </si>
  <si>
    <t>Операция 6</t>
  </si>
  <si>
    <t>Операция 8</t>
  </si>
  <si>
    <t>Операция 3</t>
  </si>
  <si>
    <t>Операция 5</t>
  </si>
  <si>
    <t>Операция 7</t>
  </si>
  <si>
    <t>Операция 9</t>
  </si>
  <si>
    <t>Операция 10</t>
  </si>
  <si>
    <t>Операция 11</t>
  </si>
  <si>
    <t>Операция 12</t>
  </si>
  <si>
    <t>Операция 13</t>
  </si>
  <si>
    <t>Операция 14</t>
  </si>
  <si>
    <t>Операция 15</t>
  </si>
  <si>
    <t>AGR</t>
  </si>
  <si>
    <t>RUS</t>
  </si>
  <si>
    <t>RRK</t>
  </si>
  <si>
    <t>КОЛИЧЕСТВО</t>
  </si>
  <si>
    <t>AGR 121</t>
  </si>
  <si>
    <t>AGR 511</t>
  </si>
  <si>
    <t>AGR 124</t>
  </si>
  <si>
    <t>ИСКОМОЕ ЗНАЧЕНИЕ</t>
  </si>
  <si>
    <t>закрыт</t>
  </si>
  <si>
    <t>AGR 12126</t>
  </si>
  <si>
    <t>AGR 1221</t>
  </si>
  <si>
    <t>AGR 5131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</si>
</sst>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ill="1" applyBorder="1"/>
    <xf numFmtId="49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0" borderId="1" xfId="0" applyBorder="1"/>
    <xf numFmtId="0" fontId="0" fillId="0" borderId="1" xfId="0" applyFill="1" applyBorder="1"/>
    <xf numFmtId="2" fontId="0" fillId="0" borderId="1" xfId="0" applyNumberFormat="1" applyFill="1" applyBorder="1"/>
    <xf numFmtId="14" fontId="0" fillId="0" borderId="1" xfId="0" applyNumberFormat="1" applyFill="1" applyBorder="1"/>
    <xf numFmtId="49" fontId="0" fillId="0" borderId="1" xfId="0" applyNumberFormat="1" applyFill="1" applyBorder="1"/>
    <xf numFmtId="14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14" fontId="0" fillId="2" borderId="1" xfId="0" applyNumberFormat="1" applyFill="1" applyBorder="1"/>
    <xf numFmtId="49" fontId="0" fillId="2" borderId="1" xfId="0" applyNumberFormat="1" applyFill="1" applyBorder="1"/>
    <xf numFmtId="0" fontId="0" fillId="2" borderId="2" xfId="0" applyFill="1" applyBorder="1"/>
    <xf numFmtId="0" fontId="1" fillId="3" borderId="0" xfId="1"/>
    <xf numFmtId="0" fontId="2" fillId="4" borderId="0" xfId="2"/>
  </cellXfs>
  <cellStyles count="3">
    <cellStyle name="Обычный" xfId="0" builtinId="0"/>
    <cellStyle name="Плохой" xfId="2" builtinId="27"/>
    <cellStyle name="Хороший" xfId="1" builtinId="26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U18"/>
  <sheetViews>
    <sheetView tabSelected="1" topLeftCell="C1" workbookViewId="0">
      <selection activeCell="P2" sqref="P2"/>
    </sheetView>
  </sheetViews>
  <sheetFormatPr defaultRowHeight="15" x14ac:dyDescent="0.25"/>
  <cols>
    <col min="1" max="1" width="7.85546875" style="6" customWidth="1"/>
    <col min="3" max="3" width="11" bestFit="1" customWidth="1"/>
    <col min="4" max="4" width="15.140625" style="5" customWidth="1"/>
    <col min="7" max="7" width="14.7109375" customWidth="1"/>
    <col min="8" max="8" width="10.140625" style="5" bestFit="1" customWidth="1"/>
    <col min="9" max="9" width="17.140625" customWidth="1"/>
    <col min="11" max="11" width="13.42578125" style="4" customWidth="1"/>
    <col min="12" max="12" width="18.85546875" customWidth="1"/>
    <col min="13" max="13" width="10.140625" bestFit="1" customWidth="1"/>
    <col min="14" max="14" width="17.5703125" customWidth="1"/>
    <col min="16" max="16" width="20.28515625" customWidth="1"/>
  </cols>
  <sheetData>
    <row r="1" spans="1:21" s="1" customFormat="1" ht="38.25" customHeight="1" x14ac:dyDescent="0.25">
      <c r="A1" s="14" t="s">
        <v>40</v>
      </c>
      <c r="B1" s="13" t="s">
        <v>0</v>
      </c>
      <c r="C1" s="13" t="s">
        <v>42</v>
      </c>
      <c r="D1" s="15" t="s">
        <v>1</v>
      </c>
      <c r="E1" s="13" t="s">
        <v>2</v>
      </c>
      <c r="F1" s="13" t="s">
        <v>3</v>
      </c>
      <c r="G1" s="13" t="s">
        <v>4</v>
      </c>
      <c r="H1" s="15" t="s">
        <v>5</v>
      </c>
      <c r="I1" s="13" t="s">
        <v>22</v>
      </c>
      <c r="J1" s="13" t="s">
        <v>12</v>
      </c>
      <c r="K1" s="16" t="s">
        <v>7</v>
      </c>
      <c r="L1" s="13" t="s">
        <v>6</v>
      </c>
      <c r="M1" s="13" t="s">
        <v>8</v>
      </c>
      <c r="N1" s="17" t="s">
        <v>43</v>
      </c>
      <c r="O1" s="3"/>
      <c r="P1" s="18" t="s">
        <v>47</v>
      </c>
      <c r="Q1" s="2"/>
      <c r="R1" s="2"/>
      <c r="S1" s="2"/>
      <c r="T1" s="2"/>
      <c r="U1" s="2"/>
    </row>
    <row r="2" spans="1:21" x14ac:dyDescent="0.25">
      <c r="A2" s="9" t="s">
        <v>44</v>
      </c>
      <c r="B2" s="8" t="s">
        <v>41</v>
      </c>
      <c r="C2" s="8">
        <v>1234567</v>
      </c>
      <c r="D2" s="10">
        <v>43646</v>
      </c>
      <c r="E2" s="8">
        <v>5000</v>
      </c>
      <c r="F2" s="8" t="s">
        <v>10</v>
      </c>
      <c r="G2" s="8" t="s">
        <v>13</v>
      </c>
      <c r="H2" s="10">
        <v>43668</v>
      </c>
      <c r="I2" s="11" t="s">
        <v>21</v>
      </c>
      <c r="J2" s="11" t="s">
        <v>9</v>
      </c>
      <c r="K2" s="11" t="s">
        <v>19</v>
      </c>
      <c r="L2" s="7" t="s">
        <v>25</v>
      </c>
      <c r="M2" s="12">
        <v>43716</v>
      </c>
      <c r="O2" s="11"/>
      <c r="P2" s="19">
        <f t="array" aca="1" ref="P2" ca="1">SUM(FREQUENCY(IF((I2:I500=I2)*(A2:A500&lt;&gt;"")*(D2:D500&gt;=EOMONTH(TODAY(),-1)+1)*(K2:K500=K2),MATCH(A2:A500,A2:A500,0)),ROW(K2:K500)-ROW(K2)+1))</f>
        <v>2</v>
      </c>
    </row>
    <row r="3" spans="1:21" x14ac:dyDescent="0.25">
      <c r="A3" s="9" t="s">
        <v>44</v>
      </c>
      <c r="B3" s="8" t="s">
        <v>41</v>
      </c>
      <c r="C3" s="8">
        <v>12312312</v>
      </c>
      <c r="D3" s="10">
        <v>43708</v>
      </c>
      <c r="E3" s="8">
        <v>7000</v>
      </c>
      <c r="F3" s="8" t="s">
        <v>10</v>
      </c>
      <c r="G3" s="8" t="s">
        <v>13</v>
      </c>
      <c r="H3" s="10">
        <v>43669</v>
      </c>
      <c r="I3" s="11" t="s">
        <v>21</v>
      </c>
      <c r="J3" s="11" t="s">
        <v>9</v>
      </c>
      <c r="K3" s="11" t="s">
        <v>19</v>
      </c>
      <c r="L3" s="7" t="s">
        <v>26</v>
      </c>
      <c r="M3" s="12">
        <v>43718</v>
      </c>
      <c r="N3" s="7"/>
      <c r="O3" s="11"/>
    </row>
    <row r="4" spans="1:21" x14ac:dyDescent="0.25">
      <c r="A4" s="9" t="s">
        <v>44</v>
      </c>
      <c r="B4" s="8" t="s">
        <v>41</v>
      </c>
      <c r="C4" s="7">
        <v>23423423</v>
      </c>
      <c r="D4" s="10">
        <v>43709</v>
      </c>
      <c r="E4" s="7">
        <v>200</v>
      </c>
      <c r="F4" s="7" t="s">
        <v>11</v>
      </c>
      <c r="G4" s="8" t="s">
        <v>13</v>
      </c>
      <c r="H4" s="10">
        <v>43670</v>
      </c>
      <c r="I4" s="11" t="s">
        <v>21</v>
      </c>
      <c r="J4" s="11" t="s">
        <v>9</v>
      </c>
      <c r="K4" s="11" t="s">
        <v>19</v>
      </c>
      <c r="L4" s="7" t="s">
        <v>30</v>
      </c>
      <c r="M4" s="12">
        <v>43721</v>
      </c>
      <c r="N4" s="7"/>
      <c r="O4" s="11"/>
    </row>
    <row r="5" spans="1:21" x14ac:dyDescent="0.25">
      <c r="A5" s="9" t="s">
        <v>44</v>
      </c>
      <c r="B5" s="8" t="s">
        <v>41</v>
      </c>
      <c r="C5" s="7">
        <v>435345</v>
      </c>
      <c r="D5" s="10">
        <v>43710</v>
      </c>
      <c r="E5" s="7">
        <v>300</v>
      </c>
      <c r="F5" s="7" t="s">
        <v>11</v>
      </c>
      <c r="G5" s="8" t="s">
        <v>13</v>
      </c>
      <c r="H5" s="10">
        <v>43671</v>
      </c>
      <c r="I5" s="11" t="s">
        <v>21</v>
      </c>
      <c r="J5" s="11" t="s">
        <v>9</v>
      </c>
      <c r="K5" s="11" t="s">
        <v>19</v>
      </c>
      <c r="L5" s="7" t="s">
        <v>27</v>
      </c>
      <c r="M5" s="12">
        <v>43722</v>
      </c>
      <c r="N5" s="7"/>
      <c r="O5" s="11"/>
    </row>
    <row r="6" spans="1:21" x14ac:dyDescent="0.25">
      <c r="A6" s="9" t="s">
        <v>45</v>
      </c>
      <c r="B6" s="8" t="s">
        <v>41</v>
      </c>
      <c r="C6" s="7">
        <v>456456</v>
      </c>
      <c r="D6" s="10">
        <v>43711</v>
      </c>
      <c r="E6" s="7">
        <v>300</v>
      </c>
      <c r="F6" s="7" t="s">
        <v>11</v>
      </c>
      <c r="G6" s="8" t="s">
        <v>14</v>
      </c>
      <c r="H6" s="12">
        <v>43497</v>
      </c>
      <c r="I6" s="11" t="s">
        <v>23</v>
      </c>
      <c r="J6" s="11" t="s">
        <v>9</v>
      </c>
      <c r="K6" s="11" t="s">
        <v>19</v>
      </c>
      <c r="L6" s="7" t="s">
        <v>31</v>
      </c>
      <c r="M6" s="12">
        <v>43723</v>
      </c>
      <c r="N6" s="7"/>
    </row>
    <row r="7" spans="1:21" x14ac:dyDescent="0.25">
      <c r="A7" s="9" t="s">
        <v>45</v>
      </c>
      <c r="B7" s="8" t="s">
        <v>41</v>
      </c>
      <c r="C7" s="7">
        <v>234234</v>
      </c>
      <c r="D7" s="10">
        <v>43713</v>
      </c>
      <c r="E7" s="7">
        <v>300</v>
      </c>
      <c r="F7" s="7" t="s">
        <v>11</v>
      </c>
      <c r="G7" s="8" t="s">
        <v>15</v>
      </c>
      <c r="H7" s="12">
        <v>43498</v>
      </c>
      <c r="I7" s="11" t="s">
        <v>23</v>
      </c>
      <c r="J7" s="11" t="s">
        <v>9</v>
      </c>
      <c r="K7" s="11" t="s">
        <v>19</v>
      </c>
      <c r="L7" s="7" t="s">
        <v>28</v>
      </c>
      <c r="M7" s="12">
        <v>43724</v>
      </c>
      <c r="N7" s="7"/>
    </row>
    <row r="8" spans="1:21" x14ac:dyDescent="0.25">
      <c r="A8" s="9" t="s">
        <v>45</v>
      </c>
      <c r="B8" s="8" t="s">
        <v>41</v>
      </c>
      <c r="C8" s="7">
        <v>657567567</v>
      </c>
      <c r="D8" s="10">
        <v>43714</v>
      </c>
      <c r="E8" s="7">
        <v>300</v>
      </c>
      <c r="F8" s="7" t="s">
        <v>10</v>
      </c>
      <c r="G8" s="8" t="s">
        <v>16</v>
      </c>
      <c r="H8" s="12">
        <v>43499</v>
      </c>
      <c r="I8" s="11" t="s">
        <v>23</v>
      </c>
      <c r="J8" s="11" t="s">
        <v>9</v>
      </c>
      <c r="K8" s="11" t="s">
        <v>19</v>
      </c>
      <c r="L8" s="7" t="s">
        <v>32</v>
      </c>
      <c r="M8" s="12">
        <v>43725</v>
      </c>
      <c r="N8" s="7"/>
    </row>
    <row r="9" spans="1:21" x14ac:dyDescent="0.25">
      <c r="A9" s="9" t="s">
        <v>51</v>
      </c>
      <c r="B9" s="8" t="s">
        <v>41</v>
      </c>
      <c r="C9" s="7">
        <v>8978978</v>
      </c>
      <c r="D9" s="10">
        <v>43712</v>
      </c>
      <c r="E9" s="7">
        <v>300</v>
      </c>
      <c r="F9" s="7" t="s">
        <v>10</v>
      </c>
      <c r="G9" s="8" t="s">
        <v>17</v>
      </c>
      <c r="H9" s="12">
        <v>43500</v>
      </c>
      <c r="I9" s="11" t="s">
        <v>23</v>
      </c>
      <c r="J9" s="11" t="s">
        <v>9</v>
      </c>
      <c r="K9" s="11" t="s">
        <v>19</v>
      </c>
      <c r="L9" s="7" t="s">
        <v>29</v>
      </c>
      <c r="M9" s="12">
        <v>43726</v>
      </c>
      <c r="N9" s="7"/>
    </row>
    <row r="10" spans="1:21" x14ac:dyDescent="0.25">
      <c r="A10" s="9" t="s">
        <v>45</v>
      </c>
      <c r="B10" s="8" t="s">
        <v>41</v>
      </c>
      <c r="C10" s="7">
        <v>890543</v>
      </c>
      <c r="D10" s="10">
        <v>43707</v>
      </c>
      <c r="E10" s="7">
        <v>300</v>
      </c>
      <c r="F10" s="7" t="s">
        <v>10</v>
      </c>
      <c r="G10" s="8" t="s">
        <v>18</v>
      </c>
      <c r="H10" s="12">
        <v>43501</v>
      </c>
      <c r="I10" s="11" t="s">
        <v>23</v>
      </c>
      <c r="J10" s="11" t="s">
        <v>9</v>
      </c>
      <c r="K10" s="11" t="s">
        <v>19</v>
      </c>
      <c r="L10" s="7" t="s">
        <v>33</v>
      </c>
      <c r="M10" s="12">
        <v>43719</v>
      </c>
      <c r="N10" s="7"/>
    </row>
    <row r="11" spans="1:21" x14ac:dyDescent="0.25">
      <c r="A11" s="9" t="s">
        <v>46</v>
      </c>
      <c r="B11" s="8" t="s">
        <v>41</v>
      </c>
      <c r="C11" s="7">
        <v>890543</v>
      </c>
      <c r="D11" s="10">
        <v>43713</v>
      </c>
      <c r="E11" s="7">
        <v>300</v>
      </c>
      <c r="F11" s="7" t="s">
        <v>10</v>
      </c>
      <c r="G11" s="8" t="s">
        <v>18</v>
      </c>
      <c r="H11" s="12">
        <v>43501</v>
      </c>
      <c r="I11" s="11" t="s">
        <v>24</v>
      </c>
      <c r="J11" s="11" t="s">
        <v>9</v>
      </c>
      <c r="K11" s="11" t="s">
        <v>48</v>
      </c>
      <c r="L11" s="7" t="s">
        <v>34</v>
      </c>
      <c r="M11" s="12">
        <v>43727</v>
      </c>
      <c r="N11" s="7"/>
    </row>
    <row r="12" spans="1:21" x14ac:dyDescent="0.25">
      <c r="A12" s="9" t="s">
        <v>46</v>
      </c>
      <c r="B12" s="8" t="s">
        <v>41</v>
      </c>
      <c r="C12" s="7">
        <v>657567567</v>
      </c>
      <c r="D12" s="10">
        <v>43717</v>
      </c>
      <c r="E12" s="7">
        <v>300</v>
      </c>
      <c r="F12" s="7" t="s">
        <v>10</v>
      </c>
      <c r="G12" s="8" t="s">
        <v>16</v>
      </c>
      <c r="H12" s="12">
        <v>43499</v>
      </c>
      <c r="I12" s="11" t="s">
        <v>24</v>
      </c>
      <c r="J12" s="11" t="s">
        <v>9</v>
      </c>
      <c r="K12" s="11" t="s">
        <v>48</v>
      </c>
      <c r="L12" s="7" t="s">
        <v>35</v>
      </c>
      <c r="M12" s="12">
        <v>43725</v>
      </c>
      <c r="N12" s="7"/>
    </row>
    <row r="13" spans="1:21" x14ac:dyDescent="0.25">
      <c r="A13" s="9" t="s">
        <v>46</v>
      </c>
      <c r="B13" s="8" t="s">
        <v>41</v>
      </c>
      <c r="C13" s="7">
        <v>1273737373</v>
      </c>
      <c r="D13" s="12">
        <v>43713</v>
      </c>
      <c r="E13" s="7">
        <v>70000</v>
      </c>
      <c r="F13" s="7" t="s">
        <v>10</v>
      </c>
      <c r="G13" s="8" t="s">
        <v>20</v>
      </c>
      <c r="H13" s="12">
        <v>42191</v>
      </c>
      <c r="I13" s="11" t="s">
        <v>24</v>
      </c>
      <c r="J13" s="11" t="s">
        <v>9</v>
      </c>
      <c r="K13" s="11" t="s">
        <v>48</v>
      </c>
      <c r="L13" s="7" t="s">
        <v>36</v>
      </c>
      <c r="M13" s="12">
        <v>43719</v>
      </c>
      <c r="N13" s="7"/>
    </row>
    <row r="14" spans="1:21" x14ac:dyDescent="0.25">
      <c r="A14" s="9" t="s">
        <v>46</v>
      </c>
      <c r="B14" s="8" t="s">
        <v>41</v>
      </c>
      <c r="C14" s="7">
        <v>1273737373</v>
      </c>
      <c r="D14" s="12">
        <v>43668</v>
      </c>
      <c r="E14" s="7">
        <v>70000</v>
      </c>
      <c r="F14" s="7" t="s">
        <v>10</v>
      </c>
      <c r="G14" s="8" t="s">
        <v>20</v>
      </c>
      <c r="H14" s="12">
        <v>42191</v>
      </c>
      <c r="I14" s="11" t="s">
        <v>24</v>
      </c>
      <c r="J14" s="11" t="s">
        <v>9</v>
      </c>
      <c r="K14" s="11" t="s">
        <v>48</v>
      </c>
      <c r="L14" s="7" t="s">
        <v>37</v>
      </c>
      <c r="M14" s="12">
        <v>43719</v>
      </c>
      <c r="N14" s="7"/>
    </row>
    <row r="15" spans="1:21" x14ac:dyDescent="0.25">
      <c r="A15" s="9" t="s">
        <v>46</v>
      </c>
      <c r="B15" s="8" t="s">
        <v>41</v>
      </c>
      <c r="C15" s="7">
        <v>435345</v>
      </c>
      <c r="D15" s="12">
        <v>43714</v>
      </c>
      <c r="E15" s="7">
        <v>300</v>
      </c>
      <c r="F15" s="7" t="s">
        <v>11</v>
      </c>
      <c r="G15" s="8" t="s">
        <v>18</v>
      </c>
      <c r="H15" s="12">
        <v>42191</v>
      </c>
      <c r="I15" s="11" t="s">
        <v>24</v>
      </c>
      <c r="J15" s="11" t="s">
        <v>9</v>
      </c>
      <c r="K15" s="11" t="s">
        <v>48</v>
      </c>
      <c r="L15" s="7" t="s">
        <v>38</v>
      </c>
      <c r="M15" s="12">
        <v>43724</v>
      </c>
      <c r="N15" s="7"/>
    </row>
    <row r="16" spans="1:21" x14ac:dyDescent="0.25">
      <c r="A16" s="9" t="s">
        <v>46</v>
      </c>
      <c r="B16" s="8" t="s">
        <v>41</v>
      </c>
      <c r="C16" s="8">
        <v>1234567</v>
      </c>
      <c r="D16" s="10">
        <v>43718</v>
      </c>
      <c r="E16" s="8">
        <v>5000</v>
      </c>
      <c r="F16" s="8" t="s">
        <v>10</v>
      </c>
      <c r="G16" s="8" t="s">
        <v>13</v>
      </c>
      <c r="H16" s="10">
        <v>43668</v>
      </c>
      <c r="I16" s="11" t="s">
        <v>24</v>
      </c>
      <c r="J16" s="11" t="s">
        <v>9</v>
      </c>
      <c r="K16" s="11" t="s">
        <v>48</v>
      </c>
      <c r="L16" s="7" t="s">
        <v>39</v>
      </c>
      <c r="M16" s="12">
        <v>43716</v>
      </c>
      <c r="N16" s="7"/>
    </row>
    <row r="17" spans="1:13" x14ac:dyDescent="0.25">
      <c r="A17" s="9" t="s">
        <v>50</v>
      </c>
      <c r="B17" s="8" t="s">
        <v>41</v>
      </c>
      <c r="C17" s="8">
        <v>1234567</v>
      </c>
      <c r="D17" s="10">
        <v>43646</v>
      </c>
      <c r="E17" s="8">
        <v>5000</v>
      </c>
      <c r="F17" s="8" t="s">
        <v>10</v>
      </c>
      <c r="G17" s="8" t="s">
        <v>13</v>
      </c>
      <c r="H17" s="10">
        <v>43668</v>
      </c>
      <c r="I17" s="11" t="s">
        <v>21</v>
      </c>
      <c r="J17" s="11" t="s">
        <v>9</v>
      </c>
      <c r="K17" s="11" t="s">
        <v>19</v>
      </c>
      <c r="L17" s="7" t="s">
        <v>25</v>
      </c>
      <c r="M17" s="12">
        <v>43716</v>
      </c>
    </row>
    <row r="18" spans="1:13" x14ac:dyDescent="0.25">
      <c r="A18" s="9" t="s">
        <v>49</v>
      </c>
      <c r="B18" s="8" t="s">
        <v>41</v>
      </c>
      <c r="C18" s="8">
        <v>1234567</v>
      </c>
      <c r="D18" s="10">
        <v>43646</v>
      </c>
      <c r="E18" s="8">
        <v>5000</v>
      </c>
      <c r="F18" s="8" t="s">
        <v>10</v>
      </c>
      <c r="G18" s="8" t="s">
        <v>13</v>
      </c>
      <c r="H18" s="10">
        <v>43668</v>
      </c>
      <c r="I18" s="11" t="s">
        <v>21</v>
      </c>
      <c r="J18" s="11" t="s">
        <v>9</v>
      </c>
      <c r="K18" s="11" t="s">
        <v>19</v>
      </c>
      <c r="L18" s="7" t="s">
        <v>25</v>
      </c>
      <c r="M18" s="12">
        <v>43716</v>
      </c>
    </row>
  </sheetData>
  <autoFilter ref="A1:N18" xr:uid="{00000000-0009-0000-0000-000000000000}"/>
  <conditionalFormatting sqref="M1:M16 M19:M1048576">
    <cfRule type="expression" dxfId="2" priority="13">
      <formula>IF(AND(($K1="в работе"),$D1&lt;&gt;"",DATEDIF($D1,TODAY(),"d")&gt;=5),1,0)</formula>
    </cfRule>
  </conditionalFormatting>
  <conditionalFormatting sqref="M17">
    <cfRule type="expression" dxfId="1" priority="2">
      <formula>IF(AND(($K17="в работе"),$D17&lt;&gt;"",DATEDIF($D17,TODAY(),"d")&gt;=5),1,0)</formula>
    </cfRule>
  </conditionalFormatting>
  <conditionalFormatting sqref="M18">
    <cfRule type="expression" dxfId="0" priority="1">
      <formula>IF(AND(($K18="в работе"),$D18&lt;&gt;"",DATEDIF($D18,TODAY(),"d")&gt;=5),1,0)</formula>
    </cfRule>
  </conditionalFormatting>
  <dataValidations disablePrompts="1" count="2">
    <dataValidation allowBlank="1" showInputMessage="1" showErrorMessage="1" promptTitle="Вид операции" sqref="J1:J1048576" xr:uid="{00000000-0002-0000-0000-000000000000}"/>
    <dataValidation type="list" allowBlank="1" showInputMessage="1" showErrorMessage="1" sqref="F2:F1048576" xr:uid="{00000000-0002-0000-0000-000001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Client</vt:lpstr>
      <vt:lpstr>Лист1!мерч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Маша</dc:creator>
  <cp:lastModifiedBy>Elena</cp:lastModifiedBy>
  <dcterms:created xsi:type="dcterms:W3CDTF">2019-09-08T08:27:12Z</dcterms:created>
  <dcterms:modified xsi:type="dcterms:W3CDTF">2019-09-28T20:39:25Z</dcterms:modified>
</cp:coreProperties>
</file>