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120" yWindow="-120" windowWidth="19320" windowHeight="111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3" i="1"/>
  <c r="L4"/>
  <c r="K4"/>
  <c r="K3"/>
  <c r="L2"/>
  <c r="K2"/>
  <c r="H3"/>
  <c r="H4"/>
  <c r="H2"/>
  <c r="G4"/>
  <c r="G3"/>
  <c r="G2"/>
</calcChain>
</file>

<file path=xl/sharedStrings.xml><?xml version="1.0" encoding="utf-8"?>
<sst xmlns="http://schemas.openxmlformats.org/spreadsheetml/2006/main" count="25" uniqueCount="15">
  <si>
    <t>ФИО</t>
  </si>
  <si>
    <t>Дата</t>
  </si>
  <si>
    <t>Статус</t>
  </si>
  <si>
    <t>Иванов 1</t>
  </si>
  <si>
    <t>Иванов 3</t>
  </si>
  <si>
    <t>Иванов 4</t>
  </si>
  <si>
    <t>Иванов 5</t>
  </si>
  <si>
    <t>Иванов 2</t>
  </si>
  <si>
    <t>отказ</t>
  </si>
  <si>
    <t>одобрено</t>
  </si>
  <si>
    <t>январь</t>
  </si>
  <si>
    <t>февраль</t>
  </si>
  <si>
    <t>всего заявок</t>
  </si>
  <si>
    <t>Иванов 6</t>
  </si>
  <si>
    <t>Иванов 7</t>
  </si>
</sst>
</file>

<file path=xl/styles.xml><?xml version="1.0" encoding="utf-8"?>
<styleSheet xmlns="http://schemas.openxmlformats.org/spreadsheetml/2006/main">
  <numFmts count="1">
    <numFmt numFmtId="165" formatCode="mmmm\ yyyy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2" xfId="0" applyFill="1" applyBorder="1"/>
    <xf numFmtId="165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8"/>
  <sheetViews>
    <sheetView tabSelected="1" workbookViewId="0">
      <selection activeCell="B9" sqref="B9"/>
    </sheetView>
  </sheetViews>
  <sheetFormatPr defaultRowHeight="15"/>
  <cols>
    <col min="1" max="1" width="12.5703125" customWidth="1"/>
    <col min="2" max="2" width="13.7109375" customWidth="1"/>
    <col min="3" max="3" width="13.28515625" customWidth="1"/>
    <col min="6" max="6" width="13.85546875" customWidth="1"/>
    <col min="7" max="7" width="11.7109375" customWidth="1"/>
    <col min="8" max="8" width="12.140625" customWidth="1"/>
    <col min="10" max="10" width="12.28515625" customWidth="1"/>
    <col min="11" max="11" width="12" bestFit="1" customWidth="1"/>
    <col min="12" max="12" width="13.5703125" bestFit="1" customWidth="1"/>
  </cols>
  <sheetData>
    <row r="1" spans="1:12">
      <c r="A1" s="3" t="s">
        <v>0</v>
      </c>
      <c r="B1" s="3" t="s">
        <v>1</v>
      </c>
      <c r="C1" s="3" t="s">
        <v>2</v>
      </c>
      <c r="G1" s="3" t="s">
        <v>10</v>
      </c>
      <c r="H1" s="3" t="s">
        <v>11</v>
      </c>
      <c r="K1" s="5">
        <v>43466</v>
      </c>
      <c r="L1" s="5">
        <v>43497</v>
      </c>
    </row>
    <row r="2" spans="1:12">
      <c r="A2" s="1" t="s">
        <v>3</v>
      </c>
      <c r="B2" s="2">
        <v>43470</v>
      </c>
      <c r="C2" s="1" t="s">
        <v>8</v>
      </c>
      <c r="F2" s="4" t="s">
        <v>12</v>
      </c>
      <c r="G2" s="1">
        <f>SUM(G3:G99)</f>
        <v>5</v>
      </c>
      <c r="H2" s="1">
        <f>SUM(H3:H99)</f>
        <v>2</v>
      </c>
      <c r="J2" s="4" t="s">
        <v>12</v>
      </c>
      <c r="K2" s="1">
        <f>SUM(K3:K99)</f>
        <v>3</v>
      </c>
      <c r="L2" s="1">
        <f>SUM(L3:L99)</f>
        <v>2</v>
      </c>
    </row>
    <row r="3" spans="1:12">
      <c r="A3" s="1" t="s">
        <v>7</v>
      </c>
      <c r="B3" s="2">
        <v>43472</v>
      </c>
      <c r="C3" s="1" t="s">
        <v>9</v>
      </c>
      <c r="F3" s="4" t="s">
        <v>9</v>
      </c>
      <c r="G3" s="1">
        <f>SUMPRODUCT((MONTH($B$2:$B$99)=MONTH(1&amp;G$1))*($B$2:$B$99&gt;0)*($C$2:$C$99=$F3))</f>
        <v>2</v>
      </c>
      <c r="H3" s="1">
        <f>SUMPRODUCT((MONTH($B$2:$B$99)=MONTH(1&amp;H$1))*($B$2:$B$99&gt;0)*($C$2:$C$99=$F3))</f>
        <v>1</v>
      </c>
      <c r="J3" s="4" t="s">
        <v>9</v>
      </c>
      <c r="K3" s="1">
        <f>SUMPRODUCT((TEXT($B$2:$B$99,"ММММ ГГГ")=TEXT(K$1,"ММММ ГГГ"))*($B$2:$B$99&gt;0)*($C$2:$C$99=$F3))</f>
        <v>1</v>
      </c>
      <c r="L3" s="1">
        <f>SUMPRODUCT((TEXT($B$2:$B$99,"ММММ ГГГ")=TEXT(L$1,"ММММ ГГГ"))*($B$2:$B$99&gt;0)*($C$2:$C$99=$F3))</f>
        <v>1</v>
      </c>
    </row>
    <row r="4" spans="1:12">
      <c r="A4" s="1" t="s">
        <v>4</v>
      </c>
      <c r="B4" s="2">
        <v>43475</v>
      </c>
      <c r="C4" s="1" t="s">
        <v>8</v>
      </c>
      <c r="F4" s="4" t="s">
        <v>8</v>
      </c>
      <c r="G4" s="1">
        <f>SUMPRODUCT((MONTH($B$2:$B$99)=MONTH(1&amp;G$1))*($B$2:$B$99&gt;0)*($C$2:$C$99=$F4))</f>
        <v>3</v>
      </c>
      <c r="H4" s="1">
        <f>SUMPRODUCT((MONTH($B$2:$B$99)=MONTH(1&amp;H$1))*($B$2:$B$99&gt;0)*($C$2:$C$99=$F4))</f>
        <v>1</v>
      </c>
      <c r="J4" s="4" t="s">
        <v>8</v>
      </c>
      <c r="K4" s="1">
        <f>SUMPRODUCT((TEXT($B$2:$B$99,"ММММ ГГГ")=TEXT(K$1,"ММММ ГГГ"))*($B$2:$B$99&gt;0)*($C$2:$C$99=$F4))</f>
        <v>2</v>
      </c>
      <c r="L4" s="1">
        <f>SUMPRODUCT((TEXT($B$2:$B$99,"ММММ ГГГ")=TEXT(L$1,"ММММ ГГГ"))*($B$2:$B$99&gt;0)*($C$2:$C$99=$F4))</f>
        <v>1</v>
      </c>
    </row>
    <row r="5" spans="1:12">
      <c r="A5" s="1" t="s">
        <v>5</v>
      </c>
      <c r="B5" s="2">
        <v>43511</v>
      </c>
      <c r="C5" s="1" t="s">
        <v>8</v>
      </c>
    </row>
    <row r="6" spans="1:12">
      <c r="A6" s="1" t="s">
        <v>6</v>
      </c>
      <c r="B6" s="2">
        <v>43516</v>
      </c>
      <c r="C6" s="1" t="s">
        <v>9</v>
      </c>
    </row>
    <row r="7" spans="1:12">
      <c r="A7" s="1" t="s">
        <v>13</v>
      </c>
      <c r="B7" s="2">
        <v>43125</v>
      </c>
      <c r="C7" s="1" t="s">
        <v>8</v>
      </c>
    </row>
    <row r="8" spans="1:12">
      <c r="A8" s="1" t="s">
        <v>14</v>
      </c>
      <c r="B8" s="2">
        <v>43102</v>
      </c>
      <c r="C8" s="1" t="s">
        <v>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Filippova</dc:creator>
  <cp:lastModifiedBy>AlexM</cp:lastModifiedBy>
  <dcterms:created xsi:type="dcterms:W3CDTF">2015-06-05T18:19:34Z</dcterms:created>
  <dcterms:modified xsi:type="dcterms:W3CDTF">2019-09-26T09:46:50Z</dcterms:modified>
</cp:coreProperties>
</file>