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xr:revisionPtr revIDLastSave="0" documentId="13_ncr:1_{6B7A3594-0E21-453D-A0A9-BF87822D89CC}" xr6:coauthVersionLast="44" xr6:coauthVersionMax="44" xr10:uidLastSave="{00000000-0000-0000-0000-000000000000}"/>
  <bookViews>
    <workbookView xWindow="-120" yWindow="-120" windowWidth="29040" windowHeight="15840" tabRatio="908" firstSheet="1" activeTab="2" xr2:uid="{00000000-000D-0000-FFFF-FFFF00000000}"/>
  </bookViews>
  <sheets>
    <sheet name="Лист1" sheetId="6" state="hidden" r:id="rId1"/>
    <sheet name="Сводная" sheetId="19" r:id="rId2"/>
    <sheet name="Дано - приходы" sheetId="12" r:id="rId3"/>
    <sheet name="Дано - остатки" sheetId="4" r:id="rId4"/>
    <sheet name="Лист5" sheetId="11" state="hidden" r:id="rId5"/>
  </sheets>
  <definedNames>
    <definedName name="_xlnm._FilterDatabase" localSheetId="3" hidden="1">'Дано - остатки'!$A$1:$B$30</definedName>
    <definedName name="_xlnm._FilterDatabase" localSheetId="2" hidden="1">'Дано - приходы'!$A$1:$D$660</definedName>
  </definedNames>
  <calcPr calcId="181029"/>
  <pivotCaches>
    <pivotCache cacheId="35" r:id="rId6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" i="12" l="1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H470" i="12"/>
  <c r="H471" i="12"/>
  <c r="H472" i="12"/>
  <c r="H473" i="12"/>
  <c r="H474" i="12"/>
  <c r="H475" i="12"/>
  <c r="H476" i="12"/>
  <c r="H477" i="12"/>
  <c r="H478" i="12"/>
  <c r="H479" i="12"/>
  <c r="H480" i="12"/>
  <c r="H481" i="12"/>
  <c r="H482" i="12"/>
  <c r="H483" i="12"/>
  <c r="H484" i="12"/>
  <c r="H485" i="12"/>
  <c r="H486" i="12"/>
  <c r="H487" i="12"/>
  <c r="H488" i="12"/>
  <c r="H489" i="12"/>
  <c r="H490" i="12"/>
  <c r="H491" i="12"/>
  <c r="H492" i="12"/>
  <c r="H493" i="12"/>
  <c r="H494" i="12"/>
  <c r="H495" i="12"/>
  <c r="H496" i="12"/>
  <c r="H497" i="12"/>
  <c r="H498" i="12"/>
  <c r="H499" i="12"/>
  <c r="H500" i="12"/>
  <c r="H2" i="12"/>
  <c r="F2" i="12"/>
  <c r="F3" i="12" l="1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E334" i="12"/>
  <c r="E335" i="12"/>
  <c r="E336" i="12"/>
  <c r="E337" i="12"/>
  <c r="E338" i="12"/>
  <c r="E339" i="12"/>
  <c r="E340" i="12"/>
  <c r="E341" i="12"/>
  <c r="E342" i="12"/>
  <c r="E343" i="12"/>
  <c r="E344" i="12"/>
  <c r="E345" i="12"/>
  <c r="E346" i="12"/>
  <c r="E347" i="12"/>
  <c r="E348" i="12"/>
  <c r="E349" i="12"/>
  <c r="E350" i="12"/>
  <c r="E351" i="12"/>
  <c r="E352" i="12"/>
  <c r="E353" i="12"/>
  <c r="E354" i="12"/>
  <c r="E355" i="12"/>
  <c r="E356" i="12"/>
  <c r="E357" i="12"/>
  <c r="E358" i="12"/>
  <c r="E359" i="12"/>
  <c r="E360" i="12"/>
  <c r="E361" i="12"/>
  <c r="E362" i="12"/>
  <c r="E363" i="12"/>
  <c r="E364" i="12"/>
  <c r="E365" i="12"/>
  <c r="E366" i="12"/>
  <c r="E367" i="12"/>
  <c r="E368" i="12"/>
  <c r="E369" i="12"/>
  <c r="E370" i="12"/>
  <c r="E371" i="12"/>
  <c r="E372" i="12"/>
  <c r="E373" i="12"/>
  <c r="E374" i="12"/>
  <c r="E375" i="12"/>
  <c r="E376" i="12"/>
  <c r="E377" i="12"/>
  <c r="E378" i="12"/>
  <c r="E379" i="12"/>
  <c r="E380" i="12"/>
  <c r="E381" i="12"/>
  <c r="E382" i="12"/>
  <c r="E383" i="12"/>
  <c r="E384" i="12"/>
  <c r="E385" i="12"/>
  <c r="E386" i="12"/>
  <c r="E387" i="12"/>
  <c r="E388" i="12"/>
  <c r="E389" i="12"/>
  <c r="E390" i="12"/>
  <c r="E391" i="12"/>
  <c r="E392" i="12"/>
  <c r="E393" i="12"/>
  <c r="E394" i="12"/>
  <c r="E395" i="12"/>
  <c r="E396" i="12"/>
  <c r="E397" i="12"/>
  <c r="E398" i="12"/>
  <c r="E399" i="12"/>
  <c r="E400" i="12"/>
  <c r="E401" i="12"/>
  <c r="E402" i="12"/>
  <c r="E403" i="12"/>
  <c r="E404" i="12"/>
  <c r="E405" i="12"/>
  <c r="E406" i="12"/>
  <c r="E407" i="12"/>
  <c r="E408" i="12"/>
  <c r="E409" i="12"/>
  <c r="E410" i="12"/>
  <c r="E411" i="12"/>
  <c r="E412" i="12"/>
  <c r="E413" i="12"/>
  <c r="E414" i="12"/>
  <c r="E415" i="12"/>
  <c r="E416" i="12"/>
  <c r="E417" i="12"/>
  <c r="E418" i="12"/>
  <c r="E419" i="12"/>
  <c r="E420" i="12"/>
  <c r="E421" i="12"/>
  <c r="E422" i="12"/>
  <c r="E423" i="12"/>
  <c r="E424" i="12"/>
  <c r="E425" i="12"/>
  <c r="E426" i="12"/>
  <c r="E427" i="12"/>
  <c r="E428" i="12"/>
  <c r="E429" i="12"/>
  <c r="E430" i="12"/>
  <c r="E431" i="12"/>
  <c r="E432" i="12"/>
  <c r="E433" i="12"/>
  <c r="E434" i="12"/>
  <c r="E435" i="12"/>
  <c r="E436" i="12"/>
  <c r="E437" i="12"/>
  <c r="E438" i="12"/>
  <c r="E439" i="12"/>
  <c r="E440" i="12"/>
  <c r="E441" i="12"/>
  <c r="E442" i="12"/>
  <c r="E443" i="12"/>
  <c r="E444" i="12"/>
  <c r="E445" i="12"/>
  <c r="E446" i="12"/>
  <c r="E447" i="12"/>
  <c r="E448" i="12"/>
  <c r="E449" i="12"/>
  <c r="E450" i="12"/>
  <c r="E451" i="12"/>
  <c r="E452" i="12"/>
  <c r="E453" i="12"/>
  <c r="E454" i="12"/>
  <c r="E455" i="12"/>
  <c r="E456" i="12"/>
  <c r="E457" i="12"/>
  <c r="E458" i="12"/>
  <c r="E459" i="12"/>
  <c r="E460" i="12"/>
  <c r="E461" i="12"/>
  <c r="E462" i="12"/>
  <c r="E463" i="12"/>
  <c r="E464" i="12"/>
  <c r="E465" i="12"/>
  <c r="E466" i="12"/>
  <c r="E467" i="12"/>
  <c r="E468" i="12"/>
  <c r="E469" i="12"/>
  <c r="E470" i="12"/>
  <c r="E471" i="12"/>
  <c r="E472" i="12"/>
  <c r="E473" i="12"/>
  <c r="E474" i="12"/>
  <c r="E475" i="12"/>
  <c r="E476" i="12"/>
  <c r="E477" i="12"/>
  <c r="E478" i="12"/>
  <c r="E479" i="12"/>
  <c r="E480" i="12"/>
  <c r="E481" i="12"/>
  <c r="E482" i="12"/>
  <c r="E483" i="12"/>
  <c r="E484" i="12"/>
  <c r="E485" i="12"/>
  <c r="E486" i="12"/>
  <c r="E487" i="12"/>
  <c r="E488" i="12"/>
  <c r="E489" i="12"/>
  <c r="E490" i="12"/>
  <c r="E491" i="12"/>
  <c r="E492" i="12"/>
  <c r="E493" i="12"/>
  <c r="E494" i="12"/>
  <c r="E495" i="12"/>
  <c r="E496" i="12"/>
  <c r="E497" i="12"/>
  <c r="E498" i="12"/>
  <c r="E499" i="12"/>
  <c r="E500" i="12"/>
  <c r="E2" i="12"/>
  <c r="G2" i="12" s="1"/>
  <c r="I2" i="12" s="1"/>
  <c r="G498" i="12" l="1"/>
  <c r="I498" i="12" s="1"/>
  <c r="G494" i="12"/>
  <c r="I494" i="12" s="1"/>
  <c r="G490" i="12"/>
  <c r="I490" i="12" s="1"/>
  <c r="G486" i="12"/>
  <c r="I486" i="12" s="1"/>
  <c r="G482" i="12"/>
  <c r="I482" i="12" s="1"/>
  <c r="G478" i="12"/>
  <c r="I478" i="12" s="1"/>
  <c r="G474" i="12"/>
  <c r="I474" i="12" s="1"/>
  <c r="G470" i="12"/>
  <c r="I470" i="12" s="1"/>
  <c r="G466" i="12"/>
  <c r="I466" i="12" s="1"/>
  <c r="G462" i="12"/>
  <c r="I462" i="12" s="1"/>
  <c r="G458" i="12"/>
  <c r="I458" i="12" s="1"/>
  <c r="G454" i="12"/>
  <c r="I454" i="12" s="1"/>
  <c r="G450" i="12"/>
  <c r="I450" i="12" s="1"/>
  <c r="G446" i="12"/>
  <c r="I446" i="12" s="1"/>
  <c r="G442" i="12"/>
  <c r="I442" i="12" s="1"/>
  <c r="G438" i="12"/>
  <c r="I438" i="12" s="1"/>
  <c r="G434" i="12"/>
  <c r="I434" i="12" s="1"/>
  <c r="G430" i="12"/>
  <c r="I430" i="12" s="1"/>
  <c r="G426" i="12"/>
  <c r="I426" i="12" s="1"/>
  <c r="G422" i="12"/>
  <c r="I422" i="12" s="1"/>
  <c r="G418" i="12"/>
  <c r="I418" i="12" s="1"/>
  <c r="G414" i="12"/>
  <c r="I414" i="12" s="1"/>
  <c r="G410" i="12"/>
  <c r="I410" i="12" s="1"/>
  <c r="G406" i="12"/>
  <c r="I406" i="12" s="1"/>
  <c r="G402" i="12"/>
  <c r="I402" i="12" s="1"/>
  <c r="G398" i="12"/>
  <c r="I398" i="12" s="1"/>
  <c r="G394" i="12"/>
  <c r="I394" i="12" s="1"/>
  <c r="G390" i="12"/>
  <c r="I390" i="12" s="1"/>
  <c r="G386" i="12"/>
  <c r="I386" i="12" s="1"/>
  <c r="G382" i="12"/>
  <c r="I382" i="12" s="1"/>
  <c r="G378" i="12"/>
  <c r="I378" i="12" s="1"/>
  <c r="G374" i="12"/>
  <c r="I374" i="12" s="1"/>
  <c r="G370" i="12"/>
  <c r="I370" i="12" s="1"/>
  <c r="G366" i="12"/>
  <c r="I366" i="12" s="1"/>
  <c r="G362" i="12"/>
  <c r="I362" i="12" s="1"/>
  <c r="G358" i="12"/>
  <c r="I358" i="12" s="1"/>
  <c r="G354" i="12"/>
  <c r="I354" i="12" s="1"/>
  <c r="G350" i="12"/>
  <c r="I350" i="12" s="1"/>
  <c r="G346" i="12"/>
  <c r="I346" i="12" s="1"/>
  <c r="G342" i="12"/>
  <c r="I342" i="12" s="1"/>
  <c r="G338" i="12"/>
  <c r="I338" i="12" s="1"/>
  <c r="G334" i="12"/>
  <c r="I334" i="12" s="1"/>
  <c r="G330" i="12"/>
  <c r="I330" i="12" s="1"/>
  <c r="G326" i="12"/>
  <c r="I326" i="12" s="1"/>
  <c r="G322" i="12"/>
  <c r="I322" i="12" s="1"/>
  <c r="G318" i="12"/>
  <c r="I318" i="12" s="1"/>
  <c r="G314" i="12"/>
  <c r="I314" i="12" s="1"/>
  <c r="G310" i="12"/>
  <c r="I310" i="12" s="1"/>
  <c r="G306" i="12"/>
  <c r="I306" i="12" s="1"/>
  <c r="G302" i="12"/>
  <c r="I302" i="12" s="1"/>
  <c r="G298" i="12"/>
  <c r="I298" i="12" s="1"/>
  <c r="G294" i="12"/>
  <c r="I294" i="12" s="1"/>
  <c r="G290" i="12"/>
  <c r="I290" i="12" s="1"/>
  <c r="G286" i="12"/>
  <c r="I286" i="12" s="1"/>
  <c r="G282" i="12"/>
  <c r="I282" i="12" s="1"/>
  <c r="G278" i="12"/>
  <c r="I278" i="12" s="1"/>
  <c r="G274" i="12"/>
  <c r="I274" i="12" s="1"/>
  <c r="G270" i="12"/>
  <c r="I270" i="12" s="1"/>
  <c r="G266" i="12"/>
  <c r="I266" i="12" s="1"/>
  <c r="G262" i="12"/>
  <c r="I262" i="12" s="1"/>
  <c r="G258" i="12"/>
  <c r="I258" i="12" s="1"/>
  <c r="G254" i="12"/>
  <c r="I254" i="12" s="1"/>
  <c r="G250" i="12"/>
  <c r="I250" i="12" s="1"/>
  <c r="G246" i="12"/>
  <c r="I246" i="12" s="1"/>
  <c r="G242" i="12"/>
  <c r="I242" i="12" s="1"/>
  <c r="G238" i="12"/>
  <c r="I238" i="12" s="1"/>
  <c r="G234" i="12"/>
  <c r="I234" i="12" s="1"/>
  <c r="G230" i="12"/>
  <c r="I230" i="12" s="1"/>
  <c r="G226" i="12"/>
  <c r="I226" i="12" s="1"/>
  <c r="G222" i="12"/>
  <c r="I222" i="12" s="1"/>
  <c r="G218" i="12"/>
  <c r="I218" i="12" s="1"/>
  <c r="G214" i="12"/>
  <c r="I214" i="12" s="1"/>
  <c r="G210" i="12"/>
  <c r="I210" i="12" s="1"/>
  <c r="G206" i="12"/>
  <c r="I206" i="12" s="1"/>
  <c r="G202" i="12"/>
  <c r="I202" i="12" s="1"/>
  <c r="G198" i="12"/>
  <c r="I198" i="12" s="1"/>
  <c r="G194" i="12"/>
  <c r="I194" i="12" s="1"/>
  <c r="G190" i="12"/>
  <c r="I190" i="12" s="1"/>
  <c r="G186" i="12"/>
  <c r="I186" i="12" s="1"/>
  <c r="G182" i="12"/>
  <c r="I182" i="12" s="1"/>
  <c r="G178" i="12"/>
  <c r="I178" i="12" s="1"/>
  <c r="G174" i="12"/>
  <c r="I174" i="12" s="1"/>
  <c r="G170" i="12"/>
  <c r="I170" i="12" s="1"/>
  <c r="G166" i="12"/>
  <c r="I166" i="12" s="1"/>
  <c r="G162" i="12"/>
  <c r="I162" i="12" s="1"/>
  <c r="G158" i="12"/>
  <c r="I158" i="12" s="1"/>
  <c r="G154" i="12"/>
  <c r="I154" i="12" s="1"/>
  <c r="G150" i="12"/>
  <c r="I150" i="12" s="1"/>
  <c r="G146" i="12"/>
  <c r="I146" i="12" s="1"/>
  <c r="G142" i="12"/>
  <c r="I142" i="12" s="1"/>
  <c r="G138" i="12"/>
  <c r="I138" i="12" s="1"/>
  <c r="G134" i="12"/>
  <c r="I134" i="12" s="1"/>
  <c r="G130" i="12"/>
  <c r="I130" i="12" s="1"/>
  <c r="G126" i="12"/>
  <c r="I126" i="12" s="1"/>
  <c r="G122" i="12"/>
  <c r="I122" i="12" s="1"/>
  <c r="G118" i="12"/>
  <c r="I118" i="12" s="1"/>
  <c r="G114" i="12"/>
  <c r="I114" i="12" s="1"/>
  <c r="G110" i="12"/>
  <c r="I110" i="12" s="1"/>
  <c r="G106" i="12"/>
  <c r="I106" i="12" s="1"/>
  <c r="G102" i="12"/>
  <c r="I102" i="12" s="1"/>
  <c r="G98" i="12"/>
  <c r="I98" i="12" s="1"/>
  <c r="G94" i="12"/>
  <c r="I94" i="12" s="1"/>
  <c r="G90" i="12"/>
  <c r="I90" i="12" s="1"/>
  <c r="G86" i="12"/>
  <c r="I86" i="12" s="1"/>
  <c r="G82" i="12"/>
  <c r="I82" i="12" s="1"/>
  <c r="G78" i="12"/>
  <c r="I78" i="12" s="1"/>
  <c r="G74" i="12"/>
  <c r="I74" i="12" s="1"/>
  <c r="G70" i="12"/>
  <c r="I70" i="12" s="1"/>
  <c r="G66" i="12"/>
  <c r="I66" i="12" s="1"/>
  <c r="G62" i="12"/>
  <c r="I62" i="12" s="1"/>
  <c r="G58" i="12"/>
  <c r="I58" i="12" s="1"/>
  <c r="G54" i="12"/>
  <c r="I54" i="12" s="1"/>
  <c r="G50" i="12"/>
  <c r="I50" i="12" s="1"/>
  <c r="G46" i="12"/>
  <c r="I46" i="12" s="1"/>
  <c r="G42" i="12"/>
  <c r="I42" i="12" s="1"/>
  <c r="G38" i="12"/>
  <c r="I38" i="12" s="1"/>
  <c r="G34" i="12"/>
  <c r="I34" i="12" s="1"/>
  <c r="G30" i="12"/>
  <c r="I30" i="12" s="1"/>
  <c r="G26" i="12"/>
  <c r="I26" i="12" s="1"/>
  <c r="G22" i="12"/>
  <c r="I22" i="12" s="1"/>
  <c r="G18" i="12"/>
  <c r="I18" i="12" s="1"/>
  <c r="G14" i="12"/>
  <c r="I14" i="12" s="1"/>
  <c r="G10" i="12"/>
  <c r="I10" i="12" s="1"/>
  <c r="G497" i="12"/>
  <c r="I497" i="12" s="1"/>
  <c r="G493" i="12"/>
  <c r="I493" i="12" s="1"/>
  <c r="G489" i="12"/>
  <c r="I489" i="12" s="1"/>
  <c r="G485" i="12"/>
  <c r="I485" i="12" s="1"/>
  <c r="G481" i="12"/>
  <c r="I481" i="12" s="1"/>
  <c r="G477" i="12"/>
  <c r="I477" i="12" s="1"/>
  <c r="G473" i="12"/>
  <c r="I473" i="12" s="1"/>
  <c r="G469" i="12"/>
  <c r="I469" i="12" s="1"/>
  <c r="G465" i="12"/>
  <c r="I465" i="12" s="1"/>
  <c r="G461" i="12"/>
  <c r="I461" i="12" s="1"/>
  <c r="G457" i="12"/>
  <c r="I457" i="12" s="1"/>
  <c r="G453" i="12"/>
  <c r="I453" i="12" s="1"/>
  <c r="G449" i="12"/>
  <c r="I449" i="12" s="1"/>
  <c r="G445" i="12"/>
  <c r="I445" i="12" s="1"/>
  <c r="G441" i="12"/>
  <c r="I441" i="12" s="1"/>
  <c r="G437" i="12"/>
  <c r="I437" i="12" s="1"/>
  <c r="G433" i="12"/>
  <c r="I433" i="12" s="1"/>
  <c r="G429" i="12"/>
  <c r="I429" i="12" s="1"/>
  <c r="G425" i="12"/>
  <c r="I425" i="12" s="1"/>
  <c r="G421" i="12"/>
  <c r="I421" i="12" s="1"/>
  <c r="G417" i="12"/>
  <c r="I417" i="12" s="1"/>
  <c r="G413" i="12"/>
  <c r="I413" i="12" s="1"/>
  <c r="G409" i="12"/>
  <c r="I409" i="12" s="1"/>
  <c r="G405" i="12"/>
  <c r="I405" i="12" s="1"/>
  <c r="G401" i="12"/>
  <c r="I401" i="12" s="1"/>
  <c r="G397" i="12"/>
  <c r="I397" i="12" s="1"/>
  <c r="G393" i="12"/>
  <c r="I393" i="12" s="1"/>
  <c r="G389" i="12"/>
  <c r="I389" i="12" s="1"/>
  <c r="G385" i="12"/>
  <c r="I385" i="12" s="1"/>
  <c r="G381" i="12"/>
  <c r="I381" i="12" s="1"/>
  <c r="G377" i="12"/>
  <c r="I377" i="12" s="1"/>
  <c r="G373" i="12"/>
  <c r="I373" i="12" s="1"/>
  <c r="G369" i="12"/>
  <c r="I369" i="12" s="1"/>
  <c r="G365" i="12"/>
  <c r="I365" i="12" s="1"/>
  <c r="G361" i="12"/>
  <c r="I361" i="12" s="1"/>
  <c r="G357" i="12"/>
  <c r="I357" i="12" s="1"/>
  <c r="G353" i="12"/>
  <c r="I353" i="12" s="1"/>
  <c r="G349" i="12"/>
  <c r="I349" i="12" s="1"/>
  <c r="G345" i="12"/>
  <c r="I345" i="12" s="1"/>
  <c r="G341" i="12"/>
  <c r="I341" i="12" s="1"/>
  <c r="G337" i="12"/>
  <c r="I337" i="12" s="1"/>
  <c r="G333" i="12"/>
  <c r="I333" i="12" s="1"/>
  <c r="G329" i="12"/>
  <c r="I329" i="12" s="1"/>
  <c r="G325" i="12"/>
  <c r="I325" i="12" s="1"/>
  <c r="G321" i="12"/>
  <c r="I321" i="12" s="1"/>
  <c r="G317" i="12"/>
  <c r="I317" i="12" s="1"/>
  <c r="G313" i="12"/>
  <c r="I313" i="12" s="1"/>
  <c r="G309" i="12"/>
  <c r="I309" i="12" s="1"/>
  <c r="G305" i="12"/>
  <c r="I305" i="12" s="1"/>
  <c r="G301" i="12"/>
  <c r="I301" i="12" s="1"/>
  <c r="G297" i="12"/>
  <c r="I297" i="12" s="1"/>
  <c r="G293" i="12"/>
  <c r="I293" i="12" s="1"/>
  <c r="G289" i="12"/>
  <c r="I289" i="12" s="1"/>
  <c r="G285" i="12"/>
  <c r="I285" i="12" s="1"/>
  <c r="G281" i="12"/>
  <c r="I281" i="12" s="1"/>
  <c r="G277" i="12"/>
  <c r="I277" i="12" s="1"/>
  <c r="G273" i="12"/>
  <c r="I273" i="12" s="1"/>
  <c r="G269" i="12"/>
  <c r="I269" i="12" s="1"/>
  <c r="G265" i="12"/>
  <c r="I265" i="12" s="1"/>
  <c r="G261" i="12"/>
  <c r="I261" i="12" s="1"/>
  <c r="G257" i="12"/>
  <c r="I257" i="12" s="1"/>
  <c r="G253" i="12"/>
  <c r="I253" i="12" s="1"/>
  <c r="G249" i="12"/>
  <c r="I249" i="12" s="1"/>
  <c r="G245" i="12"/>
  <c r="I245" i="12" s="1"/>
  <c r="G241" i="12"/>
  <c r="I241" i="12" s="1"/>
  <c r="G237" i="12"/>
  <c r="I237" i="12" s="1"/>
  <c r="G233" i="12"/>
  <c r="I233" i="12" s="1"/>
  <c r="G229" i="12"/>
  <c r="I229" i="12" s="1"/>
  <c r="G225" i="12"/>
  <c r="I225" i="12" s="1"/>
  <c r="G221" i="12"/>
  <c r="I221" i="12" s="1"/>
  <c r="G217" i="12"/>
  <c r="I217" i="12" s="1"/>
  <c r="G213" i="12"/>
  <c r="I213" i="12" s="1"/>
  <c r="G209" i="12"/>
  <c r="I209" i="12" s="1"/>
  <c r="G205" i="12"/>
  <c r="I205" i="12" s="1"/>
  <c r="G201" i="12"/>
  <c r="I201" i="12" s="1"/>
  <c r="G197" i="12"/>
  <c r="I197" i="12" s="1"/>
  <c r="G193" i="12"/>
  <c r="I193" i="12" s="1"/>
  <c r="G189" i="12"/>
  <c r="I189" i="12" s="1"/>
  <c r="G185" i="12"/>
  <c r="I185" i="12" s="1"/>
  <c r="G181" i="12"/>
  <c r="I181" i="12" s="1"/>
  <c r="G177" i="12"/>
  <c r="I177" i="12" s="1"/>
  <c r="G173" i="12"/>
  <c r="I173" i="12" s="1"/>
  <c r="G169" i="12"/>
  <c r="I169" i="12" s="1"/>
  <c r="G165" i="12"/>
  <c r="I165" i="12" s="1"/>
  <c r="G161" i="12"/>
  <c r="I161" i="12" s="1"/>
  <c r="G157" i="12"/>
  <c r="I157" i="12" s="1"/>
  <c r="G153" i="12"/>
  <c r="I153" i="12" s="1"/>
  <c r="G149" i="12"/>
  <c r="I149" i="12" s="1"/>
  <c r="G145" i="12"/>
  <c r="I145" i="12" s="1"/>
  <c r="G141" i="12"/>
  <c r="I141" i="12" s="1"/>
  <c r="G137" i="12"/>
  <c r="I137" i="12" s="1"/>
  <c r="G133" i="12"/>
  <c r="I133" i="12" s="1"/>
  <c r="G129" i="12"/>
  <c r="I129" i="12" s="1"/>
  <c r="G125" i="12"/>
  <c r="I125" i="12" s="1"/>
  <c r="G121" i="12"/>
  <c r="I121" i="12" s="1"/>
  <c r="G117" i="12"/>
  <c r="I117" i="12" s="1"/>
  <c r="G113" i="12"/>
  <c r="I113" i="12" s="1"/>
  <c r="G109" i="12"/>
  <c r="I109" i="12" s="1"/>
  <c r="G105" i="12"/>
  <c r="I105" i="12" s="1"/>
  <c r="G101" i="12"/>
  <c r="I101" i="12" s="1"/>
  <c r="G97" i="12"/>
  <c r="I97" i="12" s="1"/>
  <c r="G93" i="12"/>
  <c r="I93" i="12" s="1"/>
  <c r="G89" i="12"/>
  <c r="I89" i="12" s="1"/>
  <c r="G85" i="12"/>
  <c r="I85" i="12" s="1"/>
  <c r="G81" i="12"/>
  <c r="I81" i="12" s="1"/>
  <c r="G77" i="12"/>
  <c r="I77" i="12" s="1"/>
  <c r="G500" i="12"/>
  <c r="I500" i="12" s="1"/>
  <c r="G496" i="12"/>
  <c r="I496" i="12" s="1"/>
  <c r="G492" i="12"/>
  <c r="I492" i="12" s="1"/>
  <c r="G488" i="12"/>
  <c r="I488" i="12" s="1"/>
  <c r="G484" i="12"/>
  <c r="I484" i="12" s="1"/>
  <c r="G480" i="12"/>
  <c r="I480" i="12" s="1"/>
  <c r="G476" i="12"/>
  <c r="I476" i="12" s="1"/>
  <c r="G472" i="12"/>
  <c r="I472" i="12" s="1"/>
  <c r="G468" i="12"/>
  <c r="I468" i="12" s="1"/>
  <c r="G464" i="12"/>
  <c r="I464" i="12" s="1"/>
  <c r="G460" i="12"/>
  <c r="I460" i="12" s="1"/>
  <c r="G456" i="12"/>
  <c r="I456" i="12" s="1"/>
  <c r="G452" i="12"/>
  <c r="I452" i="12" s="1"/>
  <c r="G448" i="12"/>
  <c r="I448" i="12" s="1"/>
  <c r="G444" i="12"/>
  <c r="I444" i="12" s="1"/>
  <c r="G440" i="12"/>
  <c r="I440" i="12" s="1"/>
  <c r="G436" i="12"/>
  <c r="I436" i="12" s="1"/>
  <c r="G432" i="12"/>
  <c r="I432" i="12" s="1"/>
  <c r="G428" i="12"/>
  <c r="I428" i="12" s="1"/>
  <c r="G424" i="12"/>
  <c r="I424" i="12" s="1"/>
  <c r="G420" i="12"/>
  <c r="I420" i="12" s="1"/>
  <c r="G416" i="12"/>
  <c r="I416" i="12" s="1"/>
  <c r="G412" i="12"/>
  <c r="I412" i="12" s="1"/>
  <c r="G408" i="12"/>
  <c r="I408" i="12" s="1"/>
  <c r="G404" i="12"/>
  <c r="I404" i="12" s="1"/>
  <c r="G400" i="12"/>
  <c r="I400" i="12" s="1"/>
  <c r="G396" i="12"/>
  <c r="I396" i="12" s="1"/>
  <c r="G392" i="12"/>
  <c r="I392" i="12" s="1"/>
  <c r="G388" i="12"/>
  <c r="I388" i="12" s="1"/>
  <c r="G384" i="12"/>
  <c r="I384" i="12" s="1"/>
  <c r="G380" i="12"/>
  <c r="I380" i="12" s="1"/>
  <c r="G376" i="12"/>
  <c r="I376" i="12" s="1"/>
  <c r="G372" i="12"/>
  <c r="I372" i="12" s="1"/>
  <c r="G368" i="12"/>
  <c r="I368" i="12" s="1"/>
  <c r="G364" i="12"/>
  <c r="I364" i="12" s="1"/>
  <c r="G360" i="12"/>
  <c r="I360" i="12" s="1"/>
  <c r="G356" i="12"/>
  <c r="I356" i="12" s="1"/>
  <c r="G352" i="12"/>
  <c r="I352" i="12" s="1"/>
  <c r="G348" i="12"/>
  <c r="I348" i="12" s="1"/>
  <c r="G344" i="12"/>
  <c r="I344" i="12" s="1"/>
  <c r="G340" i="12"/>
  <c r="I340" i="12" s="1"/>
  <c r="G336" i="12"/>
  <c r="I336" i="12" s="1"/>
  <c r="G332" i="12"/>
  <c r="I332" i="12" s="1"/>
  <c r="G328" i="12"/>
  <c r="I328" i="12" s="1"/>
  <c r="G324" i="12"/>
  <c r="I324" i="12" s="1"/>
  <c r="G320" i="12"/>
  <c r="I320" i="12" s="1"/>
  <c r="G316" i="12"/>
  <c r="I316" i="12" s="1"/>
  <c r="G312" i="12"/>
  <c r="I312" i="12" s="1"/>
  <c r="G308" i="12"/>
  <c r="I308" i="12" s="1"/>
  <c r="G304" i="12"/>
  <c r="I304" i="12" s="1"/>
  <c r="G300" i="12"/>
  <c r="I300" i="12" s="1"/>
  <c r="G296" i="12"/>
  <c r="I296" i="12" s="1"/>
  <c r="G292" i="12"/>
  <c r="I292" i="12" s="1"/>
  <c r="G288" i="12"/>
  <c r="I288" i="12" s="1"/>
  <c r="G284" i="12"/>
  <c r="I284" i="12" s="1"/>
  <c r="G280" i="12"/>
  <c r="I280" i="12" s="1"/>
  <c r="G276" i="12"/>
  <c r="I276" i="12" s="1"/>
  <c r="G272" i="12"/>
  <c r="I272" i="12" s="1"/>
  <c r="G268" i="12"/>
  <c r="I268" i="12" s="1"/>
  <c r="G264" i="12"/>
  <c r="I264" i="12" s="1"/>
  <c r="G260" i="12"/>
  <c r="I260" i="12" s="1"/>
  <c r="G256" i="12"/>
  <c r="I256" i="12" s="1"/>
  <c r="G252" i="12"/>
  <c r="I252" i="12" s="1"/>
  <c r="G248" i="12"/>
  <c r="I248" i="12" s="1"/>
  <c r="G244" i="12"/>
  <c r="I244" i="12" s="1"/>
  <c r="G240" i="12"/>
  <c r="I240" i="12" s="1"/>
  <c r="G236" i="12"/>
  <c r="I236" i="12" s="1"/>
  <c r="G232" i="12"/>
  <c r="I232" i="12" s="1"/>
  <c r="G228" i="12"/>
  <c r="I228" i="12" s="1"/>
  <c r="G224" i="12"/>
  <c r="I224" i="12" s="1"/>
  <c r="G220" i="12"/>
  <c r="I220" i="12" s="1"/>
  <c r="G216" i="12"/>
  <c r="I216" i="12" s="1"/>
  <c r="G212" i="12"/>
  <c r="I212" i="12" s="1"/>
  <c r="G208" i="12"/>
  <c r="I208" i="12" s="1"/>
  <c r="G204" i="12"/>
  <c r="I204" i="12" s="1"/>
  <c r="G200" i="12"/>
  <c r="I200" i="12" s="1"/>
  <c r="G196" i="12"/>
  <c r="I196" i="12" s="1"/>
  <c r="G192" i="12"/>
  <c r="I192" i="12" s="1"/>
  <c r="G188" i="12"/>
  <c r="I188" i="12" s="1"/>
  <c r="G184" i="12"/>
  <c r="I184" i="12" s="1"/>
  <c r="G180" i="12"/>
  <c r="I180" i="12" s="1"/>
  <c r="G176" i="12"/>
  <c r="I176" i="12" s="1"/>
  <c r="G172" i="12"/>
  <c r="I172" i="12" s="1"/>
  <c r="G168" i="12"/>
  <c r="I168" i="12" s="1"/>
  <c r="G164" i="12"/>
  <c r="I164" i="12" s="1"/>
  <c r="G160" i="12"/>
  <c r="I160" i="12" s="1"/>
  <c r="G156" i="12"/>
  <c r="I156" i="12" s="1"/>
  <c r="G152" i="12"/>
  <c r="I152" i="12" s="1"/>
  <c r="G148" i="12"/>
  <c r="I148" i="12" s="1"/>
  <c r="G144" i="12"/>
  <c r="I144" i="12" s="1"/>
  <c r="G140" i="12"/>
  <c r="I140" i="12" s="1"/>
  <c r="G136" i="12"/>
  <c r="I136" i="12" s="1"/>
  <c r="G132" i="12"/>
  <c r="I132" i="12" s="1"/>
  <c r="G128" i="12"/>
  <c r="I128" i="12" s="1"/>
  <c r="G124" i="12"/>
  <c r="I124" i="12" s="1"/>
  <c r="G120" i="12"/>
  <c r="I120" i="12" s="1"/>
  <c r="G116" i="12"/>
  <c r="I116" i="12" s="1"/>
  <c r="G112" i="12"/>
  <c r="I112" i="12" s="1"/>
  <c r="G108" i="12"/>
  <c r="I108" i="12" s="1"/>
  <c r="G104" i="12"/>
  <c r="I104" i="12" s="1"/>
  <c r="G100" i="12"/>
  <c r="I100" i="12" s="1"/>
  <c r="G96" i="12"/>
  <c r="I96" i="12" s="1"/>
  <c r="G92" i="12"/>
  <c r="I92" i="12" s="1"/>
  <c r="G88" i="12"/>
  <c r="I88" i="12" s="1"/>
  <c r="G84" i="12"/>
  <c r="I84" i="12" s="1"/>
  <c r="G80" i="12"/>
  <c r="I80" i="12" s="1"/>
  <c r="G499" i="12"/>
  <c r="I499" i="12" s="1"/>
  <c r="G495" i="12"/>
  <c r="I495" i="12" s="1"/>
  <c r="G491" i="12"/>
  <c r="I491" i="12" s="1"/>
  <c r="G487" i="12"/>
  <c r="I487" i="12" s="1"/>
  <c r="G483" i="12"/>
  <c r="I483" i="12" s="1"/>
  <c r="G479" i="12"/>
  <c r="I479" i="12" s="1"/>
  <c r="G475" i="12"/>
  <c r="I475" i="12" s="1"/>
  <c r="G471" i="12"/>
  <c r="I471" i="12" s="1"/>
  <c r="G467" i="12"/>
  <c r="I467" i="12" s="1"/>
  <c r="G463" i="12"/>
  <c r="I463" i="12" s="1"/>
  <c r="G459" i="12"/>
  <c r="I459" i="12" s="1"/>
  <c r="G455" i="12"/>
  <c r="I455" i="12" s="1"/>
  <c r="G451" i="12"/>
  <c r="I451" i="12" s="1"/>
  <c r="G447" i="12"/>
  <c r="I447" i="12" s="1"/>
  <c r="G443" i="12"/>
  <c r="I443" i="12" s="1"/>
  <c r="G439" i="12"/>
  <c r="I439" i="12" s="1"/>
  <c r="G435" i="12"/>
  <c r="I435" i="12" s="1"/>
  <c r="G431" i="12"/>
  <c r="I431" i="12" s="1"/>
  <c r="G427" i="12"/>
  <c r="I427" i="12" s="1"/>
  <c r="G423" i="12"/>
  <c r="I423" i="12" s="1"/>
  <c r="G419" i="12"/>
  <c r="I419" i="12" s="1"/>
  <c r="G415" i="12"/>
  <c r="I415" i="12" s="1"/>
  <c r="G411" i="12"/>
  <c r="I411" i="12" s="1"/>
  <c r="G407" i="12"/>
  <c r="I407" i="12" s="1"/>
  <c r="G403" i="12"/>
  <c r="I403" i="12" s="1"/>
  <c r="G399" i="12"/>
  <c r="I399" i="12" s="1"/>
  <c r="G395" i="12"/>
  <c r="I395" i="12" s="1"/>
  <c r="G391" i="12"/>
  <c r="I391" i="12" s="1"/>
  <c r="G387" i="12"/>
  <c r="I387" i="12" s="1"/>
  <c r="G383" i="12"/>
  <c r="I383" i="12" s="1"/>
  <c r="G379" i="12"/>
  <c r="I379" i="12" s="1"/>
  <c r="G375" i="12"/>
  <c r="I375" i="12" s="1"/>
  <c r="G371" i="12"/>
  <c r="I371" i="12" s="1"/>
  <c r="G367" i="12"/>
  <c r="I367" i="12" s="1"/>
  <c r="G363" i="12"/>
  <c r="I363" i="12" s="1"/>
  <c r="G359" i="12"/>
  <c r="I359" i="12" s="1"/>
  <c r="G355" i="12"/>
  <c r="I355" i="12" s="1"/>
  <c r="G351" i="12"/>
  <c r="I351" i="12" s="1"/>
  <c r="G347" i="12"/>
  <c r="I347" i="12" s="1"/>
  <c r="G343" i="12"/>
  <c r="I343" i="12" s="1"/>
  <c r="G339" i="12"/>
  <c r="I339" i="12" s="1"/>
  <c r="G335" i="12"/>
  <c r="I335" i="12" s="1"/>
  <c r="G331" i="12"/>
  <c r="I331" i="12" s="1"/>
  <c r="G327" i="12"/>
  <c r="I327" i="12" s="1"/>
  <c r="G323" i="12"/>
  <c r="I323" i="12" s="1"/>
  <c r="G319" i="12"/>
  <c r="I319" i="12" s="1"/>
  <c r="G315" i="12"/>
  <c r="I315" i="12" s="1"/>
  <c r="G311" i="12"/>
  <c r="I311" i="12" s="1"/>
  <c r="G307" i="12"/>
  <c r="I307" i="12" s="1"/>
  <c r="G303" i="12"/>
  <c r="I303" i="12" s="1"/>
  <c r="G299" i="12"/>
  <c r="I299" i="12" s="1"/>
  <c r="G295" i="12"/>
  <c r="I295" i="12" s="1"/>
  <c r="G291" i="12"/>
  <c r="I291" i="12" s="1"/>
  <c r="G287" i="12"/>
  <c r="I287" i="12" s="1"/>
  <c r="G283" i="12"/>
  <c r="I283" i="12" s="1"/>
  <c r="G279" i="12"/>
  <c r="I279" i="12" s="1"/>
  <c r="G275" i="12"/>
  <c r="I275" i="12" s="1"/>
  <c r="G271" i="12"/>
  <c r="I271" i="12" s="1"/>
  <c r="G267" i="12"/>
  <c r="I267" i="12" s="1"/>
  <c r="G263" i="12"/>
  <c r="I263" i="12" s="1"/>
  <c r="G259" i="12"/>
  <c r="I259" i="12" s="1"/>
  <c r="G255" i="12"/>
  <c r="I255" i="12" s="1"/>
  <c r="G251" i="12"/>
  <c r="I251" i="12" s="1"/>
  <c r="G247" i="12"/>
  <c r="I247" i="12" s="1"/>
  <c r="G243" i="12"/>
  <c r="I243" i="12" s="1"/>
  <c r="G239" i="12"/>
  <c r="I239" i="12" s="1"/>
  <c r="G235" i="12"/>
  <c r="I235" i="12" s="1"/>
  <c r="G231" i="12"/>
  <c r="I231" i="12" s="1"/>
  <c r="G227" i="12"/>
  <c r="I227" i="12" s="1"/>
  <c r="G223" i="12"/>
  <c r="I223" i="12" s="1"/>
  <c r="G219" i="12"/>
  <c r="I219" i="12" s="1"/>
  <c r="G215" i="12"/>
  <c r="I215" i="12" s="1"/>
  <c r="G211" i="12"/>
  <c r="I211" i="12" s="1"/>
  <c r="G207" i="12"/>
  <c r="I207" i="12" s="1"/>
  <c r="G203" i="12"/>
  <c r="I203" i="12" s="1"/>
  <c r="G199" i="12"/>
  <c r="I199" i="12" s="1"/>
  <c r="G195" i="12"/>
  <c r="I195" i="12" s="1"/>
  <c r="G191" i="12"/>
  <c r="I191" i="12" s="1"/>
  <c r="G187" i="12"/>
  <c r="I187" i="12" s="1"/>
  <c r="G183" i="12"/>
  <c r="I183" i="12" s="1"/>
  <c r="G179" i="12"/>
  <c r="I179" i="12" s="1"/>
  <c r="G175" i="12"/>
  <c r="I175" i="12" s="1"/>
  <c r="G171" i="12"/>
  <c r="I171" i="12" s="1"/>
  <c r="G167" i="12"/>
  <c r="I167" i="12" s="1"/>
  <c r="G163" i="12"/>
  <c r="I163" i="12" s="1"/>
  <c r="G159" i="12"/>
  <c r="I159" i="12" s="1"/>
  <c r="G155" i="12"/>
  <c r="I155" i="12" s="1"/>
  <c r="G151" i="12"/>
  <c r="I151" i="12" s="1"/>
  <c r="G147" i="12"/>
  <c r="I147" i="12" s="1"/>
  <c r="G143" i="12"/>
  <c r="I143" i="12" s="1"/>
  <c r="G139" i="12"/>
  <c r="I139" i="12" s="1"/>
  <c r="G135" i="12"/>
  <c r="I135" i="12" s="1"/>
  <c r="G131" i="12"/>
  <c r="I131" i="12" s="1"/>
  <c r="G127" i="12"/>
  <c r="I127" i="12" s="1"/>
  <c r="G123" i="12"/>
  <c r="I123" i="12" s="1"/>
  <c r="G119" i="12"/>
  <c r="I119" i="12" s="1"/>
  <c r="G115" i="12"/>
  <c r="I115" i="12" s="1"/>
  <c r="G111" i="12"/>
  <c r="I111" i="12" s="1"/>
  <c r="G107" i="12"/>
  <c r="I107" i="12" s="1"/>
  <c r="G103" i="12"/>
  <c r="I103" i="12" s="1"/>
  <c r="G99" i="12"/>
  <c r="I99" i="12" s="1"/>
  <c r="G95" i="12"/>
  <c r="I95" i="12" s="1"/>
  <c r="G91" i="12"/>
  <c r="I91" i="12" s="1"/>
  <c r="G87" i="12"/>
  <c r="I87" i="12" s="1"/>
  <c r="G83" i="12"/>
  <c r="I83" i="12" s="1"/>
  <c r="G79" i="12"/>
  <c r="I79" i="12" s="1"/>
  <c r="G75" i="12"/>
  <c r="I75" i="12" s="1"/>
  <c r="G71" i="12"/>
  <c r="I71" i="12" s="1"/>
  <c r="G67" i="12"/>
  <c r="I67" i="12" s="1"/>
  <c r="G63" i="12"/>
  <c r="I63" i="12" s="1"/>
  <c r="G59" i="12"/>
  <c r="I59" i="12" s="1"/>
  <c r="G55" i="12"/>
  <c r="I55" i="12" s="1"/>
  <c r="G51" i="12"/>
  <c r="I51" i="12" s="1"/>
  <c r="G47" i="12"/>
  <c r="I47" i="12" s="1"/>
  <c r="G43" i="12"/>
  <c r="I43" i="12" s="1"/>
  <c r="G39" i="12"/>
  <c r="I39" i="12" s="1"/>
  <c r="G35" i="12"/>
  <c r="I35" i="12" s="1"/>
  <c r="G31" i="12"/>
  <c r="I31" i="12" s="1"/>
  <c r="G27" i="12"/>
  <c r="I27" i="12" s="1"/>
  <c r="G23" i="12"/>
  <c r="I23" i="12" s="1"/>
  <c r="G19" i="12"/>
  <c r="I19" i="12" s="1"/>
  <c r="G15" i="12"/>
  <c r="I15" i="12" s="1"/>
  <c r="G11" i="12"/>
  <c r="I11" i="12" s="1"/>
  <c r="G7" i="12"/>
  <c r="I7" i="12" s="1"/>
  <c r="G3" i="12"/>
  <c r="I3" i="12" s="1"/>
  <c r="G6" i="12"/>
  <c r="I6" i="12" s="1"/>
  <c r="G73" i="12"/>
  <c r="I73" i="12" s="1"/>
  <c r="G69" i="12"/>
  <c r="I69" i="12" s="1"/>
  <c r="G65" i="12"/>
  <c r="I65" i="12" s="1"/>
  <c r="G61" i="12"/>
  <c r="I61" i="12" s="1"/>
  <c r="G57" i="12"/>
  <c r="I57" i="12" s="1"/>
  <c r="G53" i="12"/>
  <c r="I53" i="12" s="1"/>
  <c r="G49" i="12"/>
  <c r="I49" i="12" s="1"/>
  <c r="G45" i="12"/>
  <c r="I45" i="12" s="1"/>
  <c r="G41" i="12"/>
  <c r="I41" i="12" s="1"/>
  <c r="G37" i="12"/>
  <c r="I37" i="12" s="1"/>
  <c r="G33" i="12"/>
  <c r="I33" i="12" s="1"/>
  <c r="G29" i="12"/>
  <c r="I29" i="12" s="1"/>
  <c r="G25" i="12"/>
  <c r="I25" i="12" s="1"/>
  <c r="G21" i="12"/>
  <c r="I21" i="12" s="1"/>
  <c r="G17" i="12"/>
  <c r="I17" i="12" s="1"/>
  <c r="G13" i="12"/>
  <c r="I13" i="12" s="1"/>
  <c r="G9" i="12"/>
  <c r="I9" i="12" s="1"/>
  <c r="G5" i="12"/>
  <c r="I5" i="12" s="1"/>
  <c r="G76" i="12"/>
  <c r="I76" i="12" s="1"/>
  <c r="G72" i="12"/>
  <c r="I72" i="12" s="1"/>
  <c r="G68" i="12"/>
  <c r="I68" i="12" s="1"/>
  <c r="G64" i="12"/>
  <c r="I64" i="12" s="1"/>
  <c r="G60" i="12"/>
  <c r="I60" i="12" s="1"/>
  <c r="G56" i="12"/>
  <c r="I56" i="12" s="1"/>
  <c r="G52" i="12"/>
  <c r="I52" i="12" s="1"/>
  <c r="G48" i="12"/>
  <c r="I48" i="12" s="1"/>
  <c r="G44" i="12"/>
  <c r="I44" i="12" s="1"/>
  <c r="G40" i="12"/>
  <c r="I40" i="12" s="1"/>
  <c r="G36" i="12"/>
  <c r="I36" i="12" s="1"/>
  <c r="G32" i="12"/>
  <c r="I32" i="12" s="1"/>
  <c r="G28" i="12"/>
  <c r="I28" i="12" s="1"/>
  <c r="G24" i="12"/>
  <c r="I24" i="12" s="1"/>
  <c r="G20" i="12"/>
  <c r="I20" i="12" s="1"/>
  <c r="G16" i="12"/>
  <c r="I16" i="12" s="1"/>
  <c r="G12" i="12"/>
  <c r="I12" i="12" s="1"/>
  <c r="G8" i="12"/>
  <c r="I8" i="12" s="1"/>
  <c r="G4" i="12"/>
  <c r="I4" i="12" s="1"/>
</calcChain>
</file>

<file path=xl/sharedStrings.xml><?xml version="1.0" encoding="utf-8"?>
<sst xmlns="http://schemas.openxmlformats.org/spreadsheetml/2006/main" count="585" uniqueCount="572">
  <si>
    <t>№ накладной</t>
  </si>
  <si>
    <t>Дата накладной</t>
  </si>
  <si>
    <t>Кол-во остаток</t>
  </si>
  <si>
    <t>Артикул материала</t>
  </si>
  <si>
    <t>Количество приход по накладной</t>
  </si>
  <si>
    <t>ТД-000000176471450</t>
  </si>
  <si>
    <t>ТД-000000162318930</t>
  </si>
  <si>
    <t>ТД-000000149373829</t>
  </si>
  <si>
    <t>ТД-000000135898263</t>
  </si>
  <si>
    <t>ТД-000000124697444</t>
  </si>
  <si>
    <t>ТД-000001905394771</t>
  </si>
  <si>
    <t>ТД-000001890160219</t>
  </si>
  <si>
    <t>ТД-000001818619410</t>
  </si>
  <si>
    <t>ТД-000001792050821</t>
  </si>
  <si>
    <t>ТД-000001759263762</t>
  </si>
  <si>
    <t>ТД-000001746473045</t>
  </si>
  <si>
    <t>ТД-000001666834682</t>
  </si>
  <si>
    <t>ТД-000001666834680</t>
  </si>
  <si>
    <t>ТД-000001509600371</t>
  </si>
  <si>
    <t>ТД-000001402109731</t>
  </si>
  <si>
    <t>ТД-000001390500473</t>
  </si>
  <si>
    <t>ТД-000001332716821</t>
  </si>
  <si>
    <t>ТД-000001332716816</t>
  </si>
  <si>
    <t>ТД-000001314326968</t>
  </si>
  <si>
    <t>ТД-000001279371375</t>
  </si>
  <si>
    <t>ТД-000001250702476</t>
  </si>
  <si>
    <t>ТД-000001236528996</t>
  </si>
  <si>
    <t>ТД-000001224470353</t>
  </si>
  <si>
    <t>ТД-000001210734513</t>
  </si>
  <si>
    <t>ТД-000001196976662</t>
  </si>
  <si>
    <t>ТД-000001180727881</t>
  </si>
  <si>
    <t>ТД-000001142378608</t>
  </si>
  <si>
    <t>ТД-000001142378607</t>
  </si>
  <si>
    <t>ТД-000001115665829</t>
  </si>
  <si>
    <t>ТД-000001088184039</t>
  </si>
  <si>
    <t>ТД-000001075419401</t>
  </si>
  <si>
    <t>ТД-000001075419400</t>
  </si>
  <si>
    <t>ТД-000001029496205</t>
  </si>
  <si>
    <t>ТД-000001017729594</t>
  </si>
  <si>
    <t>ТД-000001017729593</t>
  </si>
  <si>
    <t>ТД-000000956820796</t>
  </si>
  <si>
    <t>ТД-000000956820795</t>
  </si>
  <si>
    <t>ТД-000000826992066</t>
  </si>
  <si>
    <t>ТД-000000826992065</t>
  </si>
  <si>
    <t>ТД-000000798453262</t>
  </si>
  <si>
    <t>ТД-000000608295661</t>
  </si>
  <si>
    <t>ТД-000000563661308</t>
  </si>
  <si>
    <t>ТД-000000470628174</t>
  </si>
  <si>
    <t>ТД-000000405682168</t>
  </si>
  <si>
    <t>ТД-000000336989087</t>
  </si>
  <si>
    <t>ТД-000000130143143</t>
  </si>
  <si>
    <t>ТД-000000525478858</t>
  </si>
  <si>
    <t>ТД-000000390349986</t>
  </si>
  <si>
    <t>ТД-000000306766400</t>
  </si>
  <si>
    <t>ТД-000000293358929</t>
  </si>
  <si>
    <t>ТД-000000144994490</t>
  </si>
  <si>
    <t>ТД-000000133427737</t>
  </si>
  <si>
    <t>ТД-000000496076343</t>
  </si>
  <si>
    <t>ТД-000000456761026</t>
  </si>
  <si>
    <t>ТД-000000429767636</t>
  </si>
  <si>
    <t>ТД-000000321097512</t>
  </si>
  <si>
    <t>ТД-000000169870118</t>
  </si>
  <si>
    <t>ТД-000000144994491</t>
  </si>
  <si>
    <t>ТД-000000601213438</t>
  </si>
  <si>
    <t>ТД-000000574767378</t>
  </si>
  <si>
    <t>ТД-000000535808072</t>
  </si>
  <si>
    <t>ТД-000000496076344</t>
  </si>
  <si>
    <t>ТД-000000429767637</t>
  </si>
  <si>
    <t>ТД-000000416236866</t>
  </si>
  <si>
    <t>ТД-000000390349987</t>
  </si>
  <si>
    <t>ТД-000000321097513</t>
  </si>
  <si>
    <t>ТД-000000281361038</t>
  </si>
  <si>
    <t>ТД-000000169870119</t>
  </si>
  <si>
    <t>ТД-000000133427738</t>
  </si>
  <si>
    <t>ТД-000001778179115</t>
  </si>
  <si>
    <t>ТД-000001778179114</t>
  </si>
  <si>
    <t>ТД-000001762938148</t>
  </si>
  <si>
    <t>ТД-000001762938147</t>
  </si>
  <si>
    <t>ТД-000001612576207</t>
  </si>
  <si>
    <t>ТД-000001568820005</t>
  </si>
  <si>
    <t>ТД-000001568820004</t>
  </si>
  <si>
    <t>ТД-000001447571478</t>
  </si>
  <si>
    <t>ТД-000001418992552</t>
  </si>
  <si>
    <t>ТД-000001287821500</t>
  </si>
  <si>
    <t>ТД-000001258905017</t>
  </si>
  <si>
    <t>ТД-000001215978941</t>
  </si>
  <si>
    <t>ТД-000000120716210</t>
  </si>
  <si>
    <t>ТД-000001351892146</t>
  </si>
  <si>
    <t>ТД-000001329224849</t>
  </si>
  <si>
    <t>ТД-000001292756908</t>
  </si>
  <si>
    <t>ТД-000001234758478</t>
  </si>
  <si>
    <t>ТД-000001206352565</t>
  </si>
  <si>
    <t>ТД-000001181684597</t>
  </si>
  <si>
    <t>ТД-000001165664796</t>
  </si>
  <si>
    <t>ТД-000001151934616</t>
  </si>
  <si>
    <t>ТД-000001100002384</t>
  </si>
  <si>
    <t>ТД-000001084291329</t>
  </si>
  <si>
    <t>ТД-000001071445328</t>
  </si>
  <si>
    <t>ТД-000001057210626</t>
  </si>
  <si>
    <t>ТД-000001042454992</t>
  </si>
  <si>
    <t>ТД-000001028037530</t>
  </si>
  <si>
    <t>ТД-000001013511460</t>
  </si>
  <si>
    <t>ТД-000000998709097</t>
  </si>
  <si>
    <t>ТД-000000986641356</t>
  </si>
  <si>
    <t>ТД-000000913415214</t>
  </si>
  <si>
    <t>ТД-000000900518543</t>
  </si>
  <si>
    <t>ТД-000000874232662</t>
  </si>
  <si>
    <t>ТД-000000862201916</t>
  </si>
  <si>
    <t>ТД-000000822600051</t>
  </si>
  <si>
    <t>ТД-000000784570192</t>
  </si>
  <si>
    <t>ТД-000000738070385</t>
  </si>
  <si>
    <t>ТД-000000724865310</t>
  </si>
  <si>
    <t>ТД-000000714329698</t>
  </si>
  <si>
    <t>ТД-000000699920221</t>
  </si>
  <si>
    <t>ТД-000000689032060</t>
  </si>
  <si>
    <t>ТД-000000677038597</t>
  </si>
  <si>
    <t>ТД-000000665982472</t>
  </si>
  <si>
    <t>ТД-000000655171139</t>
  </si>
  <si>
    <t>ТД-000000645352199</t>
  </si>
  <si>
    <t>ТД-000000590422454</t>
  </si>
  <si>
    <t>ТД-000000585384683</t>
  </si>
  <si>
    <t>ТД-000000557961698</t>
  </si>
  <si>
    <t>ТД-000000455052903</t>
  </si>
  <si>
    <t>ТД-000000441613798</t>
  </si>
  <si>
    <t>ТД-000000419277959</t>
  </si>
  <si>
    <t>ТД-000000388598571</t>
  </si>
  <si>
    <t>ТД-000000374390637</t>
  </si>
  <si>
    <t>ТД-000000349409340</t>
  </si>
  <si>
    <t>ТД-000000346779053</t>
  </si>
  <si>
    <t>ТД-000000332436743</t>
  </si>
  <si>
    <t>ТД-000000332436742</t>
  </si>
  <si>
    <t>ТД-000000319389110</t>
  </si>
  <si>
    <t>ТД-000000304332241</t>
  </si>
  <si>
    <t>ТД-000000279547226</t>
  </si>
  <si>
    <t>ТД-000000138341108</t>
  </si>
  <si>
    <t>ТД-000000495848197</t>
  </si>
  <si>
    <t>ТД-000000456758603</t>
  </si>
  <si>
    <t>ТД-000000416235969</t>
  </si>
  <si>
    <t>ТД-000000403937300</t>
  </si>
  <si>
    <t>ТД-000000376172805</t>
  </si>
  <si>
    <t>ТД-000000306765221</t>
  </si>
  <si>
    <t>ТД-000000253083860</t>
  </si>
  <si>
    <t>ТД-000000215137018</t>
  </si>
  <si>
    <t>ТД-000001995308623</t>
  </si>
  <si>
    <t>ТД-000001964441729</t>
  </si>
  <si>
    <t>ТД-000001919538916</t>
  </si>
  <si>
    <t>ТД-000001889534033</t>
  </si>
  <si>
    <t>ТД-000001773579869</t>
  </si>
  <si>
    <t>ТД-000001758206718</t>
  </si>
  <si>
    <t>ТД-000001696570899</t>
  </si>
  <si>
    <t>ТД-000001681193668</t>
  </si>
  <si>
    <t>ТД-000001666078522</t>
  </si>
  <si>
    <t>ТД-000001606658294</t>
  </si>
  <si>
    <t>ТД-000001592595211</t>
  </si>
  <si>
    <t>ТД-000001551474149</t>
  </si>
  <si>
    <t>ТД-000001522573520</t>
  </si>
  <si>
    <t>ТД-000001507804159</t>
  </si>
  <si>
    <t>ТД-000001493672550</t>
  </si>
  <si>
    <t>ТД-000001467215231</t>
  </si>
  <si>
    <t>ТД-000001440748856</t>
  </si>
  <si>
    <t>ТД-000001415524182</t>
  </si>
  <si>
    <t>ТД-000001286935108</t>
  </si>
  <si>
    <t>ТД-000001236816699</t>
  </si>
  <si>
    <t>ТД-000001195055493</t>
  </si>
  <si>
    <t>ТД-000001181308699</t>
  </si>
  <si>
    <t>ТД-000001153958571</t>
  </si>
  <si>
    <t>ТД-000001140438504</t>
  </si>
  <si>
    <t>ТД-000000796445582</t>
  </si>
  <si>
    <t>ТД-000000495848199</t>
  </si>
  <si>
    <t>ТД-000000443376220</t>
  </si>
  <si>
    <t>ТД-000000403937302</t>
  </si>
  <si>
    <t>ТД-000000390346216</t>
  </si>
  <si>
    <t>ТД-000000376172807</t>
  </si>
  <si>
    <t>ТД-000000348742324</t>
  </si>
  <si>
    <t>ТД-000000334944926</t>
  </si>
  <si>
    <t>ТД-000000293358733</t>
  </si>
  <si>
    <t>ТД-000000215137020</t>
  </si>
  <si>
    <t>ТД-000002005666148</t>
  </si>
  <si>
    <t>ТД-000001410560680</t>
  </si>
  <si>
    <t>ТД-000001376430530</t>
  </si>
  <si>
    <t>ТД-000001260343287</t>
  </si>
  <si>
    <t>ТД-000001246223339</t>
  </si>
  <si>
    <t>ТД-000001215266501</t>
  </si>
  <si>
    <t>ТД-000001160202180</t>
  </si>
  <si>
    <t>ТД-000001133849005</t>
  </si>
  <si>
    <t>ТД-000001092351609</t>
  </si>
  <si>
    <t>ТД-000001051647954</t>
  </si>
  <si>
    <t>ТД-000000993259324</t>
  </si>
  <si>
    <t>ТД-000000966505377</t>
  </si>
  <si>
    <t>ТД-000000882578024</t>
  </si>
  <si>
    <t>ТД-000002005666147</t>
  </si>
  <si>
    <t>ТД-000001972503853</t>
  </si>
  <si>
    <t>ТД-000001914241553</t>
  </si>
  <si>
    <t>ТД-000001246223356</t>
  </si>
  <si>
    <t>ТД-000001120241956</t>
  </si>
  <si>
    <t>ТД-000000882578025</t>
  </si>
  <si>
    <t>ТД-000000758469221</t>
  </si>
  <si>
    <t>ТД-000000522936351</t>
  </si>
  <si>
    <t>ТД-000000482754082</t>
  </si>
  <si>
    <t>ТД-000000449635080</t>
  </si>
  <si>
    <t>ТД-000000230376139</t>
  </si>
  <si>
    <t>ТД-000000950893739</t>
  </si>
  <si>
    <t>ТД-000000937361390</t>
  </si>
  <si>
    <t>ТД-000000913216153</t>
  </si>
  <si>
    <t>ТД-000000895625235</t>
  </si>
  <si>
    <t>ТД-000000835144246</t>
  </si>
  <si>
    <t>ТД-000000817381449</t>
  </si>
  <si>
    <t>ТД-000000732938383</t>
  </si>
  <si>
    <t>ТД-000000695405305</t>
  </si>
  <si>
    <t>ТД-000000661844111</t>
  </si>
  <si>
    <t>ТД-000000651189773</t>
  </si>
  <si>
    <t>ТД-000000467561566</t>
  </si>
  <si>
    <t>ТД-000000462998359</t>
  </si>
  <si>
    <t>ТД-000000449676168</t>
  </si>
  <si>
    <t>ТД-000000414433569</t>
  </si>
  <si>
    <t>ТД-000000396806732</t>
  </si>
  <si>
    <t>ТД-000000286275797</t>
  </si>
  <si>
    <t>ТД-000002011104819</t>
  </si>
  <si>
    <t>ТД-000001992967875</t>
  </si>
  <si>
    <t>ТД-000001919682929</t>
  </si>
  <si>
    <t>ТД-000001917095694</t>
  </si>
  <si>
    <t>ТД-000001875289262</t>
  </si>
  <si>
    <t>ТД-000001844670782</t>
  </si>
  <si>
    <t>ТД-000001830285358</t>
  </si>
  <si>
    <t>ТД-000001645760527</t>
  </si>
  <si>
    <t>ТД-000001633620580</t>
  </si>
  <si>
    <t>ТД-000001562261297</t>
  </si>
  <si>
    <t>ТД-000001386525482</t>
  </si>
  <si>
    <t>ТД-000001340269163</t>
  </si>
  <si>
    <t>ТД-000001329083710</t>
  </si>
  <si>
    <t>ТД-000001329083709</t>
  </si>
  <si>
    <t>ТД-000001329083708</t>
  </si>
  <si>
    <t>ТД-000001309058912</t>
  </si>
  <si>
    <t>ТД-000001234617975</t>
  </si>
  <si>
    <t>ТД-000001208500730</t>
  </si>
  <si>
    <t>ТД-000001192612666</t>
  </si>
  <si>
    <t>ТД-000001178785733</t>
  </si>
  <si>
    <t>ТД-000001165145572</t>
  </si>
  <si>
    <t>ТД-000001125089434</t>
  </si>
  <si>
    <t>ТД-000001111082253</t>
  </si>
  <si>
    <t>ТД-000001041986253</t>
  </si>
  <si>
    <t>ТД-000001027541974</t>
  </si>
  <si>
    <t>ТД-000000969344141</t>
  </si>
  <si>
    <t>ТД-000000942617593</t>
  </si>
  <si>
    <t>ТД-000000942617592</t>
  </si>
  <si>
    <t>ТД-000000856196843</t>
  </si>
  <si>
    <t>ТД-000000786511578</t>
  </si>
  <si>
    <t>ТД-000000772789094</t>
  </si>
  <si>
    <t>ТД-000000738812630</t>
  </si>
  <si>
    <t>ТД-000000628180548</t>
  </si>
  <si>
    <t>ТД-000000601810129</t>
  </si>
  <si>
    <t>ТД-000000587833980</t>
  </si>
  <si>
    <t>ТД-000000572523898</t>
  </si>
  <si>
    <t>ТД-000000560136851</t>
  </si>
  <si>
    <t>ТД-000000485162143</t>
  </si>
  <si>
    <t>ТД-000000459883148</t>
  </si>
  <si>
    <t>ТД-000000446005669</t>
  </si>
  <si>
    <t>ТД-000000137814331</t>
  </si>
  <si>
    <t>ТД-000000126279053</t>
  </si>
  <si>
    <t>ТД-000000724389009</t>
  </si>
  <si>
    <t>ТД-000000486933612</t>
  </si>
  <si>
    <t>ТД-000001519625434</t>
  </si>
  <si>
    <t>ТД-000000706179248</t>
  </si>
  <si>
    <t>ТД-000002012229023</t>
  </si>
  <si>
    <t>ТД-000002002190642</t>
  </si>
  <si>
    <t>ТД-000001804043039</t>
  </si>
  <si>
    <t>ТД-000001789777012</t>
  </si>
  <si>
    <t>ТД-000001773873472</t>
  </si>
  <si>
    <t>ТД-000001711076139</t>
  </si>
  <si>
    <t>ТД-000001682242585</t>
  </si>
  <si>
    <t>ТД-000001607551961</t>
  </si>
  <si>
    <t>ТД-000001011421523</t>
  </si>
  <si>
    <t>ТД-000000554210540</t>
  </si>
  <si>
    <t>ТД-000000486537505</t>
  </si>
  <si>
    <t>ТД-000000486537504</t>
  </si>
  <si>
    <t>ТД-000001848036128</t>
  </si>
  <si>
    <t>ТД-000001804043108</t>
  </si>
  <si>
    <t>ТД-000001789804095</t>
  </si>
  <si>
    <t>ТД-000000486537506</t>
  </si>
  <si>
    <t>ТД-000000203528049</t>
  </si>
  <si>
    <t>ТД-000002005300211</t>
  </si>
  <si>
    <t>ТД-000002005300207</t>
  </si>
  <si>
    <t>ТД-000001899017211</t>
  </si>
  <si>
    <t>ТД-000001899017210</t>
  </si>
  <si>
    <t>ТД-000001750538276</t>
  </si>
  <si>
    <t>ТД-000001737883531</t>
  </si>
  <si>
    <t>ТД-000001735056875</t>
  </si>
  <si>
    <t>ТД-000001719634382</t>
  </si>
  <si>
    <t>ТД-000001588270279</t>
  </si>
  <si>
    <t>ТД-000001588270278</t>
  </si>
  <si>
    <t>ТД-000001588270277</t>
  </si>
  <si>
    <t>ТД-000001574025878</t>
  </si>
  <si>
    <t>ТД-000001514826771</t>
  </si>
  <si>
    <t>ТД-000001462878479</t>
  </si>
  <si>
    <t>ТД-000001351892291</t>
  </si>
  <si>
    <t>ТД-000001309476163</t>
  </si>
  <si>
    <t>ТД-000001277602305</t>
  </si>
  <si>
    <t>ТД-000001206352504</t>
  </si>
  <si>
    <t>ТД-000001192917830</t>
  </si>
  <si>
    <t>ТД-000001165664985</t>
  </si>
  <si>
    <t>ТД-000001151934660</t>
  </si>
  <si>
    <t>ТД-000001138986096</t>
  </si>
  <si>
    <t>ТД-000001111485336</t>
  </si>
  <si>
    <t>ТД-000001099993949</t>
  </si>
  <si>
    <t>ТД-000001071445832</t>
  </si>
  <si>
    <t>ТД-000000986641253</t>
  </si>
  <si>
    <t>ТД-000000913415311</t>
  </si>
  <si>
    <t>ТД-000000888038099</t>
  </si>
  <si>
    <t>ТД-000000861532456</t>
  </si>
  <si>
    <t>ТД-000000852773998</t>
  </si>
  <si>
    <t>ТД-000000822597863</t>
  </si>
  <si>
    <t>ТД-000000810084894</t>
  </si>
  <si>
    <t>ТД-000000784570261</t>
  </si>
  <si>
    <t>ТД-000000773068116</t>
  </si>
  <si>
    <t>ТД-000000761117946</t>
  </si>
  <si>
    <t>ТД-000000714329289</t>
  </si>
  <si>
    <t>ТД-000000699920259</t>
  </si>
  <si>
    <t>ТД-000000689576367</t>
  </si>
  <si>
    <t>ТД-000000677038747</t>
  </si>
  <si>
    <t>ТД-000000645354432</t>
  </si>
  <si>
    <t>ТД-000000612965277</t>
  </si>
  <si>
    <t>ТД-000000590422254</t>
  </si>
  <si>
    <t>ТД-000000585384902</t>
  </si>
  <si>
    <t>ТД-000000561944282</t>
  </si>
  <si>
    <t>ТД-000000455052925</t>
  </si>
  <si>
    <t>ТД-000000441613516</t>
  </si>
  <si>
    <t>ТД-000000388600451</t>
  </si>
  <si>
    <t>ТД-000000365457426</t>
  </si>
  <si>
    <t>ТД-000000359852601</t>
  </si>
  <si>
    <t>ТД-000000348916265</t>
  </si>
  <si>
    <t>ТД-000000348916264</t>
  </si>
  <si>
    <t>ТД-000000346108006</t>
  </si>
  <si>
    <t>ТД-000000332437257</t>
  </si>
  <si>
    <t>ТД-000000318214761</t>
  </si>
  <si>
    <t>ТД-000000304333052</t>
  </si>
  <si>
    <t>ТД-000000304333051</t>
  </si>
  <si>
    <t>ТД-000000304333047</t>
  </si>
  <si>
    <t>ТД-000000291152487</t>
  </si>
  <si>
    <t>ТД-000000138341364</t>
  </si>
  <si>
    <t>ТД-000002005300208</t>
  </si>
  <si>
    <t>ТД-000001892149543</t>
  </si>
  <si>
    <t>ТД-000001704225167</t>
  </si>
  <si>
    <t>ТД-000001673957037</t>
  </si>
  <si>
    <t>ТД-000001643651653</t>
  </si>
  <si>
    <t>ТД-000001557255920</t>
  </si>
  <si>
    <t>ТД-000001457045260</t>
  </si>
  <si>
    <t>ТД-000001427681206</t>
  </si>
  <si>
    <t>ТД-000001351892289</t>
  </si>
  <si>
    <t>ТД-000001262998956</t>
  </si>
  <si>
    <t>ТД-000001249042082</t>
  </si>
  <si>
    <t>ТД-000001181684377</t>
  </si>
  <si>
    <t>ТД-000001151934645</t>
  </si>
  <si>
    <t>ТД-000001111485340</t>
  </si>
  <si>
    <t>ТД-000001099993950</t>
  </si>
  <si>
    <t>ТД-000001084291405</t>
  </si>
  <si>
    <t>ТД-000001042451700</t>
  </si>
  <si>
    <t>ТД-000000986641252</t>
  </si>
  <si>
    <t>ТД-000000958212274</t>
  </si>
  <si>
    <t>ТД-000000913415312</t>
  </si>
  <si>
    <t>ТД-000000838330550</t>
  </si>
  <si>
    <t>ТД-000000822597865</t>
  </si>
  <si>
    <t>ТД-000000773068117</t>
  </si>
  <si>
    <t>ТД-000000753585424</t>
  </si>
  <si>
    <t>ТД-000000590422257</t>
  </si>
  <si>
    <t>ТД-000000455052928</t>
  </si>
  <si>
    <t>ТД-000000374347601</t>
  </si>
  <si>
    <t>ТД-000000359852603</t>
  </si>
  <si>
    <t>ТД-000000359852602</t>
  </si>
  <si>
    <t>ТД-000000318214717</t>
  </si>
  <si>
    <t>ТД-000000278703733</t>
  </si>
  <si>
    <t>ТД-000000278703732</t>
  </si>
  <si>
    <t>ТД-000000119719725</t>
  </si>
  <si>
    <t>ТД-000002024982279</t>
  </si>
  <si>
    <t>ТД-000002003455237</t>
  </si>
  <si>
    <t>ТД-000001990782948</t>
  </si>
  <si>
    <t>ТД-000001922654344</t>
  </si>
  <si>
    <t>ТД-000001818619435</t>
  </si>
  <si>
    <t>ТД-000001759265476</t>
  </si>
  <si>
    <t>ТД-000001666834774</t>
  </si>
  <si>
    <t>ТД-000001524883066</t>
  </si>
  <si>
    <t>ТД-000001419051848</t>
  </si>
  <si>
    <t>ТД-000001402110275</t>
  </si>
  <si>
    <t>ТД-000001390500789</t>
  </si>
  <si>
    <t>ТД-000001377963869</t>
  </si>
  <si>
    <t>ТД-000001377963868</t>
  </si>
  <si>
    <t>ТД-000001353259835</t>
  </si>
  <si>
    <t>ТД-000001332715848</t>
  </si>
  <si>
    <t>ТД-000001210577140</t>
  </si>
  <si>
    <t>ТД-000001196976069</t>
  </si>
  <si>
    <t>ТД-000001155759346</t>
  </si>
  <si>
    <t>ТД-000001142378405</t>
  </si>
  <si>
    <t>ТД-000001115665988</t>
  </si>
  <si>
    <t>ТД-000001115665986</t>
  </si>
  <si>
    <t>ТД-000001088183547</t>
  </si>
  <si>
    <t>ТД-000001088183544</t>
  </si>
  <si>
    <t>ТД-000001017736002</t>
  </si>
  <si>
    <t>ТД-000001017736001</t>
  </si>
  <si>
    <t>ТД-000001017736000</t>
  </si>
  <si>
    <t>ТД-000000988615671</t>
  </si>
  <si>
    <t>ТД-000000973705481</t>
  </si>
  <si>
    <t>ТД-000000943800727</t>
  </si>
  <si>
    <t>ТД-000000943800726</t>
  </si>
  <si>
    <t>ТД-000000917894256</t>
  </si>
  <si>
    <t>ТД-000000875748594</t>
  </si>
  <si>
    <t>ТД-000000875748593</t>
  </si>
  <si>
    <t>ТД-000000862733120</t>
  </si>
  <si>
    <t>ТД-000000862733119</t>
  </si>
  <si>
    <t>ТД-000000840262429</t>
  </si>
  <si>
    <t>ТД-000000798453681</t>
  </si>
  <si>
    <t>ТД-000000798453680</t>
  </si>
  <si>
    <t>ТД-000000776569157</t>
  </si>
  <si>
    <t>ТД-000000764757390</t>
  </si>
  <si>
    <t>ТД-000000729137007</t>
  </si>
  <si>
    <t>ТД-000000608295712</t>
  </si>
  <si>
    <t>ТД-000000576683395</t>
  </si>
  <si>
    <t>ТД-000000563661389</t>
  </si>
  <si>
    <t>ТД-000000550882041</t>
  </si>
  <si>
    <t>ТД-000000506757576</t>
  </si>
  <si>
    <t>ТД-000000450124400</t>
  </si>
  <si>
    <t>ТД-000000405659697</t>
  </si>
  <si>
    <t>ТД-000000337024721</t>
  </si>
  <si>
    <t>ТД-000000130143013</t>
  </si>
  <si>
    <t>ТД-000001427681900</t>
  </si>
  <si>
    <t>ТД-000001277602406</t>
  </si>
  <si>
    <t>ТД-000001249041560</t>
  </si>
  <si>
    <t>ТД-000001234758479</t>
  </si>
  <si>
    <t>ТД-000001181684610</t>
  </si>
  <si>
    <t>ТД-000001165664803</t>
  </si>
  <si>
    <t>ТД-000001138986398</t>
  </si>
  <si>
    <t>ТД-000001071445334</t>
  </si>
  <si>
    <t>ТД-000001028037531</t>
  </si>
  <si>
    <t>ТД-000001013511461</t>
  </si>
  <si>
    <t>ТД-000000986641357</t>
  </si>
  <si>
    <t>ТД-000000913415216</t>
  </si>
  <si>
    <t>ТД-000000822600069</t>
  </si>
  <si>
    <t>ТД-000000810084467</t>
  </si>
  <si>
    <t>ТД-000000784570201</t>
  </si>
  <si>
    <t>ТД-000000773067752</t>
  </si>
  <si>
    <t>ТД-000000724865311</t>
  </si>
  <si>
    <t>ТД-000000590422464</t>
  </si>
  <si>
    <t>ТД-000000585384684</t>
  </si>
  <si>
    <t>ТД-000000557961699</t>
  </si>
  <si>
    <t>ТД-000000388598585</t>
  </si>
  <si>
    <t>ТД-000000374390638</t>
  </si>
  <si>
    <t>ТД-000000360856376</t>
  </si>
  <si>
    <t>ТД-000000332436750</t>
  </si>
  <si>
    <t>ТД-000000332436749</t>
  </si>
  <si>
    <t>ТД-000000319389111</t>
  </si>
  <si>
    <t>ТД-000000304332243</t>
  </si>
  <si>
    <t>ТД-000000304332242</t>
  </si>
  <si>
    <t>ТД-000000279547227</t>
  </si>
  <si>
    <t>ТД-000000138341111</t>
  </si>
  <si>
    <t>ТД-000002012229008</t>
  </si>
  <si>
    <t>ТД-000001976260424</t>
  </si>
  <si>
    <t>ТД-000001947605236</t>
  </si>
  <si>
    <t>ТД-000001804043024</t>
  </si>
  <si>
    <t>ТД-000001773873455</t>
  </si>
  <si>
    <t>ТД-000001759212493</t>
  </si>
  <si>
    <t>ТД-000001711076135</t>
  </si>
  <si>
    <t>ТД-000001607551968</t>
  </si>
  <si>
    <t>ТД-000001592922331</t>
  </si>
  <si>
    <t>ТД-000001579301127</t>
  </si>
  <si>
    <t>ТД-000001564947661</t>
  </si>
  <si>
    <t>ТД-000001523741566</t>
  </si>
  <si>
    <t>ТД-000001507156305</t>
  </si>
  <si>
    <t>ТД-000001494402678</t>
  </si>
  <si>
    <t>ТД-000001480974812</t>
  </si>
  <si>
    <t>ТД-000001454317273</t>
  </si>
  <si>
    <t>ТД-000001376643183</t>
  </si>
  <si>
    <t>ТД-000001281476256</t>
  </si>
  <si>
    <t>ТД-000001195553839</t>
  </si>
  <si>
    <t>ТД-000001128033308</t>
  </si>
  <si>
    <t>ТД-000001097836776</t>
  </si>
  <si>
    <t>ТД-000001086499613</t>
  </si>
  <si>
    <t>ТД-000001060151956</t>
  </si>
  <si>
    <t>ТД-000001034589998</t>
  </si>
  <si>
    <t>ТД-000001011421528</t>
  </si>
  <si>
    <t>ТД-000001011421527</t>
  </si>
  <si>
    <t>ТД-000000659091316</t>
  </si>
  <si>
    <t>ТД-000000659091315</t>
  </si>
  <si>
    <t>ТД-000000648494807</t>
  </si>
  <si>
    <t>ТД-000000521543958</t>
  </si>
  <si>
    <t>ТД-000000521543957</t>
  </si>
  <si>
    <t>ТД-000000521438092</t>
  </si>
  <si>
    <t>ТД-000000521438091</t>
  </si>
  <si>
    <t>ТД-000000376446530</t>
  </si>
  <si>
    <t>ТД-000000376446529</t>
  </si>
  <si>
    <t>ТД-000000376446528</t>
  </si>
  <si>
    <t>ТД-000000121844771</t>
  </si>
  <si>
    <t>ТД-000002034221415</t>
  </si>
  <si>
    <t>ТД-000001653734331</t>
  </si>
  <si>
    <t>ТД-000001607433681</t>
  </si>
  <si>
    <t>ТД-000001477876063</t>
  </si>
  <si>
    <t>ТД-000001444915098</t>
  </si>
  <si>
    <t>ТД-000001340065488</t>
  </si>
  <si>
    <t>ТД-000000242260595</t>
  </si>
  <si>
    <t>ТД-000002003455215</t>
  </si>
  <si>
    <t>ТД-000001905394775</t>
  </si>
  <si>
    <t>ТД-000001818619413</t>
  </si>
  <si>
    <t>ТД-000001792050822</t>
  </si>
  <si>
    <t>ТД-000001759263767</t>
  </si>
  <si>
    <t>ТД-000001581941467</t>
  </si>
  <si>
    <t>ТД-000001332716825</t>
  </si>
  <si>
    <t>ТД-000001279371379</t>
  </si>
  <si>
    <t>ТД-000001279371378</t>
  </si>
  <si>
    <t>ТД-000001279371377</t>
  </si>
  <si>
    <t>ТД-000001250702490</t>
  </si>
  <si>
    <t>ТД-000001250702489</t>
  </si>
  <si>
    <t>ТД-000001196976664</t>
  </si>
  <si>
    <t>ТД-000001180727882</t>
  </si>
  <si>
    <t>ТД-000001115665830</t>
  </si>
  <si>
    <t>ТД-000001088184040</t>
  </si>
  <si>
    <t>ТД-000001029496194</t>
  </si>
  <si>
    <t>ТД-000001029496193</t>
  </si>
  <si>
    <t>ТД-000000608295662</t>
  </si>
  <si>
    <t>ТД-000000506757435</t>
  </si>
  <si>
    <t>ТД-000000470628175</t>
  </si>
  <si>
    <t>ТД-000000405682160</t>
  </si>
  <si>
    <t>ТД-000000336989079</t>
  </si>
  <si>
    <t>ТД-000000257888668</t>
  </si>
  <si>
    <t>ТД-000000130143144</t>
  </si>
  <si>
    <t>ТД-000000373128967</t>
  </si>
  <si>
    <t>ТД-000000163276504</t>
  </si>
  <si>
    <t>ТД-000000644783832</t>
  </si>
  <si>
    <t>ТД-000000644783831</t>
  </si>
  <si>
    <t>ТД-000000545746242</t>
  </si>
  <si>
    <t>ТД-000000469090159</t>
  </si>
  <si>
    <t>ТД-000000454108071</t>
  </si>
  <si>
    <t>ТД-000000401207497</t>
  </si>
  <si>
    <t>ТД-000000373128963</t>
  </si>
  <si>
    <t>ТД-000000163276501</t>
  </si>
  <si>
    <t>ТД-000000771782087</t>
  </si>
  <si>
    <t>ТД-000000303951138</t>
  </si>
  <si>
    <t>ТД-000000253046442</t>
  </si>
  <si>
    <t>ТД-000000796325131</t>
  </si>
  <si>
    <t>ТД-000000771782085</t>
  </si>
  <si>
    <t>ТД-000000163276516</t>
  </si>
  <si>
    <t>Сумма всех приходов по материалу</t>
  </si>
  <si>
    <t>Остаток</t>
  </si>
  <si>
    <t>Общий итог</t>
  </si>
  <si>
    <t>1000467724 Итог</t>
  </si>
  <si>
    <t>1000467791 Итог</t>
  </si>
  <si>
    <t>1000467804 Итог</t>
  </si>
  <si>
    <t>1000467805 Итог</t>
  </si>
  <si>
    <t>1000467806 Итог</t>
  </si>
  <si>
    <t>1000467946 Итог</t>
  </si>
  <si>
    <t>1000467947 Итог</t>
  </si>
  <si>
    <t>1000467961 Итог</t>
  </si>
  <si>
    <t>1000467963 Итог</t>
  </si>
  <si>
    <t>1000467975 Итог</t>
  </si>
  <si>
    <t>1000467976 Итог</t>
  </si>
  <si>
    <t>1000468386 Итог</t>
  </si>
  <si>
    <t>1000468418 Итог</t>
  </si>
  <si>
    <t>1000468419 Итог</t>
  </si>
  <si>
    <t>1000468481 Итог</t>
  </si>
  <si>
    <t>1000468485 Итог</t>
  </si>
  <si>
    <t>1000468681 Итог</t>
  </si>
  <si>
    <t>1000468693 Итог</t>
  </si>
  <si>
    <t>1000468899 Итог</t>
  </si>
  <si>
    <t>1000469123 Итог</t>
  </si>
  <si>
    <t>1000469190 Итог</t>
  </si>
  <si>
    <t>1000469199 Итог</t>
  </si>
  <si>
    <t>1000469202 Итог</t>
  </si>
  <si>
    <t>1000469280 Итог</t>
  </si>
  <si>
    <t>1000469282 Итог</t>
  </si>
  <si>
    <t>1000469316 Итог</t>
  </si>
  <si>
    <t>1000469335 Итог</t>
  </si>
  <si>
    <t>Сумма приходов ДО даты накладной включительно</t>
  </si>
  <si>
    <t>Расход</t>
  </si>
  <si>
    <t>Остаток по накладной</t>
  </si>
  <si>
    <t>(несколько элементов)</t>
  </si>
  <si>
    <t>Сумма по полю Остаток по накладной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</si>
</sst>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18" fillId="0" borderId="0" xfId="0" applyFont="1"/>
    <xf numFmtId="49" fontId="18" fillId="0" borderId="0" xfId="0" applyNumberFormat="1" applyFont="1"/>
    <xf numFmtId="0" fontId="18" fillId="0" borderId="0" xfId="0" applyNumberFormat="1" applyFont="1"/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0" fontId="0" fillId="33" borderId="10" xfId="0" applyFill="1" applyBorder="1" applyAlignment="1">
      <alignment vertical="top"/>
    </xf>
    <xf numFmtId="3" fontId="0" fillId="0" borderId="0" xfId="0" applyNumberFormat="1" applyAlignment="1">
      <alignment horizontal="right" vertical="top"/>
    </xf>
    <xf numFmtId="14" fontId="18" fillId="0" borderId="0" xfId="0" applyNumberFormat="1" applyFont="1"/>
    <xf numFmtId="0" fontId="18" fillId="33" borderId="10" xfId="0" applyFont="1" applyFill="1" applyBorder="1" applyAlignment="1">
      <alignment vertical="top"/>
    </xf>
    <xf numFmtId="0" fontId="18" fillId="34" borderId="0" xfId="0" applyFont="1" applyFill="1"/>
    <xf numFmtId="0" fontId="18" fillId="0" borderId="0" xfId="0" pivotButton="1" applyFont="1"/>
    <xf numFmtId="0" fontId="18" fillId="34" borderId="0" xfId="0" applyFont="1" applyFill="1" applyAlignment="1">
      <alignment wrapText="1"/>
    </xf>
    <xf numFmtId="3" fontId="18" fillId="0" borderId="0" xfId="0" applyNumberFormat="1" applyFont="1"/>
    <xf numFmtId="0" fontId="18" fillId="35" borderId="0" xfId="0" applyFont="1" applyFill="1"/>
    <xf numFmtId="0" fontId="18" fillId="35" borderId="0" xfId="0" applyNumberFormat="1" applyFont="1" applyFill="1"/>
    <xf numFmtId="0" fontId="18" fillId="36" borderId="0" xfId="0" applyFont="1" applyFill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хтямов Руслан Сальманович" refreshedDate="43748.543769791664" createdVersion="6" refreshedVersion="6" minRefreshableVersion="3" recordCount="659" xr:uid="{D3AF6FD8-B283-45A6-9249-E9E38A221F4D}">
  <cacheSource type="worksheet">
    <worksheetSource ref="A1:I660" sheet="Дано - приходы"/>
  </cacheSource>
  <cacheFields count="9">
    <cacheField name="Артикул материала" numFmtId="0">
      <sharedItems containsString="0" containsBlank="1" containsNumber="1" containsInteger="1" minValue="1000467724" maxValue="1000469335" count="30">
        <n v="1000469199"/>
        <n v="1000468899"/>
        <n v="1000468481"/>
        <n v="1000469190"/>
        <n v="1000468386"/>
        <n v="1000467975"/>
        <n v="1000467976"/>
        <n v="1000468681"/>
        <n v="1000468693"/>
        <n v="1000469202"/>
        <n v="1000467963"/>
        <n v="1000467791"/>
        <n v="1000468485"/>
        <n v="1000467946"/>
        <n v="1000468419"/>
        <n v="1000469123"/>
        <n v="1000467947"/>
        <n v="1000468343"/>
        <n v="1000469335"/>
        <n v="1000469316"/>
        <n v="1000468418"/>
        <n v="1000469282"/>
        <n v="1000467806"/>
        <n v="1000467804"/>
        <n v="1000467805"/>
        <n v="1000467961"/>
        <n v="1000469280"/>
        <n v="1000467724"/>
        <m/>
        <n v="1000467734" u="1"/>
      </sharedItems>
    </cacheField>
    <cacheField name="Количество приход по накладной" numFmtId="3">
      <sharedItems containsString="0" containsBlank="1" containsNumber="1" containsInteger="1" minValue="1" maxValue="2592"/>
    </cacheField>
    <cacheField name="№ накладной" numFmtId="0">
      <sharedItems containsBlank="1" count="660">
        <s v="ТД-000002034221415"/>
        <s v="ТД-000002024982279"/>
        <s v="ТД-000002012229023"/>
        <s v="ТД-000002012229008"/>
        <s v="ТД-000002011104819"/>
        <s v="ТД-000002005666148"/>
        <s v="ТД-000002005666147"/>
        <s v="ТД-000002005300211"/>
        <s v="ТД-000002005300208"/>
        <s v="ТД-000002005300207"/>
        <s v="ТД-000002003455237"/>
        <s v="ТД-000002003455215"/>
        <s v="ТД-000002002190642"/>
        <s v="ТД-000001995308623"/>
        <s v="ТД-000001992967875"/>
        <s v="ТД-000001990782948"/>
        <s v="ТД-000001976260424"/>
        <s v="ТД-000001972503853"/>
        <s v="ТД-000001964441729"/>
        <s v="ТД-000001947605236"/>
        <s v="ТД-000001922654344"/>
        <s v="ТД-000001919682929"/>
        <s v="ТД-000001919538916"/>
        <s v="ТД-000001917095694"/>
        <s v="ТД-000001914241553"/>
        <s v="ТД-000001905394775"/>
        <s v="ТД-000001905394771"/>
        <s v="ТД-000001899017211"/>
        <s v="ТД-000001899017210"/>
        <s v="ТД-000001892149543"/>
        <s v="ТД-000001890160219"/>
        <s v="ТД-000001889534033"/>
        <s v="ТД-000001875289262"/>
        <s v="ТД-000001848036128"/>
        <s v="ТД-000001844670782"/>
        <s v="ТД-000001830285358"/>
        <s v="ТД-000001818619435"/>
        <s v="ТД-000001818619413"/>
        <s v="ТД-000001818619410"/>
        <s v="ТД-000001804043108"/>
        <s v="ТД-000001804043039"/>
        <s v="ТД-000001804043024"/>
        <s v="ТД-000001792050822"/>
        <s v="ТД-000001792050821"/>
        <s v="ТД-000001789804095"/>
        <s v="ТД-000001789777012"/>
        <s v="ТД-000001778179115"/>
        <s v="ТД-000001778179114"/>
        <s v="ТД-000001773873472"/>
        <s v="ТД-000001773873455"/>
        <s v="ТД-000001773579869"/>
        <s v="ТД-000001762938148"/>
        <s v="ТД-000001762938147"/>
        <s v="ТД-000001759265476"/>
        <s v="ТД-000001759263767"/>
        <s v="ТД-000001759263762"/>
        <s v="ТД-000001759212493"/>
        <s v="ТД-000001758206718"/>
        <s v="ТД-000001750538276"/>
        <s v="ТД-000001746473045"/>
        <s v="ТД-000001737883531"/>
        <s v="ТД-000001735056875"/>
        <s v="ТД-000001719634382"/>
        <s v="ТД-000001711076139"/>
        <s v="ТД-000001711076135"/>
        <s v="ТД-000001704225167"/>
        <s v="ТД-000001696570899"/>
        <s v="ТД-000001682242585"/>
        <s v="ТД-000001681193668"/>
        <s v="ТД-000001673957037"/>
        <s v="ТД-000001666834774"/>
        <s v="ТД-000001666834682"/>
        <s v="ТД-000001666834680"/>
        <s v="ТД-000001666078522"/>
        <s v="ТД-000001653734331"/>
        <s v="ТД-000001645760527"/>
        <s v="ТД-000001643651653"/>
        <s v="ТД-000001633620580"/>
        <s v="ТД-000001612576207"/>
        <s v="ТД-000001607551968"/>
        <s v="ТД-000001607551961"/>
        <s v="ТД-000001607433681"/>
        <s v="ТД-000001606658294"/>
        <s v="ТД-000001592922331"/>
        <s v="ТД-000001592595211"/>
        <s v="ТД-000001588270279"/>
        <s v="ТД-000001588270278"/>
        <s v="ТД-000001588270277"/>
        <s v="ТД-000001581941467"/>
        <s v="ТД-000001579301127"/>
        <s v="ТД-000001574025878"/>
        <s v="ТД-000001568820005"/>
        <s v="ТД-000001568820004"/>
        <s v="ТД-000001564947661"/>
        <s v="ТД-000001562261297"/>
        <s v="ТД-000001557255920"/>
        <s v="ТД-000001551474149"/>
        <s v="ТД-000001524883066"/>
        <s v="ТД-000001523741566"/>
        <s v="ТД-000001522573520"/>
        <s v="ТД-000001519625434"/>
        <s v="ТД-000001514826771"/>
        <s v="ТД-000001509600371"/>
        <s v="ТД-000001507804159"/>
        <s v="ТД-000001507156305"/>
        <s v="ТД-000001494402678"/>
        <s v="ТД-000001493672550"/>
        <s v="ТД-000001480974812"/>
        <s v="ТД-000001477876063"/>
        <s v="ТД-000001467215231"/>
        <s v="ТД-000001462878479"/>
        <s v="ТД-000001457045260"/>
        <s v="ТД-000001454317273"/>
        <s v="ТД-000001447571478"/>
        <s v="ТД-000001444915098"/>
        <s v="ТД-000001440748856"/>
        <s v="ТД-000001427681900"/>
        <s v="ТД-000001427681206"/>
        <s v="ТД-000001419051848"/>
        <s v="ТД-000001418992552"/>
        <s v="ТД-000001415524182"/>
        <s v="ТД-000001410560680"/>
        <s v="ТД-000001402110275"/>
        <s v="ТД-000001402109731"/>
        <s v="ТД-000001390500789"/>
        <s v="ТД-000001390500473"/>
        <s v="ТД-000001386525482"/>
        <s v="ТД-000001377963869"/>
        <s v="ТД-000001377963868"/>
        <s v="ТД-000001376643183"/>
        <s v="ТД-000001376430530"/>
        <s v="ТД-000001353259835"/>
        <s v="ТД-000001351892291"/>
        <s v="ТД-000001351892289"/>
        <s v="ТД-000001351892146"/>
        <s v="ТД-000001340269163"/>
        <s v="ТД-000001340065488"/>
        <s v="ТД-000001332716825"/>
        <s v="ТД-000001332716821"/>
        <s v="ТД-000001332716816"/>
        <s v="ТД-000001332715848"/>
        <s v="ТД-000001329224849"/>
        <s v="ТД-000001329083710"/>
        <s v="ТД-000001329083709"/>
        <s v="ТД-000001329083708"/>
        <s v="ТД-000001314326968"/>
        <s v="ТД-000001309476163"/>
        <s v="ТД-000001309058912"/>
        <s v="ТД-000001292756908"/>
        <s v="ТД-000001287821500"/>
        <s v="ТД-000001286935108"/>
        <s v="ТД-000001281476256"/>
        <s v="ТД-000001279371379"/>
        <s v="ТД-000001279371378"/>
        <s v="ТД-000001279371377"/>
        <s v="ТД-000001279371375"/>
        <s v="ТД-000001277602406"/>
        <s v="ТД-000001277602305"/>
        <s v="ТД-000001262998956"/>
        <s v="ТД-000001260343287"/>
        <s v="ТД-000001258905017"/>
        <s v="ТД-000001250702490"/>
        <s v="ТД-000001250702489"/>
        <s v="ТД-000001250702476"/>
        <s v="ТД-000001249042082"/>
        <s v="ТД-000001249041560"/>
        <s v="ТД-000001246223356"/>
        <s v="ТД-000001246223339"/>
        <s v="ТД-000001236816699"/>
        <s v="ТД-000001236528996"/>
        <s v="ТД-000001234758479"/>
        <s v="ТД-000001234758478"/>
        <s v="ТД-000001234617975"/>
        <s v="ТД-000001224470353"/>
        <s v="ТД-000001215978941"/>
        <s v="ТД-000001215266501"/>
        <s v="ТД-000001210734513"/>
        <s v="ТД-000001210577140"/>
        <s v="ТД-000001208500730"/>
        <s v="ТД-000001206352565"/>
        <s v="ТД-000001206352504"/>
        <s v="ТД-000001196976664"/>
        <s v="ТД-000001196976662"/>
        <s v="ТД-000001196976069"/>
        <s v="ТД-000001195553839"/>
        <s v="ТД-000001195055493"/>
        <s v="ТД-000001192917830"/>
        <s v="ТД-000001192612666"/>
        <s v="ТД-000001181684610"/>
        <s v="ТД-000001181684597"/>
        <s v="ТД-000001181684377"/>
        <s v="ТД-000001181308699"/>
        <s v="ТД-000001180727882"/>
        <s v="ТД-000001180727881"/>
        <s v="ТД-000001178785733"/>
        <s v="ТД-000001165664985"/>
        <s v="ТД-000001165664803"/>
        <s v="ТД-000001165664796"/>
        <s v="ТД-000001165145572"/>
        <s v="ТД-000001160202180"/>
        <s v="ТД-000001155759346"/>
        <s v="ТД-000001153958571"/>
        <s v="ТД-000001151934660"/>
        <s v="ТД-000001151934645"/>
        <s v="ТД-000001151934616"/>
        <s v="ТД-000001142378608"/>
        <s v="ТД-000001142378607"/>
        <s v="ТД-000001142378405"/>
        <s v="ТД-000001140438504"/>
        <s v="ТД-000001138986398"/>
        <s v="ТД-000001138986096"/>
        <s v="ТД-000001133849005"/>
        <s v="ТД-000001128033308"/>
        <s v="ТД-000001125089434"/>
        <s v="ТД-000001120241956"/>
        <s v="ТД-000001115665988"/>
        <s v="ТД-000001115665986"/>
        <s v="ТД-000001115665830"/>
        <s v="ТД-000001115665829"/>
        <s v="ТД-000001111485340"/>
        <s v="ТД-000001111485336"/>
        <s v="ТД-000001111082253"/>
        <s v="ТД-000001100002384"/>
        <s v="ТД-000001099993950"/>
        <s v="ТД-000001099993949"/>
        <s v="ТД-000001097836776"/>
        <s v="ТД-000001092351609"/>
        <s v="ТД-000001088184040"/>
        <s v="ТД-000001088184039"/>
        <s v="ТД-000001088183547"/>
        <s v="ТД-000001088183544"/>
        <s v="ТД-000001086499613"/>
        <s v="ТД-000001084291405"/>
        <s v="ТД-000001084291329"/>
        <s v="ТД-000001075419401"/>
        <s v="ТД-000001075419400"/>
        <s v="ТД-000001071445832"/>
        <s v="ТД-000001071445334"/>
        <s v="ТД-000001071445328"/>
        <s v="ТД-000001060151956"/>
        <s v="ТД-000001057210626"/>
        <s v="ТД-000001051647954"/>
        <s v="ТД-000001042454992"/>
        <s v="ТД-000001042451700"/>
        <s v="ТД-000001041986253"/>
        <s v="ТД-000001034589998"/>
        <s v="ТД-000001029496205"/>
        <s v="ТД-000001029496194"/>
        <s v="ТД-000001029496193"/>
        <s v="ТД-000001028037531"/>
        <s v="ТД-000001028037530"/>
        <s v="ТД-000001027541974"/>
        <s v="ТД-000001017736002"/>
        <s v="ТД-000001017736001"/>
        <s v="ТД-000001017736000"/>
        <s v="ТД-000001017729594"/>
        <s v="ТД-000001017729593"/>
        <s v="ТД-000001013511461"/>
        <s v="ТД-000001013511460"/>
        <s v="ТД-000001011421528"/>
        <s v="ТД-000001011421527"/>
        <s v="ТД-000001011421523"/>
        <s v="ТД-000000998709097"/>
        <s v="ТД-000000993259324"/>
        <s v="ТД-000000988615671"/>
        <s v="ТД-000000986641357"/>
        <s v="ТД-000000986641356"/>
        <s v="ТД-000000986641253"/>
        <s v="ТД-000000986641252"/>
        <s v="ТД-000000973705481"/>
        <s v="ТД-000000969344141"/>
        <s v="ТД-000000966505377"/>
        <s v="ТД-000000958212274"/>
        <s v="ТД-000000956820796"/>
        <s v="ТД-000000956820795"/>
        <s v="ТД-000000950893739"/>
        <s v="ТД-000000943800727"/>
        <s v="ТД-000000943800726"/>
        <s v="ТД-000000942617593"/>
        <s v="ТД-000000942617592"/>
        <s v="ТД-000000937361390"/>
        <s v="ТД-000000917894256"/>
        <s v="ТД-000000913415312"/>
        <s v="ТД-000000913415311"/>
        <s v="ТД-000000913415216"/>
        <s v="ТД-000000913415214"/>
        <s v="ТД-000000913216153"/>
        <s v="ТД-000000900518543"/>
        <s v="ТД-000000895625235"/>
        <s v="ТД-000000888038099"/>
        <s v="ТД-000000882578025"/>
        <s v="ТД-000000882578024"/>
        <s v="ТД-000000875748594"/>
        <s v="ТД-000000875748593"/>
        <s v="ТД-000000874232662"/>
        <s v="ТД-000000862733120"/>
        <s v="ТД-000000862733119"/>
        <s v="ТД-000000862201916"/>
        <s v="ТД-000000861532456"/>
        <s v="ТД-000000856196843"/>
        <s v="ТД-000000852773998"/>
        <s v="ТД-000000840262429"/>
        <s v="ТД-000000838330550"/>
        <s v="ТД-000000835144246"/>
        <s v="ТД-000000826992066"/>
        <s v="ТД-000000826992065"/>
        <s v="ТД-000000822600069"/>
        <s v="ТД-000000822600051"/>
        <s v="ТД-000000822597865"/>
        <s v="ТД-000000822597863"/>
        <s v="ТД-000000817381449"/>
        <s v="ТД-000000810084894"/>
        <s v="ТД-000000810084467"/>
        <s v="ТД-000000798453681"/>
        <s v="ТД-000000798453680"/>
        <s v="ТД-000000798453262"/>
        <s v="ТД-000000796445582"/>
        <s v="ТД-000000796325131"/>
        <s v="ТД-000000786511578"/>
        <s v="ТД-000000784570261"/>
        <s v="ТД-000000784570201"/>
        <s v="ТД-000000784570192"/>
        <s v="ТД-000000776569157"/>
        <s v="ТД-000000773068117"/>
        <s v="ТД-000000773068116"/>
        <s v="ТД-000000773067752"/>
        <s v="ТД-000000772789094"/>
        <s v="ТД-000000771782087"/>
        <s v="ТД-000000771782085"/>
        <s v="ТД-000000764757390"/>
        <s v="ТД-000000761117946"/>
        <s v="ТД-000000758469221"/>
        <s v="ТД-000000753585424"/>
        <s v="ТД-000000738812630"/>
        <s v="ТД-000000738070385"/>
        <s v="ТД-000000732938383"/>
        <s v="ТД-000000729137007"/>
        <s v="ТД-000000724865311"/>
        <s v="ТД-000000724865310"/>
        <s v="ТД-000000724389009"/>
        <s v="ТД-000000714329698"/>
        <s v="ТД-000000714329289"/>
        <s v="ТД-000000706179248"/>
        <s v="ТД-000000699920259"/>
        <s v="ТД-000000699920221"/>
        <s v="ТД-000000695405305"/>
        <s v="ТД-000000689576367"/>
        <s v="ТД-000000689032060"/>
        <s v="ТД-000000677038747"/>
        <s v="ТД-000000677038597"/>
        <s v="ТД-000000665982472"/>
        <s v="ТД-000000661844111"/>
        <s v="ТД-000000659091316"/>
        <s v="ТД-000000659091315"/>
        <s v="ТД-000000655171139"/>
        <s v="ТД-000000651189773"/>
        <s v="ТД-000000648494807"/>
        <s v="ТД-000000645354432"/>
        <s v="ТД-000000645352199"/>
        <s v="ТД-000000644783832"/>
        <s v="ТД-000000644783831"/>
        <s v="ТД-000000628180548"/>
        <s v="ТД-000000612965277"/>
        <s v="ТД-000000608295712"/>
        <s v="ТД-000000608295662"/>
        <s v="ТД-000000608295661"/>
        <s v="ТД-000000601810129"/>
        <s v="ТД-000000601213438"/>
        <s v="ТД-000000590422464"/>
        <s v="ТД-000000590422454"/>
        <s v="ТД-000000590422257"/>
        <s v="ТД-000000590422254"/>
        <s v="ТД-000000587833980"/>
        <s v="ТД-000000585384902"/>
        <s v="ТД-000000585384684"/>
        <s v="ТД-000000585384683"/>
        <s v="ТД-000000576683395"/>
        <s v="ТД-000000574767378"/>
        <s v="ТД-000000572523898"/>
        <s v="ТД-000000563661389"/>
        <s v="ТД-000000563661308"/>
        <s v="ТД-000000561944282"/>
        <s v="ТД-000000560136851"/>
        <s v="ТД-000000557961699"/>
        <s v="ТД-000000557961698"/>
        <s v="ТД-000000554210540"/>
        <s v="ТД-000000550882041"/>
        <s v="ТД-000000545746242"/>
        <s v="ТД-000000535808072"/>
        <s v="ТД-000000525478858"/>
        <s v="ТД-000000522936351"/>
        <s v="ТД-000000521543958"/>
        <s v="ТД-000000521543957"/>
        <s v="ТД-000000521438092"/>
        <s v="ТД-000000521438091"/>
        <s v="ТД-000000506757576"/>
        <s v="ТД-000000506757435"/>
        <s v="ТД-000000496076344"/>
        <s v="ТД-000000496076343"/>
        <s v="ТД-000000495848199"/>
        <s v="ТД-000000495848197"/>
        <s v="ТД-000000486933612"/>
        <s v="ТД-000000486537506"/>
        <s v="ТД-000000486537505"/>
        <s v="ТД-000000486537504"/>
        <s v="ТД-000000485162143"/>
        <s v="ТД-000000482754082"/>
        <s v="ТД-000000470628175"/>
        <s v="ТД-000000470628174"/>
        <s v="ТД-000000469090159"/>
        <s v="ТД-000000467561566"/>
        <s v="ТД-000000462998359"/>
        <s v="ТД-000000459883148"/>
        <s v="ТД-000000456761026"/>
        <s v="ТД-000000456758603"/>
        <s v="ТД-000000455052928"/>
        <s v="ТД-000000455052925"/>
        <s v="ТД-000000455052903"/>
        <s v="ТД-000000454108071"/>
        <s v="ТД-000000450124400"/>
        <s v="ТД-000000449676168"/>
        <s v="ТД-000000449635080"/>
        <s v="ТД-000000446005669"/>
        <s v="ТД-000000443376220"/>
        <s v="ТД-000000441613798"/>
        <s v="ТД-000000441613516"/>
        <s v="ТД-000000429767637"/>
        <s v="ТД-000000429767636"/>
        <s v="ТД-000000419277959"/>
        <s v="ТД-000000416236866"/>
        <s v="ТД-000000416235969"/>
        <s v="ТД-000000414433569"/>
        <s v="ТД-000000405682168"/>
        <s v="ТД-000000405682160"/>
        <s v="ТД-000000405659697"/>
        <s v="ТД-000000403937302"/>
        <s v="ТД-000000403937300"/>
        <s v="ТД-000000401207497"/>
        <s v="ТД-000000396806732"/>
        <s v="ТД-000000390349987"/>
        <s v="ТД-000000390349986"/>
        <s v="ТД-000000390346216"/>
        <s v="ТД-000000388600451"/>
        <s v="ТД-000000388598585"/>
        <s v="ТД-000000388598571"/>
        <s v="ТД-000000376446530"/>
        <s v="ТД-000000376446529"/>
        <s v="ТД-000000376446528"/>
        <s v="ТД-000000376172807"/>
        <s v="ТД-000000376172805"/>
        <s v="ТД-000000374390638"/>
        <s v="ТД-000000374390637"/>
        <s v="ТД-000000374347601"/>
        <s v="ТД-000000373128967"/>
        <s v="ТД-000000373128963"/>
        <s v="ТД-000000365457426"/>
        <s v="ТД-000000360856376"/>
        <s v="ТД-000000359852603"/>
        <s v="ТД-000000359852602"/>
        <s v="ТД-000000359852601"/>
        <s v="ТД-000000349409340"/>
        <s v="ТД-000000348916265"/>
        <s v="ТД-000000348916264"/>
        <s v="ТД-000000348742324"/>
        <s v="ТД-000000346779053"/>
        <s v="ТД-000000346108006"/>
        <s v="ТД-000000337024721"/>
        <s v="ТД-000000336989087"/>
        <s v="ТД-000000336989079"/>
        <s v="ТД-000000334944926"/>
        <s v="ТД-000000332437257"/>
        <s v="ТД-000000332436750"/>
        <s v="ТД-000000332436749"/>
        <s v="ТД-000000332436743"/>
        <s v="ТД-000000332436742"/>
        <s v="ТД-000000321097513"/>
        <s v="ТД-000000321097512"/>
        <s v="ТД-000000319389111"/>
        <s v="ТД-000000319389110"/>
        <s v="ТД-000000318214761"/>
        <s v="ТД-000000318214717"/>
        <s v="ТД-000000306766400"/>
        <s v="ТД-000000306765221"/>
        <s v="ТД-000000304333052"/>
        <s v="ТД-000000304333051"/>
        <s v="ТД-000000304333047"/>
        <s v="ТД-000000304332243"/>
        <s v="ТД-000000304332242"/>
        <s v="ТД-000000304332241"/>
        <s v="ТД-000000303951138"/>
        <s v="ТД-000000293358929"/>
        <s v="ТД-000000293358733"/>
        <s v="ТД-000000291152487"/>
        <s v="ТД-000000286275797"/>
        <s v="ТД-000000281361038"/>
        <s v="ТД-000000279547227"/>
        <s v="ТД-000000279547226"/>
        <s v="ТД-000000278703733"/>
        <s v="ТД-000000278703732"/>
        <s v="ТД-000000278703731"/>
        <s v="ТД-000000271222434"/>
        <s v="ТД-000000271222433"/>
        <s v="ТД-000000270562919"/>
        <s v="ТД-000000270562918"/>
        <s v="ТД-000000270561185"/>
        <s v="ТД-000000270561184"/>
        <s v="ТД-000000269439061"/>
        <s v="ТД-000000267680509"/>
        <s v="ТД-000000259305477"/>
        <s v="ТД-000000257888671"/>
        <s v="ТД-000000257888668"/>
        <s v="ТД-000000254146460"/>
        <s v="ТД-000000253084015"/>
        <s v="ТД-000000253083862"/>
        <s v="ТД-000000253083860"/>
        <s v="ТД-000000253046442"/>
        <s v="ТД-000000253046430"/>
        <s v="ТД-000000253046429"/>
        <s v="ТД-000000242260595"/>
        <s v="ТД-000000240502032"/>
        <s v="ТД-000000240172084"/>
        <s v="ТД-000000238483525"/>
        <s v="ТД-000000237461496"/>
        <s v="ТД-000000230376139"/>
        <s v="ТД-000000228015545"/>
        <s v="ТД-000000225767671"/>
        <s v="ТД-000000225767670"/>
        <s v="ТД-000000225767332"/>
        <s v="ТД-000000225767331"/>
        <s v="ТД-000000223638677"/>
        <s v="ТД-000000215137020"/>
        <s v="ТД-000000215137018"/>
        <s v="ТД-000000215136410"/>
        <s v="ТД-000000211387988"/>
        <s v="ТД-000000210456989"/>
        <s v="ТД-000000208755417"/>
        <s v="ТД-000000203528049"/>
        <s v="ТД-000000200947650"/>
        <s v="ТД-000000200947649"/>
        <s v="ТД-000000198254258"/>
        <s v="ТД-000000191984125"/>
        <s v="ТД-000000185110045"/>
        <s v="ТД-000000183784143"/>
        <s v="ТД-000000176471450"/>
        <s v="ТД-000000169870119"/>
        <s v="ТД-000000169870118"/>
        <s v="ТД-000000164816019"/>
        <s v="ТД-000000163276516"/>
        <s v="ТД-000000163276504"/>
        <s v="ТД-000000163276501"/>
        <s v="ТД-000000162318930"/>
        <s v="ТД-000000154127580"/>
        <s v="ТД-000000154127577"/>
        <s v="ТД-000000151641413"/>
        <s v="ТД-000000149373829"/>
        <s v="ТД-000000145597964"/>
        <s v="ТД-000000144994491"/>
        <s v="ТД-000000144994490"/>
        <s v="ТД-000000138341365"/>
        <s v="ТД-000000138341364"/>
        <s v="ТД-000000138341111"/>
        <s v="ТД-000000138341110"/>
        <s v="ТД-000000138341109"/>
        <s v="ТД-000000138341108"/>
        <s v="ТД-000000137814331"/>
        <s v="ТД-000000135898263"/>
        <s v="ТД-000000133427738"/>
        <s v="ТД-000000133427737"/>
        <s v="ТД-000000130143144"/>
        <s v="ТД-000000130143143"/>
        <s v="ТД-000000130143013"/>
        <s v="ТД-000000128797756"/>
        <s v="ТД-000000126279053"/>
        <s v="ТД-000000124697444"/>
        <s v="ТД-000000121844771"/>
        <s v="ТД-000000120717199"/>
        <s v="ТД-000000120716210"/>
        <s v="ТД-000000120431066"/>
        <s v="ТД-000000119719725"/>
        <m/>
        <s v="ТД-000000100516878" u="1"/>
        <s v="ТД-000000033262559" u="1"/>
        <s v="ТД-000000012254245" u="1"/>
        <s v="ТД-000000089102489" u="1"/>
        <s v="ТД-000000117245275" u="1"/>
        <s v="ТД-000000066320112" u="1"/>
        <s v="ТД-000000117235031" u="1"/>
        <s v="ТД-000000117235033" u="1"/>
        <s v="ТД-000000048538406" u="1"/>
        <s v="ТД-000000048538407" u="1"/>
        <s v="ТД-000000012254251" u="1"/>
        <s v="ТД-000000012254252" u="1"/>
        <s v="ТД-000000091215491" u="1"/>
        <s v="ТД-000000091215492" u="1"/>
        <s v="ТД-000000010192211" u="1"/>
        <s v="ТД-000000058045283" u="1"/>
        <s v="ТД-000000048469901" u="1"/>
        <s v="ТД-000000048538411" u="1"/>
        <s v="ТД-000000054770147" u="1"/>
        <s v="ТД-000000054770148" u="1"/>
        <s v="ТД-000000054770149" u="1"/>
        <s v="ТД-000000070090628" u="1"/>
        <s v="ТД-000000070090629" u="1"/>
        <s v="ТД-000000022628714" u="1"/>
        <s v="ТД-000000080097466" u="1"/>
        <s v="ТД-000000080097468" u="1"/>
        <s v="ТД-000000039364674" u="1"/>
        <s v="ТД-000000039364675" u="1"/>
        <s v="ТД-000000048469912" u="1"/>
        <s v="ТД-000000018022298" u="1"/>
        <s v="ТД-000000048487603" u="1"/>
        <s v="ТД-000000053821705" u="1"/>
        <s v="ТД-000000053821708" u="1"/>
        <s v="ТД-000000119719724" u="1"/>
        <s v="ТД-000000030319993" u="1"/>
        <s v="ТД-000000030319996" u="1"/>
        <s v="ТД-000000030319998" u="1"/>
        <s v="ТД-000000085105470" u="1"/>
        <s v="ТД-000000085105471" u="1"/>
        <s v="ТД-000000014699721" u="1"/>
        <s v="ТД-000000048469920" u="1"/>
        <s v="ТД-000000103809542" u="1"/>
        <s v="ТД-000000103809545" u="1"/>
        <s v="ТД-000000103809546" u="1"/>
        <s v="ТД-000000117733127" u="1"/>
        <s v="ТД-000000117733128" u="1"/>
        <s v="ТД-000000117733129" u="1"/>
        <s v="ТД-000000041602585" u="1"/>
        <s v="ТД-000000081843666" u="1"/>
        <s v="ТД-000000088203691" u="1"/>
        <s v="ТД-000000028261235" u="1"/>
        <s v="ТД-000000037675542" u="1"/>
        <s v="ТД-000000029838820" u="1"/>
        <s v="ТД-000000090494396" u="1"/>
        <s v="ТД-000000023734893" u="1"/>
        <s v="ТД-000000090494399" u="1"/>
        <s v="ТД-000000023734898" u="1"/>
        <s v="ТД-000000113417588" u="1"/>
        <s v="ТД-000000041602590" u="1"/>
        <s v="ТД-000000043792355" u="1"/>
        <s v="ТД-000000063390931" u="1"/>
        <s v="ТД-000000063390932" u="1"/>
        <s v="ТД-000000105532095" u="1"/>
        <s v="ТД-000000105532096" u="1"/>
        <s v="ТД-000000104692753" u="1"/>
        <s v="ТД-000000104869174" u="1"/>
        <s v="ТД-000000071196408" u="1"/>
        <s v="ТД-000000071196409" u="1"/>
        <s v="ТД-000000081391000" u="1"/>
        <s v="ТД-000000091857765" u="1"/>
        <s v="ТД-000000084658983" u="1"/>
        <s v="ТД-000000084658984" u="1"/>
        <s v="ТД-000000100516868" u="1"/>
        <s v="ТД-000000084658985" u="1"/>
        <s v="ТД-000000117245264" u="1"/>
        <s v="ТД-000000090494412" u="1"/>
        <s v="ТД-000000090494413" u="1"/>
        <s v="ТД-000000066320102" u="1"/>
        <s v="ТД-000000090494414" u="1"/>
        <s v="ТД-000000019414702" u="1"/>
      </sharedItems>
    </cacheField>
    <cacheField name="Дата накладной" numFmtId="14">
      <sharedItems containsNonDate="0" containsDate="1" containsString="0" containsBlank="1" minDate="2019-04-22T00:00:00" maxDate="2020-11-21T00:00:00"/>
    </cacheField>
    <cacheField name="Остаток" numFmtId="0">
      <sharedItems containsString="0" containsBlank="1" containsNumber="1" containsInteger="1" minValue="1" maxValue="1311"/>
    </cacheField>
    <cacheField name="Сумма всех приходов по материалу" numFmtId="0">
      <sharedItems containsString="0" containsBlank="1" containsNumber="1" containsInteger="1" minValue="12" maxValue="26784"/>
    </cacheField>
    <cacheField name="Расход" numFmtId="0">
      <sharedItems containsString="0" containsBlank="1" containsNumber="1" containsInteger="1" minValue="6" maxValue="25473"/>
    </cacheField>
    <cacheField name="Сумма приходов ДО даты накладной включительно" numFmtId="0">
      <sharedItems containsString="0" containsBlank="1" containsNumber="1" containsInteger="1" minValue="3" maxValue="26784"/>
    </cacheField>
    <cacheField name="Остаток по накладной" numFmtId="3">
      <sharedItems containsString="0" containsBlank="1" containsNumber="1" containsInteger="1" minValue="0" maxValue="1119" count="31">
        <n v="0"/>
        <n v="3"/>
        <n v="2"/>
        <n v="6"/>
        <n v="7"/>
        <n v="12"/>
        <n v="11"/>
        <n v="1"/>
        <n v="15"/>
        <n v="36"/>
        <n v="1119"/>
        <n v="18"/>
        <n v="20"/>
        <n v="192"/>
        <n v="56"/>
        <n v="14"/>
        <n v="60"/>
        <n v="160"/>
        <m/>
        <n v="96" u="1"/>
        <n v="143" u="1"/>
        <n v="13" u="1"/>
        <n v="38" u="1"/>
        <n v="87" u="1"/>
        <n v="217" u="1"/>
        <n v="48" u="1"/>
        <n v="144" u="1"/>
        <n v="24" u="1"/>
        <n v="360" u="1"/>
        <n v="80" u="1"/>
        <n v="3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9">
  <r>
    <x v="0"/>
    <n v="5"/>
    <x v="0"/>
    <d v="2020-11-20T00:00:00"/>
    <n v="4"/>
    <n v="20"/>
    <n v="16"/>
    <n v="5"/>
    <x v="0"/>
  </r>
  <r>
    <x v="1"/>
    <n v="12"/>
    <x v="1"/>
    <d v="2020-11-19T00:00:00"/>
    <n v="2"/>
    <n v="545"/>
    <n v="543"/>
    <n v="12"/>
    <x v="0"/>
  </r>
  <r>
    <x v="2"/>
    <n v="35"/>
    <x v="2"/>
    <d v="2020-11-18T00:00:00"/>
    <n v="2"/>
    <n v="178"/>
    <n v="176"/>
    <n v="35"/>
    <x v="0"/>
  </r>
  <r>
    <x v="3"/>
    <n v="16"/>
    <x v="3"/>
    <d v="2020-11-17T00:00:00"/>
    <n v="6"/>
    <n v="156"/>
    <n v="150"/>
    <n v="16"/>
    <x v="0"/>
  </r>
  <r>
    <x v="4"/>
    <n v="14"/>
    <x v="4"/>
    <d v="2020-11-16T00:00:00"/>
    <n v="2"/>
    <n v="181"/>
    <n v="179"/>
    <n v="14"/>
    <x v="0"/>
  </r>
  <r>
    <x v="5"/>
    <n v="15"/>
    <x v="5"/>
    <d v="2020-11-15T00:00:00"/>
    <n v="5"/>
    <n v="61"/>
    <n v="56"/>
    <n v="15"/>
    <x v="0"/>
  </r>
  <r>
    <x v="6"/>
    <n v="12"/>
    <x v="6"/>
    <d v="2020-11-14T00:00:00"/>
    <n v="7"/>
    <n v="92"/>
    <n v="85"/>
    <n v="12"/>
    <x v="0"/>
  </r>
  <r>
    <x v="7"/>
    <n v="264"/>
    <x v="7"/>
    <d v="2020-11-13T00:00:00"/>
    <n v="1311"/>
    <n v="26784"/>
    <n v="25473"/>
    <n v="264"/>
    <x v="0"/>
  </r>
  <r>
    <x v="8"/>
    <n v="72"/>
    <x v="8"/>
    <d v="2020-11-12T00:00:00"/>
    <n v="36"/>
    <n v="2208"/>
    <n v="2172"/>
    <n v="72"/>
    <x v="0"/>
  </r>
  <r>
    <x v="7"/>
    <n v="24"/>
    <x v="9"/>
    <d v="2020-11-11T00:00:00"/>
    <n v="1311"/>
    <n v="26784"/>
    <n v="25473"/>
    <n v="288"/>
    <x v="0"/>
  </r>
  <r>
    <x v="1"/>
    <n v="24"/>
    <x v="10"/>
    <d v="2020-11-10T00:00:00"/>
    <n v="2"/>
    <n v="545"/>
    <n v="543"/>
    <n v="36"/>
    <x v="0"/>
  </r>
  <r>
    <x v="9"/>
    <n v="84"/>
    <x v="11"/>
    <d v="2020-11-09T00:00:00"/>
    <n v="13"/>
    <n v="561"/>
    <n v="548"/>
    <n v="84"/>
    <x v="0"/>
  </r>
  <r>
    <x v="2"/>
    <n v="48"/>
    <x v="12"/>
    <d v="2020-11-08T00:00:00"/>
    <n v="2"/>
    <n v="178"/>
    <n v="176"/>
    <n v="83"/>
    <x v="0"/>
  </r>
  <r>
    <x v="10"/>
    <n v="48"/>
    <x v="13"/>
    <d v="2020-11-07T00:00:00"/>
    <n v="15"/>
    <n v="1104"/>
    <n v="1089"/>
    <n v="48"/>
    <x v="0"/>
  </r>
  <r>
    <x v="4"/>
    <n v="11"/>
    <x v="14"/>
    <d v="2020-11-06T00:00:00"/>
    <n v="2"/>
    <n v="181"/>
    <n v="179"/>
    <n v="25"/>
    <x v="0"/>
  </r>
  <r>
    <x v="1"/>
    <n v="6"/>
    <x v="15"/>
    <d v="2020-11-05T00:00:00"/>
    <n v="2"/>
    <n v="545"/>
    <n v="543"/>
    <n v="42"/>
    <x v="0"/>
  </r>
  <r>
    <x v="3"/>
    <n v="4"/>
    <x v="16"/>
    <d v="2020-11-04T00:00:00"/>
    <n v="6"/>
    <n v="156"/>
    <n v="150"/>
    <n v="20"/>
    <x v="0"/>
  </r>
  <r>
    <x v="6"/>
    <n v="18"/>
    <x v="17"/>
    <d v="2020-11-03T00:00:00"/>
    <n v="7"/>
    <n v="92"/>
    <n v="85"/>
    <n v="30"/>
    <x v="0"/>
  </r>
  <r>
    <x v="10"/>
    <n v="24"/>
    <x v="18"/>
    <d v="2020-11-02T00:00:00"/>
    <n v="15"/>
    <n v="1104"/>
    <n v="1089"/>
    <n v="72"/>
    <x v="0"/>
  </r>
  <r>
    <x v="3"/>
    <n v="1"/>
    <x v="19"/>
    <d v="2020-11-01T00:00:00"/>
    <n v="6"/>
    <n v="156"/>
    <n v="150"/>
    <n v="21"/>
    <x v="0"/>
  </r>
  <r>
    <x v="1"/>
    <n v="6"/>
    <x v="20"/>
    <d v="2020-10-31T00:00:00"/>
    <n v="2"/>
    <n v="545"/>
    <n v="543"/>
    <n v="48"/>
    <x v="0"/>
  </r>
  <r>
    <x v="4"/>
    <n v="9"/>
    <x v="21"/>
    <d v="2020-10-30T00:00:00"/>
    <n v="2"/>
    <n v="181"/>
    <n v="179"/>
    <n v="34"/>
    <x v="0"/>
  </r>
  <r>
    <x v="10"/>
    <n v="24"/>
    <x v="22"/>
    <d v="2020-10-29T00:00:00"/>
    <n v="15"/>
    <n v="1104"/>
    <n v="1089"/>
    <n v="96"/>
    <x v="0"/>
  </r>
  <r>
    <x v="4"/>
    <n v="2"/>
    <x v="23"/>
    <d v="2020-10-28T00:00:00"/>
    <n v="2"/>
    <n v="181"/>
    <n v="179"/>
    <n v="36"/>
    <x v="0"/>
  </r>
  <r>
    <x v="6"/>
    <n v="6"/>
    <x v="24"/>
    <d v="2020-10-27T00:00:00"/>
    <n v="7"/>
    <n v="92"/>
    <n v="85"/>
    <n v="36"/>
    <x v="0"/>
  </r>
  <r>
    <x v="9"/>
    <n v="12"/>
    <x v="25"/>
    <d v="2020-10-26T00:00:00"/>
    <n v="13"/>
    <n v="561"/>
    <n v="548"/>
    <n v="96"/>
    <x v="0"/>
  </r>
  <r>
    <x v="11"/>
    <n v="34"/>
    <x v="26"/>
    <d v="2020-10-25T00:00:00"/>
    <n v="14"/>
    <n v="801"/>
    <n v="787"/>
    <n v="34"/>
    <x v="0"/>
  </r>
  <r>
    <x v="7"/>
    <n v="744"/>
    <x v="27"/>
    <d v="2020-10-24T00:00:00"/>
    <n v="1311"/>
    <n v="26784"/>
    <n v="25473"/>
    <n v="1032"/>
    <x v="0"/>
  </r>
  <r>
    <x v="7"/>
    <n v="552"/>
    <x v="28"/>
    <d v="2020-10-23T00:00:00"/>
    <n v="1311"/>
    <n v="26784"/>
    <n v="25473"/>
    <n v="1584"/>
    <x v="0"/>
  </r>
  <r>
    <x v="8"/>
    <n v="24"/>
    <x v="29"/>
    <d v="2020-10-22T00:00:00"/>
    <n v="36"/>
    <n v="2208"/>
    <n v="2172"/>
    <n v="96"/>
    <x v="0"/>
  </r>
  <r>
    <x v="11"/>
    <n v="2"/>
    <x v="30"/>
    <d v="2020-10-21T00:00:00"/>
    <n v="14"/>
    <n v="801"/>
    <n v="787"/>
    <n v="36"/>
    <x v="0"/>
  </r>
  <r>
    <x v="10"/>
    <n v="24"/>
    <x v="31"/>
    <d v="2020-10-20T00:00:00"/>
    <n v="15"/>
    <n v="1104"/>
    <n v="1089"/>
    <n v="120"/>
    <x v="0"/>
  </r>
  <r>
    <x v="4"/>
    <n v="9"/>
    <x v="32"/>
    <d v="2020-10-19T00:00:00"/>
    <n v="2"/>
    <n v="181"/>
    <n v="179"/>
    <n v="45"/>
    <x v="0"/>
  </r>
  <r>
    <x v="12"/>
    <n v="24"/>
    <x v="33"/>
    <d v="2020-10-18T00:00:00"/>
    <n v="1"/>
    <n v="44"/>
    <n v="43"/>
    <n v="24"/>
    <x v="0"/>
  </r>
  <r>
    <x v="4"/>
    <n v="1"/>
    <x v="34"/>
    <d v="2020-10-17T00:00:00"/>
    <n v="2"/>
    <n v="181"/>
    <n v="179"/>
    <n v="46"/>
    <x v="0"/>
  </r>
  <r>
    <x v="4"/>
    <n v="1"/>
    <x v="35"/>
    <d v="2020-10-16T00:00:00"/>
    <n v="2"/>
    <n v="181"/>
    <n v="179"/>
    <n v="47"/>
    <x v="0"/>
  </r>
  <r>
    <x v="1"/>
    <n v="12"/>
    <x v="36"/>
    <d v="2020-10-15T00:00:00"/>
    <n v="2"/>
    <n v="545"/>
    <n v="543"/>
    <n v="60"/>
    <x v="0"/>
  </r>
  <r>
    <x v="9"/>
    <n v="12"/>
    <x v="37"/>
    <d v="2020-10-14T00:00:00"/>
    <n v="13"/>
    <n v="561"/>
    <n v="548"/>
    <n v="108"/>
    <x v="0"/>
  </r>
  <r>
    <x v="11"/>
    <n v="7"/>
    <x v="38"/>
    <d v="2020-10-13T00:00:00"/>
    <n v="14"/>
    <n v="801"/>
    <n v="787"/>
    <n v="43"/>
    <x v="0"/>
  </r>
  <r>
    <x v="12"/>
    <n v="3"/>
    <x v="39"/>
    <d v="2020-10-12T00:00:00"/>
    <n v="1"/>
    <n v="44"/>
    <n v="43"/>
    <n v="27"/>
    <x v="0"/>
  </r>
  <r>
    <x v="2"/>
    <n v="24"/>
    <x v="40"/>
    <d v="2020-10-11T00:00:00"/>
    <n v="2"/>
    <n v="178"/>
    <n v="176"/>
    <n v="107"/>
    <x v="0"/>
  </r>
  <r>
    <x v="3"/>
    <n v="1"/>
    <x v="41"/>
    <d v="2020-10-10T00:00:00"/>
    <n v="6"/>
    <n v="156"/>
    <n v="150"/>
    <n v="22"/>
    <x v="0"/>
  </r>
  <r>
    <x v="9"/>
    <n v="3"/>
    <x v="42"/>
    <d v="2020-10-09T00:00:00"/>
    <n v="13"/>
    <n v="561"/>
    <n v="548"/>
    <n v="111"/>
    <x v="0"/>
  </r>
  <r>
    <x v="11"/>
    <n v="3"/>
    <x v="43"/>
    <d v="2020-10-08T00:00:00"/>
    <n v="14"/>
    <n v="801"/>
    <n v="787"/>
    <n v="46"/>
    <x v="0"/>
  </r>
  <r>
    <x v="12"/>
    <n v="7"/>
    <x v="44"/>
    <d v="2020-10-07T00:00:00"/>
    <n v="1"/>
    <n v="44"/>
    <n v="43"/>
    <n v="34"/>
    <x v="0"/>
  </r>
  <r>
    <x v="2"/>
    <n v="6"/>
    <x v="45"/>
    <d v="2020-10-06T00:00:00"/>
    <n v="2"/>
    <n v="178"/>
    <n v="176"/>
    <n v="113"/>
    <x v="0"/>
  </r>
  <r>
    <x v="13"/>
    <n v="24"/>
    <x v="46"/>
    <d v="2020-10-05T00:00:00"/>
    <n v="160"/>
    <n v="840"/>
    <n v="680"/>
    <n v="24"/>
    <x v="0"/>
  </r>
  <r>
    <x v="13"/>
    <n v="16"/>
    <x v="47"/>
    <d v="2020-10-04T00:00:00"/>
    <n v="160"/>
    <n v="840"/>
    <n v="680"/>
    <n v="40"/>
    <x v="0"/>
  </r>
  <r>
    <x v="2"/>
    <n v="25"/>
    <x v="48"/>
    <d v="2020-10-03T00:00:00"/>
    <n v="2"/>
    <n v="178"/>
    <n v="176"/>
    <n v="138"/>
    <x v="0"/>
  </r>
  <r>
    <x v="3"/>
    <n v="1"/>
    <x v="49"/>
    <d v="2020-10-02T00:00:00"/>
    <n v="6"/>
    <n v="156"/>
    <n v="150"/>
    <n v="23"/>
    <x v="0"/>
  </r>
  <r>
    <x v="10"/>
    <n v="24"/>
    <x v="50"/>
    <d v="2020-10-01T00:00:00"/>
    <n v="15"/>
    <n v="1104"/>
    <n v="1089"/>
    <n v="144"/>
    <x v="0"/>
  </r>
  <r>
    <x v="13"/>
    <n v="120"/>
    <x v="51"/>
    <d v="2020-09-30T00:00:00"/>
    <n v="160"/>
    <n v="840"/>
    <n v="680"/>
    <n v="160"/>
    <x v="0"/>
  </r>
  <r>
    <x v="13"/>
    <n v="40"/>
    <x v="52"/>
    <d v="2020-09-29T00:00:00"/>
    <n v="160"/>
    <n v="840"/>
    <n v="680"/>
    <n v="200"/>
    <x v="0"/>
  </r>
  <r>
    <x v="1"/>
    <n v="3"/>
    <x v="53"/>
    <d v="2020-09-28T00:00:00"/>
    <n v="2"/>
    <n v="545"/>
    <n v="543"/>
    <n v="63"/>
    <x v="0"/>
  </r>
  <r>
    <x v="9"/>
    <n v="6"/>
    <x v="54"/>
    <d v="2020-09-27T00:00:00"/>
    <n v="13"/>
    <n v="561"/>
    <n v="548"/>
    <n v="117"/>
    <x v="0"/>
  </r>
  <r>
    <x v="11"/>
    <n v="6"/>
    <x v="55"/>
    <d v="2020-09-26T00:00:00"/>
    <n v="14"/>
    <n v="801"/>
    <n v="787"/>
    <n v="52"/>
    <x v="0"/>
  </r>
  <r>
    <x v="3"/>
    <n v="2"/>
    <x v="56"/>
    <d v="2020-09-25T00:00:00"/>
    <n v="6"/>
    <n v="156"/>
    <n v="150"/>
    <n v="25"/>
    <x v="0"/>
  </r>
  <r>
    <x v="10"/>
    <n v="24"/>
    <x v="57"/>
    <d v="2020-09-24T00:00:00"/>
    <n v="15"/>
    <n v="1104"/>
    <n v="1089"/>
    <n v="168"/>
    <x v="0"/>
  </r>
  <r>
    <x v="7"/>
    <n v="480"/>
    <x v="58"/>
    <d v="2020-09-23T00:00:00"/>
    <n v="1311"/>
    <n v="26784"/>
    <n v="25473"/>
    <n v="2064"/>
    <x v="0"/>
  </r>
  <r>
    <x v="11"/>
    <n v="7"/>
    <x v="59"/>
    <d v="2020-09-22T00:00:00"/>
    <n v="14"/>
    <n v="801"/>
    <n v="787"/>
    <n v="59"/>
    <x v="0"/>
  </r>
  <r>
    <x v="7"/>
    <n v="1200"/>
    <x v="60"/>
    <d v="2020-09-21T00:00:00"/>
    <n v="1311"/>
    <n v="26784"/>
    <n v="25473"/>
    <n v="3264"/>
    <x v="0"/>
  </r>
  <r>
    <x v="7"/>
    <n v="480"/>
    <x v="61"/>
    <d v="2020-09-20T00:00:00"/>
    <n v="1311"/>
    <n v="26784"/>
    <n v="25473"/>
    <n v="3744"/>
    <x v="0"/>
  </r>
  <r>
    <x v="7"/>
    <n v="552"/>
    <x v="62"/>
    <d v="2020-09-19T00:00:00"/>
    <n v="1311"/>
    <n v="26784"/>
    <n v="25473"/>
    <n v="4296"/>
    <x v="0"/>
  </r>
  <r>
    <x v="2"/>
    <n v="4"/>
    <x v="63"/>
    <d v="2020-09-18T00:00:00"/>
    <n v="2"/>
    <n v="178"/>
    <n v="176"/>
    <n v="142"/>
    <x v="0"/>
  </r>
  <r>
    <x v="3"/>
    <n v="5"/>
    <x v="64"/>
    <d v="2020-09-17T00:00:00"/>
    <n v="6"/>
    <n v="156"/>
    <n v="150"/>
    <n v="30"/>
    <x v="0"/>
  </r>
  <r>
    <x v="8"/>
    <n v="24"/>
    <x v="65"/>
    <d v="2020-09-16T00:00:00"/>
    <n v="36"/>
    <n v="2208"/>
    <n v="2172"/>
    <n v="120"/>
    <x v="0"/>
  </r>
  <r>
    <x v="10"/>
    <n v="24"/>
    <x v="66"/>
    <d v="2020-09-15T00:00:00"/>
    <n v="15"/>
    <n v="1104"/>
    <n v="1089"/>
    <n v="192"/>
    <x v="0"/>
  </r>
  <r>
    <x v="2"/>
    <n v="6"/>
    <x v="67"/>
    <d v="2020-09-14T00:00:00"/>
    <n v="2"/>
    <n v="178"/>
    <n v="176"/>
    <n v="148"/>
    <x v="0"/>
  </r>
  <r>
    <x v="10"/>
    <n v="24"/>
    <x v="68"/>
    <d v="2020-09-13T00:00:00"/>
    <n v="15"/>
    <n v="1104"/>
    <n v="1089"/>
    <n v="216"/>
    <x v="0"/>
  </r>
  <r>
    <x v="8"/>
    <n v="24"/>
    <x v="69"/>
    <d v="2020-09-12T00:00:00"/>
    <n v="36"/>
    <n v="2208"/>
    <n v="2172"/>
    <n v="144"/>
    <x v="0"/>
  </r>
  <r>
    <x v="1"/>
    <n v="2"/>
    <x v="70"/>
    <d v="2020-09-11T00:00:00"/>
    <n v="2"/>
    <n v="545"/>
    <n v="543"/>
    <n v="65"/>
    <x v="0"/>
  </r>
  <r>
    <x v="11"/>
    <n v="2"/>
    <x v="71"/>
    <d v="2020-09-10T00:00:00"/>
    <n v="14"/>
    <n v="801"/>
    <n v="787"/>
    <n v="61"/>
    <x v="0"/>
  </r>
  <r>
    <x v="11"/>
    <n v="1"/>
    <x v="72"/>
    <d v="2020-09-09T00:00:00"/>
    <n v="14"/>
    <n v="801"/>
    <n v="787"/>
    <n v="62"/>
    <x v="0"/>
  </r>
  <r>
    <x v="10"/>
    <n v="24"/>
    <x v="73"/>
    <d v="2020-09-08T00:00:00"/>
    <n v="15"/>
    <n v="1104"/>
    <n v="1089"/>
    <n v="240"/>
    <x v="0"/>
  </r>
  <r>
    <x v="0"/>
    <n v="3"/>
    <x v="74"/>
    <d v="2020-09-07T00:00:00"/>
    <n v="4"/>
    <n v="20"/>
    <n v="16"/>
    <n v="8"/>
    <x v="0"/>
  </r>
  <r>
    <x v="4"/>
    <n v="1"/>
    <x v="75"/>
    <d v="2020-09-06T00:00:00"/>
    <n v="2"/>
    <n v="181"/>
    <n v="179"/>
    <n v="48"/>
    <x v="0"/>
  </r>
  <r>
    <x v="8"/>
    <n v="24"/>
    <x v="76"/>
    <d v="2020-09-05T00:00:00"/>
    <n v="36"/>
    <n v="2208"/>
    <n v="2172"/>
    <n v="168"/>
    <x v="0"/>
  </r>
  <r>
    <x v="4"/>
    <n v="1"/>
    <x v="77"/>
    <d v="2020-09-04T00:00:00"/>
    <n v="2"/>
    <n v="181"/>
    <n v="179"/>
    <n v="49"/>
    <x v="0"/>
  </r>
  <r>
    <x v="13"/>
    <n v="40"/>
    <x v="78"/>
    <d v="2020-09-03T00:00:00"/>
    <n v="160"/>
    <n v="840"/>
    <n v="680"/>
    <n v="240"/>
    <x v="0"/>
  </r>
  <r>
    <x v="3"/>
    <n v="2"/>
    <x v="79"/>
    <d v="2020-09-02T00:00:00"/>
    <n v="6"/>
    <n v="156"/>
    <n v="150"/>
    <n v="32"/>
    <x v="0"/>
  </r>
  <r>
    <x v="2"/>
    <n v="4"/>
    <x v="80"/>
    <d v="2020-09-01T00:00:00"/>
    <n v="2"/>
    <n v="178"/>
    <n v="176"/>
    <n v="152"/>
    <x v="0"/>
  </r>
  <r>
    <x v="0"/>
    <n v="1"/>
    <x v="81"/>
    <d v="2020-08-31T00:00:00"/>
    <n v="4"/>
    <n v="20"/>
    <n v="16"/>
    <n v="9"/>
    <x v="0"/>
  </r>
  <r>
    <x v="10"/>
    <n v="24"/>
    <x v="82"/>
    <d v="2020-08-30T00:00:00"/>
    <n v="15"/>
    <n v="1104"/>
    <n v="1089"/>
    <n v="264"/>
    <x v="0"/>
  </r>
  <r>
    <x v="3"/>
    <n v="1"/>
    <x v="83"/>
    <d v="2020-08-29T00:00:00"/>
    <n v="6"/>
    <n v="156"/>
    <n v="150"/>
    <n v="33"/>
    <x v="0"/>
  </r>
  <r>
    <x v="10"/>
    <n v="24"/>
    <x v="84"/>
    <d v="2020-08-28T00:00:00"/>
    <n v="15"/>
    <n v="1104"/>
    <n v="1089"/>
    <n v="288"/>
    <x v="0"/>
  </r>
  <r>
    <x v="7"/>
    <n v="612"/>
    <x v="85"/>
    <d v="2020-08-27T00:00:00"/>
    <n v="1311"/>
    <n v="26784"/>
    <n v="25473"/>
    <n v="4908"/>
    <x v="0"/>
  </r>
  <r>
    <x v="7"/>
    <n v="408"/>
    <x v="86"/>
    <d v="2020-08-26T00:00:00"/>
    <n v="1311"/>
    <n v="26784"/>
    <n v="25473"/>
    <n v="5316"/>
    <x v="0"/>
  </r>
  <r>
    <x v="7"/>
    <n v="276"/>
    <x v="87"/>
    <d v="2020-08-25T00:00:00"/>
    <n v="1311"/>
    <n v="26784"/>
    <n v="25473"/>
    <n v="5592"/>
    <x v="0"/>
  </r>
  <r>
    <x v="9"/>
    <n v="12"/>
    <x v="88"/>
    <d v="2020-08-24T00:00:00"/>
    <n v="13"/>
    <n v="561"/>
    <n v="548"/>
    <n v="129"/>
    <x v="0"/>
  </r>
  <r>
    <x v="3"/>
    <n v="1"/>
    <x v="89"/>
    <d v="2020-08-23T00:00:00"/>
    <n v="6"/>
    <n v="156"/>
    <n v="150"/>
    <n v="34"/>
    <x v="0"/>
  </r>
  <r>
    <x v="7"/>
    <n v="2592"/>
    <x v="90"/>
    <d v="2020-08-22T00:00:00"/>
    <n v="1311"/>
    <n v="26784"/>
    <n v="25473"/>
    <n v="8184"/>
    <x v="0"/>
  </r>
  <r>
    <x v="13"/>
    <n v="16"/>
    <x v="91"/>
    <d v="2020-08-21T00:00:00"/>
    <n v="160"/>
    <n v="840"/>
    <n v="680"/>
    <n v="256"/>
    <x v="0"/>
  </r>
  <r>
    <x v="13"/>
    <n v="4"/>
    <x v="92"/>
    <d v="2020-08-20T00:00:00"/>
    <n v="160"/>
    <n v="840"/>
    <n v="680"/>
    <n v="260"/>
    <x v="0"/>
  </r>
  <r>
    <x v="3"/>
    <n v="1"/>
    <x v="93"/>
    <d v="2020-08-19T00:00:00"/>
    <n v="6"/>
    <n v="156"/>
    <n v="150"/>
    <n v="35"/>
    <x v="0"/>
  </r>
  <r>
    <x v="4"/>
    <n v="1"/>
    <x v="94"/>
    <d v="2020-08-18T00:00:00"/>
    <n v="2"/>
    <n v="181"/>
    <n v="179"/>
    <n v="50"/>
    <x v="0"/>
  </r>
  <r>
    <x v="8"/>
    <n v="72"/>
    <x v="95"/>
    <d v="2020-08-17T00:00:00"/>
    <n v="36"/>
    <n v="2208"/>
    <n v="2172"/>
    <n v="240"/>
    <x v="0"/>
  </r>
  <r>
    <x v="10"/>
    <n v="72"/>
    <x v="96"/>
    <d v="2020-08-16T00:00:00"/>
    <n v="15"/>
    <n v="1104"/>
    <n v="1089"/>
    <n v="360"/>
    <x v="0"/>
  </r>
  <r>
    <x v="1"/>
    <n v="12"/>
    <x v="97"/>
    <d v="2020-08-15T00:00:00"/>
    <n v="2"/>
    <n v="545"/>
    <n v="543"/>
    <n v="77"/>
    <x v="0"/>
  </r>
  <r>
    <x v="3"/>
    <n v="5"/>
    <x v="98"/>
    <d v="2020-08-14T00:00:00"/>
    <n v="6"/>
    <n v="156"/>
    <n v="150"/>
    <n v="40"/>
    <x v="0"/>
  </r>
  <r>
    <x v="10"/>
    <n v="24"/>
    <x v="99"/>
    <d v="2020-08-13T00:00:00"/>
    <n v="15"/>
    <n v="1104"/>
    <n v="1089"/>
    <n v="384"/>
    <x v="0"/>
  </r>
  <r>
    <x v="14"/>
    <n v="6"/>
    <x v="100"/>
    <d v="2020-08-12T00:00:00"/>
    <n v="6"/>
    <n v="12"/>
    <n v="6"/>
    <n v="6"/>
    <x v="0"/>
  </r>
  <r>
    <x v="7"/>
    <n v="384"/>
    <x v="101"/>
    <d v="2020-08-11T00:00:00"/>
    <n v="1311"/>
    <n v="26784"/>
    <n v="25473"/>
    <n v="8568"/>
    <x v="0"/>
  </r>
  <r>
    <x v="11"/>
    <n v="24"/>
    <x v="102"/>
    <d v="2020-08-10T00:00:00"/>
    <n v="14"/>
    <n v="801"/>
    <n v="787"/>
    <n v="86"/>
    <x v="0"/>
  </r>
  <r>
    <x v="10"/>
    <n v="24"/>
    <x v="103"/>
    <d v="2020-08-09T00:00:00"/>
    <n v="15"/>
    <n v="1104"/>
    <n v="1089"/>
    <n v="408"/>
    <x v="0"/>
  </r>
  <r>
    <x v="3"/>
    <n v="3"/>
    <x v="104"/>
    <d v="2020-08-08T00:00:00"/>
    <n v="6"/>
    <n v="156"/>
    <n v="150"/>
    <n v="43"/>
    <x v="0"/>
  </r>
  <r>
    <x v="3"/>
    <n v="1"/>
    <x v="105"/>
    <d v="2020-08-07T00:00:00"/>
    <n v="6"/>
    <n v="156"/>
    <n v="150"/>
    <n v="44"/>
    <x v="0"/>
  </r>
  <r>
    <x v="10"/>
    <n v="24"/>
    <x v="106"/>
    <d v="2020-08-06T00:00:00"/>
    <n v="15"/>
    <n v="1104"/>
    <n v="1089"/>
    <n v="432"/>
    <x v="0"/>
  </r>
  <r>
    <x v="3"/>
    <n v="1"/>
    <x v="107"/>
    <d v="2020-08-05T00:00:00"/>
    <n v="6"/>
    <n v="156"/>
    <n v="150"/>
    <n v="45"/>
    <x v="0"/>
  </r>
  <r>
    <x v="0"/>
    <n v="2"/>
    <x v="108"/>
    <d v="2020-08-04T00:00:00"/>
    <n v="4"/>
    <n v="20"/>
    <n v="16"/>
    <n v="11"/>
    <x v="0"/>
  </r>
  <r>
    <x v="10"/>
    <n v="24"/>
    <x v="109"/>
    <d v="2020-08-03T00:00:00"/>
    <n v="15"/>
    <n v="1104"/>
    <n v="1089"/>
    <n v="456"/>
    <x v="0"/>
  </r>
  <r>
    <x v="7"/>
    <n v="1008"/>
    <x v="110"/>
    <d v="2020-08-02T00:00:00"/>
    <n v="1311"/>
    <n v="26784"/>
    <n v="25473"/>
    <n v="9576"/>
    <x v="0"/>
  </r>
  <r>
    <x v="8"/>
    <n v="168"/>
    <x v="111"/>
    <d v="2020-08-01T00:00:00"/>
    <n v="36"/>
    <n v="2208"/>
    <n v="2172"/>
    <n v="408"/>
    <x v="0"/>
  </r>
  <r>
    <x v="3"/>
    <n v="1"/>
    <x v="112"/>
    <d v="2020-07-31T00:00:00"/>
    <n v="6"/>
    <n v="156"/>
    <n v="150"/>
    <n v="46"/>
    <x v="0"/>
  </r>
  <r>
    <x v="13"/>
    <n v="20"/>
    <x v="113"/>
    <d v="2020-07-30T00:00:00"/>
    <n v="160"/>
    <n v="840"/>
    <n v="680"/>
    <n v="280"/>
    <x v="0"/>
  </r>
  <r>
    <x v="0"/>
    <n v="1"/>
    <x v="114"/>
    <d v="2020-07-29T00:00:00"/>
    <n v="4"/>
    <n v="20"/>
    <n v="16"/>
    <n v="12"/>
    <x v="0"/>
  </r>
  <r>
    <x v="10"/>
    <n v="24"/>
    <x v="115"/>
    <d v="2020-07-28T00:00:00"/>
    <n v="15"/>
    <n v="1104"/>
    <n v="1089"/>
    <n v="480"/>
    <x v="0"/>
  </r>
  <r>
    <x v="15"/>
    <n v="40"/>
    <x v="116"/>
    <d v="2020-07-27T00:00:00"/>
    <n v="38"/>
    <n v="1320"/>
    <n v="1282"/>
    <n v="40"/>
    <x v="0"/>
  </r>
  <r>
    <x v="8"/>
    <n v="72"/>
    <x v="117"/>
    <d v="2020-07-26T00:00:00"/>
    <n v="36"/>
    <n v="2208"/>
    <n v="2172"/>
    <n v="480"/>
    <x v="0"/>
  </r>
  <r>
    <x v="1"/>
    <n v="12"/>
    <x v="118"/>
    <d v="2020-07-25T00:00:00"/>
    <n v="2"/>
    <n v="545"/>
    <n v="543"/>
    <n v="89"/>
    <x v="0"/>
  </r>
  <r>
    <x v="13"/>
    <n v="20"/>
    <x v="119"/>
    <d v="2020-07-24T00:00:00"/>
    <n v="160"/>
    <n v="840"/>
    <n v="680"/>
    <n v="300"/>
    <x v="0"/>
  </r>
  <r>
    <x v="10"/>
    <n v="24"/>
    <x v="120"/>
    <d v="2020-07-23T00:00:00"/>
    <n v="15"/>
    <n v="1104"/>
    <n v="1089"/>
    <n v="504"/>
    <x v="0"/>
  </r>
  <r>
    <x v="5"/>
    <n v="18"/>
    <x v="121"/>
    <d v="2020-07-22T00:00:00"/>
    <n v="5"/>
    <n v="61"/>
    <n v="56"/>
    <n v="33"/>
    <x v="0"/>
  </r>
  <r>
    <x v="1"/>
    <n v="12"/>
    <x v="122"/>
    <d v="2020-07-21T00:00:00"/>
    <n v="2"/>
    <n v="545"/>
    <n v="543"/>
    <n v="101"/>
    <x v="0"/>
  </r>
  <r>
    <x v="11"/>
    <n v="24"/>
    <x v="123"/>
    <d v="2020-07-20T00:00:00"/>
    <n v="14"/>
    <n v="801"/>
    <n v="787"/>
    <n v="110"/>
    <x v="0"/>
  </r>
  <r>
    <x v="1"/>
    <n v="6"/>
    <x v="124"/>
    <d v="2020-07-19T00:00:00"/>
    <n v="2"/>
    <n v="545"/>
    <n v="543"/>
    <n v="107"/>
    <x v="0"/>
  </r>
  <r>
    <x v="11"/>
    <n v="11"/>
    <x v="125"/>
    <d v="2020-07-18T00:00:00"/>
    <n v="14"/>
    <n v="801"/>
    <n v="787"/>
    <n v="121"/>
    <x v="0"/>
  </r>
  <r>
    <x v="4"/>
    <n v="8"/>
    <x v="126"/>
    <d v="2020-07-17T00:00:00"/>
    <n v="2"/>
    <n v="181"/>
    <n v="179"/>
    <n v="58"/>
    <x v="0"/>
  </r>
  <r>
    <x v="1"/>
    <n v="10"/>
    <x v="127"/>
    <d v="2020-07-16T00:00:00"/>
    <n v="2"/>
    <n v="545"/>
    <n v="543"/>
    <n v="117"/>
    <x v="0"/>
  </r>
  <r>
    <x v="1"/>
    <n v="2"/>
    <x v="128"/>
    <d v="2020-07-15T00:00:00"/>
    <n v="2"/>
    <n v="545"/>
    <n v="543"/>
    <n v="119"/>
    <x v="0"/>
  </r>
  <r>
    <x v="3"/>
    <n v="6"/>
    <x v="129"/>
    <d v="2020-07-14T00:00:00"/>
    <n v="6"/>
    <n v="156"/>
    <n v="150"/>
    <n v="52"/>
    <x v="0"/>
  </r>
  <r>
    <x v="5"/>
    <n v="4"/>
    <x v="130"/>
    <d v="2020-07-13T00:00:00"/>
    <n v="5"/>
    <n v="61"/>
    <n v="56"/>
    <n v="37"/>
    <x v="0"/>
  </r>
  <r>
    <x v="1"/>
    <n v="6"/>
    <x v="131"/>
    <d v="2020-07-12T00:00:00"/>
    <n v="2"/>
    <n v="545"/>
    <n v="543"/>
    <n v="125"/>
    <x v="0"/>
  </r>
  <r>
    <x v="7"/>
    <n v="672"/>
    <x v="132"/>
    <d v="2020-07-11T00:00:00"/>
    <n v="1311"/>
    <n v="26784"/>
    <n v="25473"/>
    <n v="10248"/>
    <x v="0"/>
  </r>
  <r>
    <x v="8"/>
    <n v="144"/>
    <x v="133"/>
    <d v="2020-07-10T00:00:00"/>
    <n v="36"/>
    <n v="2208"/>
    <n v="2172"/>
    <n v="624"/>
    <x v="0"/>
  </r>
  <r>
    <x v="16"/>
    <n v="24"/>
    <x v="134"/>
    <d v="2020-07-09T00:00:00"/>
    <n v="56"/>
    <n v="2556"/>
    <n v="2500"/>
    <n v="24"/>
    <x v="0"/>
  </r>
  <r>
    <x v="4"/>
    <n v="1"/>
    <x v="135"/>
    <d v="2020-07-08T00:00:00"/>
    <n v="2"/>
    <n v="181"/>
    <n v="179"/>
    <n v="59"/>
    <x v="0"/>
  </r>
  <r>
    <x v="0"/>
    <n v="7"/>
    <x v="136"/>
    <d v="2020-07-07T00:00:00"/>
    <n v="4"/>
    <n v="20"/>
    <n v="16"/>
    <n v="19"/>
    <x v="1"/>
  </r>
  <r>
    <x v="9"/>
    <n v="12"/>
    <x v="137"/>
    <d v="2020-07-06T00:00:00"/>
    <n v="13"/>
    <n v="561"/>
    <n v="548"/>
    <n v="141"/>
    <x v="0"/>
  </r>
  <r>
    <x v="11"/>
    <n v="102"/>
    <x v="138"/>
    <d v="2020-07-05T00:00:00"/>
    <n v="14"/>
    <n v="801"/>
    <n v="787"/>
    <n v="223"/>
    <x v="0"/>
  </r>
  <r>
    <x v="11"/>
    <n v="14"/>
    <x v="139"/>
    <d v="2020-07-04T00:00:00"/>
    <n v="14"/>
    <n v="801"/>
    <n v="787"/>
    <n v="237"/>
    <x v="0"/>
  </r>
  <r>
    <x v="1"/>
    <n v="6"/>
    <x v="140"/>
    <d v="2020-07-03T00:00:00"/>
    <n v="2"/>
    <n v="545"/>
    <n v="543"/>
    <n v="131"/>
    <x v="0"/>
  </r>
  <r>
    <x v="16"/>
    <n v="54"/>
    <x v="141"/>
    <d v="2020-07-02T00:00:00"/>
    <n v="56"/>
    <n v="2556"/>
    <n v="2500"/>
    <n v="78"/>
    <x v="0"/>
  </r>
  <r>
    <x v="4"/>
    <n v="3"/>
    <x v="142"/>
    <d v="2020-07-01T00:00:00"/>
    <n v="2"/>
    <n v="181"/>
    <n v="179"/>
    <n v="62"/>
    <x v="0"/>
  </r>
  <r>
    <x v="4"/>
    <n v="2"/>
    <x v="143"/>
    <d v="2020-06-30T00:00:00"/>
    <n v="2"/>
    <n v="181"/>
    <n v="179"/>
    <n v="64"/>
    <x v="0"/>
  </r>
  <r>
    <x v="4"/>
    <n v="3"/>
    <x v="144"/>
    <d v="2020-06-29T00:00:00"/>
    <n v="2"/>
    <n v="181"/>
    <n v="179"/>
    <n v="67"/>
    <x v="0"/>
  </r>
  <r>
    <x v="11"/>
    <n v="72"/>
    <x v="145"/>
    <d v="2020-06-28T00:00:00"/>
    <n v="14"/>
    <n v="801"/>
    <n v="787"/>
    <n v="309"/>
    <x v="0"/>
  </r>
  <r>
    <x v="7"/>
    <n v="720"/>
    <x v="146"/>
    <d v="2020-06-27T00:00:00"/>
    <n v="1311"/>
    <n v="26784"/>
    <n v="25473"/>
    <n v="10968"/>
    <x v="0"/>
  </r>
  <r>
    <x v="4"/>
    <n v="6"/>
    <x v="147"/>
    <d v="2020-06-26T00:00:00"/>
    <n v="2"/>
    <n v="181"/>
    <n v="179"/>
    <n v="73"/>
    <x v="0"/>
  </r>
  <r>
    <x v="16"/>
    <n v="60"/>
    <x v="148"/>
    <d v="2020-06-25T00:00:00"/>
    <n v="56"/>
    <n v="2556"/>
    <n v="2500"/>
    <n v="138"/>
    <x v="0"/>
  </r>
  <r>
    <x v="13"/>
    <n v="40"/>
    <x v="149"/>
    <d v="2020-06-24T00:00:00"/>
    <n v="160"/>
    <n v="840"/>
    <n v="680"/>
    <n v="340"/>
    <x v="0"/>
  </r>
  <r>
    <x v="10"/>
    <n v="48"/>
    <x v="150"/>
    <d v="2020-06-23T00:00:00"/>
    <n v="15"/>
    <n v="1104"/>
    <n v="1089"/>
    <n v="552"/>
    <x v="0"/>
  </r>
  <r>
    <x v="3"/>
    <n v="14"/>
    <x v="151"/>
    <d v="2020-06-22T00:00:00"/>
    <n v="6"/>
    <n v="156"/>
    <n v="150"/>
    <n v="66"/>
    <x v="0"/>
  </r>
  <r>
    <x v="9"/>
    <n v="10"/>
    <x v="152"/>
    <d v="2020-06-21T00:00:00"/>
    <n v="13"/>
    <n v="561"/>
    <n v="548"/>
    <n v="151"/>
    <x v="0"/>
  </r>
  <r>
    <x v="9"/>
    <n v="12"/>
    <x v="153"/>
    <d v="2020-06-20T00:00:00"/>
    <n v="13"/>
    <n v="561"/>
    <n v="548"/>
    <n v="163"/>
    <x v="0"/>
  </r>
  <r>
    <x v="9"/>
    <n v="2"/>
    <x v="154"/>
    <d v="2020-06-19T00:00:00"/>
    <n v="13"/>
    <n v="561"/>
    <n v="548"/>
    <n v="165"/>
    <x v="0"/>
  </r>
  <r>
    <x v="11"/>
    <n v="84"/>
    <x v="155"/>
    <d v="2020-06-18T00:00:00"/>
    <n v="14"/>
    <n v="801"/>
    <n v="787"/>
    <n v="393"/>
    <x v="0"/>
  </r>
  <r>
    <x v="15"/>
    <n v="60"/>
    <x v="156"/>
    <d v="2020-06-17T00:00:00"/>
    <n v="38"/>
    <n v="1320"/>
    <n v="1282"/>
    <n v="100"/>
    <x v="0"/>
  </r>
  <r>
    <x v="7"/>
    <n v="1368"/>
    <x v="157"/>
    <d v="2020-06-16T00:00:00"/>
    <n v="1311"/>
    <n v="26784"/>
    <n v="25473"/>
    <n v="12336"/>
    <x v="0"/>
  </r>
  <r>
    <x v="8"/>
    <n v="48"/>
    <x v="158"/>
    <d v="2020-06-15T00:00:00"/>
    <n v="36"/>
    <n v="2208"/>
    <n v="2172"/>
    <n v="672"/>
    <x v="0"/>
  </r>
  <r>
    <x v="5"/>
    <n v="1"/>
    <x v="159"/>
    <d v="2020-06-14T00:00:00"/>
    <n v="5"/>
    <n v="61"/>
    <n v="56"/>
    <n v="38"/>
    <x v="0"/>
  </r>
  <r>
    <x v="13"/>
    <n v="40"/>
    <x v="160"/>
    <d v="2020-06-13T00:00:00"/>
    <n v="160"/>
    <n v="840"/>
    <n v="680"/>
    <n v="380"/>
    <x v="0"/>
  </r>
  <r>
    <x v="9"/>
    <n v="79"/>
    <x v="161"/>
    <d v="2020-06-12T00:00:00"/>
    <n v="13"/>
    <n v="561"/>
    <n v="548"/>
    <n v="244"/>
    <x v="0"/>
  </r>
  <r>
    <x v="9"/>
    <n v="17"/>
    <x v="162"/>
    <d v="2020-06-11T00:00:00"/>
    <n v="13"/>
    <n v="561"/>
    <n v="548"/>
    <n v="261"/>
    <x v="0"/>
  </r>
  <r>
    <x v="11"/>
    <n v="2"/>
    <x v="163"/>
    <d v="2020-06-10T00:00:00"/>
    <n v="14"/>
    <n v="801"/>
    <n v="787"/>
    <n v="395"/>
    <x v="0"/>
  </r>
  <r>
    <x v="8"/>
    <n v="192"/>
    <x v="164"/>
    <d v="2020-06-09T00:00:00"/>
    <n v="36"/>
    <n v="2208"/>
    <n v="2172"/>
    <n v="864"/>
    <x v="0"/>
  </r>
  <r>
    <x v="15"/>
    <n v="20"/>
    <x v="165"/>
    <d v="2020-06-08T00:00:00"/>
    <n v="38"/>
    <n v="1320"/>
    <n v="1282"/>
    <n v="120"/>
    <x v="0"/>
  </r>
  <r>
    <x v="6"/>
    <n v="6"/>
    <x v="166"/>
    <d v="2020-06-07T00:00:00"/>
    <n v="7"/>
    <n v="92"/>
    <n v="85"/>
    <n v="42"/>
    <x v="0"/>
  </r>
  <r>
    <x v="5"/>
    <n v="1"/>
    <x v="167"/>
    <d v="2020-06-06T00:00:00"/>
    <n v="5"/>
    <n v="61"/>
    <n v="56"/>
    <n v="39"/>
    <x v="0"/>
  </r>
  <r>
    <x v="10"/>
    <n v="24"/>
    <x v="168"/>
    <d v="2020-06-05T00:00:00"/>
    <n v="15"/>
    <n v="1104"/>
    <n v="1089"/>
    <n v="576"/>
    <x v="0"/>
  </r>
  <r>
    <x v="11"/>
    <n v="9"/>
    <x v="169"/>
    <d v="2020-06-04T00:00:00"/>
    <n v="14"/>
    <n v="801"/>
    <n v="787"/>
    <n v="404"/>
    <x v="0"/>
  </r>
  <r>
    <x v="15"/>
    <n v="20"/>
    <x v="170"/>
    <d v="2020-06-03T00:00:00"/>
    <n v="38"/>
    <n v="1320"/>
    <n v="1282"/>
    <n v="140"/>
    <x v="0"/>
  </r>
  <r>
    <x v="16"/>
    <n v="6"/>
    <x v="171"/>
    <d v="2020-06-02T00:00:00"/>
    <n v="56"/>
    <n v="2556"/>
    <n v="2500"/>
    <n v="144"/>
    <x v="0"/>
  </r>
  <r>
    <x v="4"/>
    <n v="13"/>
    <x v="172"/>
    <d v="2020-06-01T00:00:00"/>
    <n v="2"/>
    <n v="181"/>
    <n v="179"/>
    <n v="86"/>
    <x v="0"/>
  </r>
  <r>
    <x v="11"/>
    <n v="2"/>
    <x v="173"/>
    <d v="2020-05-31T00:00:00"/>
    <n v="14"/>
    <n v="801"/>
    <n v="787"/>
    <n v="406"/>
    <x v="0"/>
  </r>
  <r>
    <x v="13"/>
    <n v="20"/>
    <x v="174"/>
    <d v="2020-05-30T00:00:00"/>
    <n v="160"/>
    <n v="840"/>
    <n v="680"/>
    <n v="400"/>
    <x v="0"/>
  </r>
  <r>
    <x v="5"/>
    <n v="1"/>
    <x v="175"/>
    <d v="2020-05-29T00:00:00"/>
    <n v="5"/>
    <n v="61"/>
    <n v="56"/>
    <n v="40"/>
    <x v="0"/>
  </r>
  <r>
    <x v="11"/>
    <n v="11"/>
    <x v="176"/>
    <d v="2020-05-28T00:00:00"/>
    <n v="14"/>
    <n v="801"/>
    <n v="787"/>
    <n v="417"/>
    <x v="0"/>
  </r>
  <r>
    <x v="1"/>
    <n v="108"/>
    <x v="177"/>
    <d v="2020-05-27T00:00:00"/>
    <n v="2"/>
    <n v="545"/>
    <n v="543"/>
    <n v="239"/>
    <x v="0"/>
  </r>
  <r>
    <x v="4"/>
    <n v="16"/>
    <x v="178"/>
    <d v="2020-05-26T00:00:00"/>
    <n v="2"/>
    <n v="181"/>
    <n v="179"/>
    <n v="102"/>
    <x v="0"/>
  </r>
  <r>
    <x v="16"/>
    <n v="42"/>
    <x v="179"/>
    <d v="2020-05-25T00:00:00"/>
    <n v="56"/>
    <n v="2556"/>
    <n v="2500"/>
    <n v="186"/>
    <x v="0"/>
  </r>
  <r>
    <x v="7"/>
    <n v="120"/>
    <x v="180"/>
    <d v="2020-05-24T00:00:00"/>
    <n v="1311"/>
    <n v="26784"/>
    <n v="25473"/>
    <n v="12456"/>
    <x v="0"/>
  </r>
  <r>
    <x v="9"/>
    <n v="12"/>
    <x v="181"/>
    <d v="2020-05-23T00:00:00"/>
    <n v="13"/>
    <n v="561"/>
    <n v="548"/>
    <n v="273"/>
    <x v="0"/>
  </r>
  <r>
    <x v="11"/>
    <n v="7"/>
    <x v="182"/>
    <d v="2020-05-22T00:00:00"/>
    <n v="14"/>
    <n v="801"/>
    <n v="787"/>
    <n v="424"/>
    <x v="0"/>
  </r>
  <r>
    <x v="1"/>
    <n v="6"/>
    <x v="183"/>
    <d v="2020-05-21T00:00:00"/>
    <n v="2"/>
    <n v="545"/>
    <n v="543"/>
    <n v="245"/>
    <x v="0"/>
  </r>
  <r>
    <x v="3"/>
    <n v="2"/>
    <x v="184"/>
    <d v="2020-05-20T00:00:00"/>
    <n v="6"/>
    <n v="156"/>
    <n v="150"/>
    <n v="68"/>
    <x v="0"/>
  </r>
  <r>
    <x v="10"/>
    <n v="24"/>
    <x v="185"/>
    <d v="2020-05-19T00:00:00"/>
    <n v="15"/>
    <n v="1104"/>
    <n v="1089"/>
    <n v="600"/>
    <x v="0"/>
  </r>
  <r>
    <x v="7"/>
    <n v="120"/>
    <x v="186"/>
    <d v="2020-05-18T00:00:00"/>
    <n v="1311"/>
    <n v="26784"/>
    <n v="25473"/>
    <n v="12576"/>
    <x v="0"/>
  </r>
  <r>
    <x v="4"/>
    <n v="2"/>
    <x v="187"/>
    <d v="2020-05-17T00:00:00"/>
    <n v="2"/>
    <n v="181"/>
    <n v="179"/>
    <n v="104"/>
    <x v="0"/>
  </r>
  <r>
    <x v="15"/>
    <n v="20"/>
    <x v="188"/>
    <d v="2020-05-16T00:00:00"/>
    <n v="38"/>
    <n v="1320"/>
    <n v="1282"/>
    <n v="160"/>
    <x v="0"/>
  </r>
  <r>
    <x v="16"/>
    <n v="6"/>
    <x v="189"/>
    <d v="2020-05-15T00:00:00"/>
    <n v="56"/>
    <n v="2556"/>
    <n v="2500"/>
    <n v="192"/>
    <x v="0"/>
  </r>
  <r>
    <x v="8"/>
    <n v="24"/>
    <x v="190"/>
    <d v="2020-05-14T00:00:00"/>
    <n v="36"/>
    <n v="2208"/>
    <n v="2172"/>
    <n v="888"/>
    <x v="0"/>
  </r>
  <r>
    <x v="10"/>
    <n v="24"/>
    <x v="191"/>
    <d v="2020-05-13T00:00:00"/>
    <n v="15"/>
    <n v="1104"/>
    <n v="1089"/>
    <n v="624"/>
    <x v="0"/>
  </r>
  <r>
    <x v="9"/>
    <n v="12"/>
    <x v="192"/>
    <d v="2020-05-12T00:00:00"/>
    <n v="13"/>
    <n v="561"/>
    <n v="548"/>
    <n v="285"/>
    <x v="0"/>
  </r>
  <r>
    <x v="11"/>
    <n v="6"/>
    <x v="193"/>
    <d v="2020-05-11T00:00:00"/>
    <n v="14"/>
    <n v="801"/>
    <n v="787"/>
    <n v="430"/>
    <x v="0"/>
  </r>
  <r>
    <x v="4"/>
    <n v="6"/>
    <x v="194"/>
    <d v="2020-05-10T00:00:00"/>
    <n v="2"/>
    <n v="181"/>
    <n v="179"/>
    <n v="110"/>
    <x v="0"/>
  </r>
  <r>
    <x v="7"/>
    <n v="72"/>
    <x v="195"/>
    <d v="2020-05-09T00:00:00"/>
    <n v="1311"/>
    <n v="26784"/>
    <n v="25473"/>
    <n v="12648"/>
    <x v="0"/>
  </r>
  <r>
    <x v="15"/>
    <n v="20"/>
    <x v="196"/>
    <d v="2020-05-08T00:00:00"/>
    <n v="38"/>
    <n v="1320"/>
    <n v="1282"/>
    <n v="180"/>
    <x v="0"/>
  </r>
  <r>
    <x v="16"/>
    <n v="12"/>
    <x v="197"/>
    <d v="2020-05-07T00:00:00"/>
    <n v="56"/>
    <n v="2556"/>
    <n v="2500"/>
    <n v="204"/>
    <x v="0"/>
  </r>
  <r>
    <x v="4"/>
    <n v="4"/>
    <x v="198"/>
    <d v="2020-05-06T00:00:00"/>
    <n v="2"/>
    <n v="181"/>
    <n v="179"/>
    <n v="114"/>
    <x v="0"/>
  </r>
  <r>
    <x v="5"/>
    <n v="6"/>
    <x v="199"/>
    <d v="2020-05-05T00:00:00"/>
    <n v="5"/>
    <n v="61"/>
    <n v="56"/>
    <n v="46"/>
    <x v="0"/>
  </r>
  <r>
    <x v="1"/>
    <n v="6"/>
    <x v="200"/>
    <d v="2020-05-04T00:00:00"/>
    <n v="2"/>
    <n v="545"/>
    <n v="543"/>
    <n v="251"/>
    <x v="0"/>
  </r>
  <r>
    <x v="10"/>
    <n v="24"/>
    <x v="201"/>
    <d v="2020-05-03T00:00:00"/>
    <n v="15"/>
    <n v="1104"/>
    <n v="1089"/>
    <n v="648"/>
    <x v="0"/>
  </r>
  <r>
    <x v="7"/>
    <n v="216"/>
    <x v="202"/>
    <d v="2020-05-02T00:00:00"/>
    <n v="1311"/>
    <n v="26784"/>
    <n v="25473"/>
    <n v="12864"/>
    <x v="0"/>
  </r>
  <r>
    <x v="8"/>
    <n v="24"/>
    <x v="203"/>
    <d v="2020-05-01T00:00:00"/>
    <n v="36"/>
    <n v="2208"/>
    <n v="2172"/>
    <n v="912"/>
    <x v="0"/>
  </r>
  <r>
    <x v="16"/>
    <n v="12"/>
    <x v="204"/>
    <d v="2020-04-30T00:00:00"/>
    <n v="56"/>
    <n v="2556"/>
    <n v="2500"/>
    <n v="216"/>
    <x v="0"/>
  </r>
  <r>
    <x v="11"/>
    <n v="8"/>
    <x v="205"/>
    <d v="2020-04-29T00:00:00"/>
    <n v="14"/>
    <n v="801"/>
    <n v="787"/>
    <n v="438"/>
    <x v="0"/>
  </r>
  <r>
    <x v="11"/>
    <n v="5"/>
    <x v="206"/>
    <d v="2020-04-28T00:00:00"/>
    <n v="14"/>
    <n v="801"/>
    <n v="787"/>
    <n v="443"/>
    <x v="0"/>
  </r>
  <r>
    <x v="1"/>
    <n v="6"/>
    <x v="207"/>
    <d v="2020-04-27T00:00:00"/>
    <n v="2"/>
    <n v="545"/>
    <n v="543"/>
    <n v="257"/>
    <x v="0"/>
  </r>
  <r>
    <x v="10"/>
    <n v="48"/>
    <x v="208"/>
    <d v="2020-04-26T00:00:00"/>
    <n v="15"/>
    <n v="1104"/>
    <n v="1089"/>
    <n v="696"/>
    <x v="0"/>
  </r>
  <r>
    <x v="15"/>
    <n v="40"/>
    <x v="209"/>
    <d v="2020-04-25T00:00:00"/>
    <n v="38"/>
    <n v="1320"/>
    <n v="1282"/>
    <n v="220"/>
    <x v="0"/>
  </r>
  <r>
    <x v="7"/>
    <n v="240"/>
    <x v="210"/>
    <d v="2020-04-24T00:00:00"/>
    <n v="1311"/>
    <n v="26784"/>
    <n v="25473"/>
    <n v="13104"/>
    <x v="0"/>
  </r>
  <r>
    <x v="5"/>
    <n v="2"/>
    <x v="211"/>
    <d v="2020-04-23T00:00:00"/>
    <n v="5"/>
    <n v="61"/>
    <n v="56"/>
    <n v="48"/>
    <x v="0"/>
  </r>
  <r>
    <x v="3"/>
    <n v="1"/>
    <x v="212"/>
    <d v="2020-04-22T00:00:00"/>
    <n v="6"/>
    <n v="156"/>
    <n v="150"/>
    <n v="69"/>
    <x v="0"/>
  </r>
  <r>
    <x v="4"/>
    <n v="2"/>
    <x v="213"/>
    <d v="2020-04-21T00:00:00"/>
    <n v="2"/>
    <n v="181"/>
    <n v="179"/>
    <n v="116"/>
    <x v="0"/>
  </r>
  <r>
    <x v="6"/>
    <n v="6"/>
    <x v="214"/>
    <d v="2020-04-20T00:00:00"/>
    <n v="7"/>
    <n v="92"/>
    <n v="85"/>
    <n v="48"/>
    <x v="0"/>
  </r>
  <r>
    <x v="1"/>
    <n v="3"/>
    <x v="215"/>
    <d v="2020-04-19T00:00:00"/>
    <n v="2"/>
    <n v="545"/>
    <n v="543"/>
    <n v="260"/>
    <x v="0"/>
  </r>
  <r>
    <x v="1"/>
    <n v="3"/>
    <x v="216"/>
    <d v="2020-04-18T00:00:00"/>
    <n v="2"/>
    <n v="545"/>
    <n v="543"/>
    <n v="263"/>
    <x v="0"/>
  </r>
  <r>
    <x v="9"/>
    <n v="12"/>
    <x v="217"/>
    <d v="2020-04-17T00:00:00"/>
    <n v="13"/>
    <n v="561"/>
    <n v="548"/>
    <n v="297"/>
    <x v="0"/>
  </r>
  <r>
    <x v="11"/>
    <n v="11"/>
    <x v="218"/>
    <d v="2020-04-16T00:00:00"/>
    <n v="14"/>
    <n v="801"/>
    <n v="787"/>
    <n v="454"/>
    <x v="0"/>
  </r>
  <r>
    <x v="8"/>
    <n v="24"/>
    <x v="219"/>
    <d v="2020-04-15T00:00:00"/>
    <n v="36"/>
    <n v="2208"/>
    <n v="2172"/>
    <n v="936"/>
    <x v="0"/>
  </r>
  <r>
    <x v="7"/>
    <n v="96"/>
    <x v="220"/>
    <d v="2020-04-14T00:00:00"/>
    <n v="1311"/>
    <n v="26784"/>
    <n v="25473"/>
    <n v="13200"/>
    <x v="0"/>
  </r>
  <r>
    <x v="4"/>
    <n v="4"/>
    <x v="221"/>
    <d v="2020-04-13T00:00:00"/>
    <n v="2"/>
    <n v="181"/>
    <n v="179"/>
    <n v="120"/>
    <x v="0"/>
  </r>
  <r>
    <x v="16"/>
    <n v="24"/>
    <x v="222"/>
    <d v="2020-04-12T00:00:00"/>
    <n v="56"/>
    <n v="2556"/>
    <n v="2500"/>
    <n v="240"/>
    <x v="0"/>
  </r>
  <r>
    <x v="8"/>
    <n v="24"/>
    <x v="223"/>
    <d v="2020-04-11T00:00:00"/>
    <n v="36"/>
    <n v="2208"/>
    <n v="2172"/>
    <n v="960"/>
    <x v="0"/>
  </r>
  <r>
    <x v="7"/>
    <n v="96"/>
    <x v="224"/>
    <d v="2020-04-10T00:00:00"/>
    <n v="1311"/>
    <n v="26784"/>
    <n v="25473"/>
    <n v="13296"/>
    <x v="0"/>
  </r>
  <r>
    <x v="3"/>
    <n v="1"/>
    <x v="225"/>
    <d v="2020-04-09T00:00:00"/>
    <n v="6"/>
    <n v="156"/>
    <n v="150"/>
    <n v="70"/>
    <x v="0"/>
  </r>
  <r>
    <x v="5"/>
    <n v="1"/>
    <x v="226"/>
    <d v="2020-04-08T00:00:00"/>
    <n v="5"/>
    <n v="61"/>
    <n v="56"/>
    <n v="49"/>
    <x v="0"/>
  </r>
  <r>
    <x v="9"/>
    <n v="12"/>
    <x v="227"/>
    <d v="2020-04-07T00:00:00"/>
    <n v="13"/>
    <n v="561"/>
    <n v="548"/>
    <n v="309"/>
    <x v="0"/>
  </r>
  <r>
    <x v="11"/>
    <n v="5"/>
    <x v="228"/>
    <d v="2020-04-06T00:00:00"/>
    <n v="14"/>
    <n v="801"/>
    <n v="787"/>
    <n v="459"/>
    <x v="0"/>
  </r>
  <r>
    <x v="1"/>
    <n v="1"/>
    <x v="229"/>
    <d v="2020-04-05T00:00:00"/>
    <n v="2"/>
    <n v="545"/>
    <n v="543"/>
    <n v="264"/>
    <x v="0"/>
  </r>
  <r>
    <x v="1"/>
    <n v="5"/>
    <x v="230"/>
    <d v="2020-04-04T00:00:00"/>
    <n v="2"/>
    <n v="545"/>
    <n v="543"/>
    <n v="269"/>
    <x v="0"/>
  </r>
  <r>
    <x v="3"/>
    <n v="3"/>
    <x v="231"/>
    <d v="2020-04-03T00:00:00"/>
    <n v="6"/>
    <n v="156"/>
    <n v="150"/>
    <n v="73"/>
    <x v="0"/>
  </r>
  <r>
    <x v="8"/>
    <n v="48"/>
    <x v="232"/>
    <d v="2020-04-02T00:00:00"/>
    <n v="36"/>
    <n v="2208"/>
    <n v="2172"/>
    <n v="1008"/>
    <x v="0"/>
  </r>
  <r>
    <x v="16"/>
    <n v="84"/>
    <x v="233"/>
    <d v="2020-04-01T00:00:00"/>
    <n v="56"/>
    <n v="2556"/>
    <n v="2500"/>
    <n v="324"/>
    <x v="0"/>
  </r>
  <r>
    <x v="11"/>
    <n v="5"/>
    <x v="234"/>
    <d v="2020-03-31T00:00:00"/>
    <n v="14"/>
    <n v="801"/>
    <n v="787"/>
    <n v="464"/>
    <x v="0"/>
  </r>
  <r>
    <x v="11"/>
    <n v="2"/>
    <x v="235"/>
    <d v="2020-03-30T00:00:00"/>
    <n v="14"/>
    <n v="801"/>
    <n v="787"/>
    <n v="466"/>
    <x v="0"/>
  </r>
  <r>
    <x v="7"/>
    <n v="1032"/>
    <x v="236"/>
    <d v="2020-03-29T00:00:00"/>
    <n v="1311"/>
    <n v="26784"/>
    <n v="25473"/>
    <n v="14328"/>
    <x v="0"/>
  </r>
  <r>
    <x v="15"/>
    <n v="20"/>
    <x v="237"/>
    <d v="2020-03-28T00:00:00"/>
    <n v="38"/>
    <n v="1320"/>
    <n v="1282"/>
    <n v="240"/>
    <x v="0"/>
  </r>
  <r>
    <x v="16"/>
    <n v="24"/>
    <x v="238"/>
    <d v="2020-03-27T00:00:00"/>
    <n v="56"/>
    <n v="2556"/>
    <n v="2500"/>
    <n v="348"/>
    <x v="0"/>
  </r>
  <r>
    <x v="3"/>
    <n v="2"/>
    <x v="239"/>
    <d v="2020-03-26T00:00:00"/>
    <n v="6"/>
    <n v="156"/>
    <n v="150"/>
    <n v="75"/>
    <x v="0"/>
  </r>
  <r>
    <x v="16"/>
    <n v="6"/>
    <x v="240"/>
    <d v="2020-03-25T00:00:00"/>
    <n v="56"/>
    <n v="2556"/>
    <n v="2500"/>
    <n v="354"/>
    <x v="0"/>
  </r>
  <r>
    <x v="5"/>
    <n v="4"/>
    <x v="241"/>
    <d v="2020-03-24T00:00:00"/>
    <n v="5"/>
    <n v="61"/>
    <n v="56"/>
    <n v="53"/>
    <x v="0"/>
  </r>
  <r>
    <x v="16"/>
    <n v="12"/>
    <x v="242"/>
    <d v="2020-03-23T00:00:00"/>
    <n v="56"/>
    <n v="2556"/>
    <n v="2500"/>
    <n v="366"/>
    <x v="0"/>
  </r>
  <r>
    <x v="8"/>
    <n v="48"/>
    <x v="243"/>
    <d v="2020-03-22T00:00:00"/>
    <n v="36"/>
    <n v="2208"/>
    <n v="2172"/>
    <n v="1056"/>
    <x v="0"/>
  </r>
  <r>
    <x v="4"/>
    <n v="2"/>
    <x v="244"/>
    <d v="2020-03-21T00:00:00"/>
    <n v="2"/>
    <n v="181"/>
    <n v="179"/>
    <n v="122"/>
    <x v="0"/>
  </r>
  <r>
    <x v="3"/>
    <n v="1"/>
    <x v="245"/>
    <d v="2020-03-20T00:00:00"/>
    <n v="6"/>
    <n v="156"/>
    <n v="150"/>
    <n v="76"/>
    <x v="0"/>
  </r>
  <r>
    <x v="11"/>
    <n v="60"/>
    <x v="246"/>
    <d v="2020-03-19T00:00:00"/>
    <n v="14"/>
    <n v="801"/>
    <n v="787"/>
    <n v="526"/>
    <x v="0"/>
  </r>
  <r>
    <x v="9"/>
    <n v="7"/>
    <x v="247"/>
    <d v="2020-03-18T00:00:00"/>
    <n v="13"/>
    <n v="561"/>
    <n v="548"/>
    <n v="316"/>
    <x v="0"/>
  </r>
  <r>
    <x v="9"/>
    <n v="5"/>
    <x v="248"/>
    <d v="2020-03-17T00:00:00"/>
    <n v="13"/>
    <n v="561"/>
    <n v="548"/>
    <n v="321"/>
    <x v="0"/>
  </r>
  <r>
    <x v="15"/>
    <n v="80"/>
    <x v="249"/>
    <d v="2020-03-16T00:00:00"/>
    <n v="38"/>
    <n v="1320"/>
    <n v="1282"/>
    <n v="320"/>
    <x v="0"/>
  </r>
  <r>
    <x v="16"/>
    <n v="24"/>
    <x v="250"/>
    <d v="2020-03-15T00:00:00"/>
    <n v="56"/>
    <n v="2556"/>
    <n v="2500"/>
    <n v="390"/>
    <x v="0"/>
  </r>
  <r>
    <x v="4"/>
    <n v="2"/>
    <x v="251"/>
    <d v="2020-03-14T00:00:00"/>
    <n v="2"/>
    <n v="181"/>
    <n v="179"/>
    <n v="124"/>
    <x v="0"/>
  </r>
  <r>
    <x v="1"/>
    <n v="5"/>
    <x v="252"/>
    <d v="2020-03-13T00:00:00"/>
    <n v="2"/>
    <n v="545"/>
    <n v="543"/>
    <n v="274"/>
    <x v="0"/>
  </r>
  <r>
    <x v="1"/>
    <n v="6"/>
    <x v="253"/>
    <d v="2020-03-12T00:00:00"/>
    <n v="2"/>
    <n v="545"/>
    <n v="543"/>
    <n v="280"/>
    <x v="0"/>
  </r>
  <r>
    <x v="1"/>
    <n v="1"/>
    <x v="254"/>
    <d v="2020-03-11T00:00:00"/>
    <n v="2"/>
    <n v="545"/>
    <n v="543"/>
    <n v="281"/>
    <x v="0"/>
  </r>
  <r>
    <x v="11"/>
    <n v="47"/>
    <x v="255"/>
    <d v="2020-03-10T00:00:00"/>
    <n v="14"/>
    <n v="801"/>
    <n v="787"/>
    <n v="573"/>
    <x v="0"/>
  </r>
  <r>
    <x v="11"/>
    <n v="1"/>
    <x v="256"/>
    <d v="2020-03-09T00:00:00"/>
    <n v="14"/>
    <n v="801"/>
    <n v="787"/>
    <n v="574"/>
    <x v="0"/>
  </r>
  <r>
    <x v="15"/>
    <n v="20"/>
    <x v="257"/>
    <d v="2020-03-08T00:00:00"/>
    <n v="38"/>
    <n v="1320"/>
    <n v="1282"/>
    <n v="340"/>
    <x v="0"/>
  </r>
  <r>
    <x v="16"/>
    <n v="12"/>
    <x v="258"/>
    <d v="2020-03-07T00:00:00"/>
    <n v="56"/>
    <n v="2556"/>
    <n v="2500"/>
    <n v="402"/>
    <x v="0"/>
  </r>
  <r>
    <x v="3"/>
    <n v="1"/>
    <x v="259"/>
    <d v="2020-03-06T00:00:00"/>
    <n v="6"/>
    <n v="156"/>
    <n v="150"/>
    <n v="77"/>
    <x v="0"/>
  </r>
  <r>
    <x v="3"/>
    <n v="4"/>
    <x v="260"/>
    <d v="2020-03-05T00:00:00"/>
    <n v="6"/>
    <n v="156"/>
    <n v="150"/>
    <n v="81"/>
    <x v="0"/>
  </r>
  <r>
    <x v="2"/>
    <n v="7"/>
    <x v="261"/>
    <d v="2020-03-04T00:00:00"/>
    <n v="2"/>
    <n v="178"/>
    <n v="176"/>
    <n v="159"/>
    <x v="0"/>
  </r>
  <r>
    <x v="16"/>
    <n v="66"/>
    <x v="262"/>
    <d v="2020-03-03T00:00:00"/>
    <n v="56"/>
    <n v="2556"/>
    <n v="2500"/>
    <n v="468"/>
    <x v="0"/>
  </r>
  <r>
    <x v="5"/>
    <n v="1"/>
    <x v="263"/>
    <d v="2020-03-02T00:00:00"/>
    <n v="5"/>
    <n v="61"/>
    <n v="56"/>
    <n v="54"/>
    <x v="0"/>
  </r>
  <r>
    <x v="1"/>
    <n v="6"/>
    <x v="264"/>
    <d v="2020-03-01T00:00:00"/>
    <n v="2"/>
    <n v="545"/>
    <n v="543"/>
    <n v="287"/>
    <x v="0"/>
  </r>
  <r>
    <x v="15"/>
    <n v="60"/>
    <x v="265"/>
    <d v="2020-02-29T00:00:00"/>
    <n v="38"/>
    <n v="1320"/>
    <n v="1282"/>
    <n v="400"/>
    <x v="0"/>
  </r>
  <r>
    <x v="16"/>
    <n v="30"/>
    <x v="266"/>
    <d v="2020-02-28T00:00:00"/>
    <n v="56"/>
    <n v="2556"/>
    <n v="2500"/>
    <n v="498"/>
    <x v="0"/>
  </r>
  <r>
    <x v="7"/>
    <n v="960"/>
    <x v="267"/>
    <d v="2020-02-27T00:00:00"/>
    <n v="1311"/>
    <n v="26784"/>
    <n v="25473"/>
    <n v="15288"/>
    <x v="0"/>
  </r>
  <r>
    <x v="8"/>
    <n v="24"/>
    <x v="268"/>
    <d v="2020-02-26T00:00:00"/>
    <n v="36"/>
    <n v="2208"/>
    <n v="2172"/>
    <n v="1080"/>
    <x v="0"/>
  </r>
  <r>
    <x v="1"/>
    <n v="6"/>
    <x v="269"/>
    <d v="2020-02-25T00:00:00"/>
    <n v="2"/>
    <n v="545"/>
    <n v="543"/>
    <n v="293"/>
    <x v="0"/>
  </r>
  <r>
    <x v="4"/>
    <n v="1"/>
    <x v="270"/>
    <d v="2020-02-24T00:00:00"/>
    <n v="2"/>
    <n v="181"/>
    <n v="179"/>
    <n v="125"/>
    <x v="0"/>
  </r>
  <r>
    <x v="5"/>
    <n v="4"/>
    <x v="271"/>
    <d v="2020-02-23T00:00:00"/>
    <n v="5"/>
    <n v="61"/>
    <n v="56"/>
    <n v="58"/>
    <x v="2"/>
  </r>
  <r>
    <x v="8"/>
    <n v="24"/>
    <x v="272"/>
    <d v="2020-02-22T00:00:00"/>
    <n v="36"/>
    <n v="2208"/>
    <n v="2172"/>
    <n v="1104"/>
    <x v="0"/>
  </r>
  <r>
    <x v="11"/>
    <n v="5"/>
    <x v="273"/>
    <d v="2020-02-21T00:00:00"/>
    <n v="14"/>
    <n v="801"/>
    <n v="787"/>
    <n v="579"/>
    <x v="0"/>
  </r>
  <r>
    <x v="11"/>
    <n v="8"/>
    <x v="274"/>
    <d v="2020-02-20T00:00:00"/>
    <n v="14"/>
    <n v="801"/>
    <n v="787"/>
    <n v="587"/>
    <x v="0"/>
  </r>
  <r>
    <x v="17"/>
    <n v="20"/>
    <x v="275"/>
    <d v="2020-02-19T00:00:00"/>
    <n v="80"/>
    <n v="680"/>
    <n v="600"/>
    <n v="20"/>
    <x v="0"/>
  </r>
  <r>
    <x v="1"/>
    <n v="5"/>
    <x v="276"/>
    <d v="2020-02-18T00:00:00"/>
    <n v="2"/>
    <n v="545"/>
    <n v="543"/>
    <n v="298"/>
    <x v="0"/>
  </r>
  <r>
    <x v="1"/>
    <n v="1"/>
    <x v="277"/>
    <d v="2020-02-17T00:00:00"/>
    <n v="2"/>
    <n v="545"/>
    <n v="543"/>
    <n v="299"/>
    <x v="0"/>
  </r>
  <r>
    <x v="4"/>
    <n v="7"/>
    <x v="278"/>
    <d v="2020-02-16T00:00:00"/>
    <n v="2"/>
    <n v="181"/>
    <n v="179"/>
    <n v="132"/>
    <x v="0"/>
  </r>
  <r>
    <x v="4"/>
    <n v="1"/>
    <x v="279"/>
    <d v="2020-02-15T00:00:00"/>
    <n v="2"/>
    <n v="181"/>
    <n v="179"/>
    <n v="133"/>
    <x v="0"/>
  </r>
  <r>
    <x v="17"/>
    <n v="20"/>
    <x v="280"/>
    <d v="2020-02-14T00:00:00"/>
    <n v="80"/>
    <n v="680"/>
    <n v="600"/>
    <n v="40"/>
    <x v="0"/>
  </r>
  <r>
    <x v="1"/>
    <n v="6"/>
    <x v="281"/>
    <d v="2020-02-13T00:00:00"/>
    <n v="2"/>
    <n v="545"/>
    <n v="543"/>
    <n v="305"/>
    <x v="0"/>
  </r>
  <r>
    <x v="8"/>
    <n v="24"/>
    <x v="282"/>
    <d v="2020-02-12T00:00:00"/>
    <n v="36"/>
    <n v="2208"/>
    <n v="2172"/>
    <n v="1128"/>
    <x v="0"/>
  </r>
  <r>
    <x v="7"/>
    <n v="144"/>
    <x v="283"/>
    <d v="2020-02-11T00:00:00"/>
    <n v="1311"/>
    <n v="26784"/>
    <n v="25473"/>
    <n v="15432"/>
    <x v="0"/>
  </r>
  <r>
    <x v="15"/>
    <n v="40"/>
    <x v="284"/>
    <d v="2020-02-10T00:00:00"/>
    <n v="38"/>
    <n v="1320"/>
    <n v="1282"/>
    <n v="440"/>
    <x v="0"/>
  </r>
  <r>
    <x v="16"/>
    <n v="102"/>
    <x v="285"/>
    <d v="2020-02-09T00:00:00"/>
    <n v="56"/>
    <n v="2556"/>
    <n v="2500"/>
    <n v="600"/>
    <x v="0"/>
  </r>
  <r>
    <x v="17"/>
    <n v="20"/>
    <x v="286"/>
    <d v="2020-02-08T00:00:00"/>
    <n v="80"/>
    <n v="680"/>
    <n v="600"/>
    <n v="60"/>
    <x v="0"/>
  </r>
  <r>
    <x v="16"/>
    <n v="36"/>
    <x v="287"/>
    <d v="2020-02-07T00:00:00"/>
    <n v="56"/>
    <n v="2556"/>
    <n v="2500"/>
    <n v="636"/>
    <x v="0"/>
  </r>
  <r>
    <x v="17"/>
    <n v="20"/>
    <x v="288"/>
    <d v="2020-02-06T00:00:00"/>
    <n v="80"/>
    <n v="680"/>
    <n v="600"/>
    <n v="80"/>
    <x v="0"/>
  </r>
  <r>
    <x v="7"/>
    <n v="48"/>
    <x v="289"/>
    <d v="2020-02-05T00:00:00"/>
    <n v="1311"/>
    <n v="26784"/>
    <n v="25473"/>
    <n v="15480"/>
    <x v="0"/>
  </r>
  <r>
    <x v="6"/>
    <n v="6"/>
    <x v="290"/>
    <d v="2020-02-04T00:00:00"/>
    <n v="7"/>
    <n v="92"/>
    <n v="85"/>
    <n v="54"/>
    <x v="0"/>
  </r>
  <r>
    <x v="5"/>
    <n v="3"/>
    <x v="291"/>
    <d v="2020-02-03T00:00:00"/>
    <n v="5"/>
    <n v="61"/>
    <n v="56"/>
    <n v="61"/>
    <x v="1"/>
  </r>
  <r>
    <x v="1"/>
    <n v="4"/>
    <x v="292"/>
    <d v="2020-02-02T00:00:00"/>
    <n v="2"/>
    <n v="545"/>
    <n v="543"/>
    <n v="309"/>
    <x v="0"/>
  </r>
  <r>
    <x v="1"/>
    <n v="2"/>
    <x v="293"/>
    <d v="2020-02-01T00:00:00"/>
    <n v="2"/>
    <n v="545"/>
    <n v="543"/>
    <n v="311"/>
    <x v="0"/>
  </r>
  <r>
    <x v="16"/>
    <n v="204"/>
    <x v="294"/>
    <d v="2020-01-31T00:00:00"/>
    <n v="56"/>
    <n v="2556"/>
    <n v="2500"/>
    <n v="840"/>
    <x v="0"/>
  </r>
  <r>
    <x v="1"/>
    <n v="4"/>
    <x v="295"/>
    <d v="2020-01-30T00:00:00"/>
    <n v="2"/>
    <n v="545"/>
    <n v="543"/>
    <n v="315"/>
    <x v="0"/>
  </r>
  <r>
    <x v="1"/>
    <n v="2"/>
    <x v="296"/>
    <d v="2020-01-29T00:00:00"/>
    <n v="2"/>
    <n v="545"/>
    <n v="543"/>
    <n v="317"/>
    <x v="0"/>
  </r>
  <r>
    <x v="16"/>
    <n v="192"/>
    <x v="297"/>
    <d v="2020-01-28T00:00:00"/>
    <n v="56"/>
    <n v="2556"/>
    <n v="2500"/>
    <n v="1032"/>
    <x v="0"/>
  </r>
  <r>
    <x v="7"/>
    <n v="216"/>
    <x v="298"/>
    <d v="2020-01-27T00:00:00"/>
    <n v="1311"/>
    <n v="26784"/>
    <n v="25473"/>
    <n v="15696"/>
    <x v="0"/>
  </r>
  <r>
    <x v="4"/>
    <n v="1"/>
    <x v="299"/>
    <d v="2020-01-26T00:00:00"/>
    <n v="2"/>
    <n v="181"/>
    <n v="179"/>
    <n v="134"/>
    <x v="0"/>
  </r>
  <r>
    <x v="7"/>
    <n v="24"/>
    <x v="300"/>
    <d v="2020-01-25T00:00:00"/>
    <n v="1311"/>
    <n v="26784"/>
    <n v="25473"/>
    <n v="15720"/>
    <x v="0"/>
  </r>
  <r>
    <x v="1"/>
    <n v="6"/>
    <x v="301"/>
    <d v="2020-01-24T00:00:00"/>
    <n v="2"/>
    <n v="545"/>
    <n v="543"/>
    <n v="323"/>
    <x v="0"/>
  </r>
  <r>
    <x v="8"/>
    <n v="24"/>
    <x v="302"/>
    <d v="2020-01-23T00:00:00"/>
    <n v="36"/>
    <n v="2208"/>
    <n v="2172"/>
    <n v="1152"/>
    <x v="0"/>
  </r>
  <r>
    <x v="17"/>
    <n v="20"/>
    <x v="303"/>
    <d v="2020-01-22T00:00:00"/>
    <n v="80"/>
    <n v="680"/>
    <n v="600"/>
    <n v="100"/>
    <x v="0"/>
  </r>
  <r>
    <x v="11"/>
    <n v="6"/>
    <x v="304"/>
    <d v="2020-01-21T00:00:00"/>
    <n v="14"/>
    <n v="801"/>
    <n v="787"/>
    <n v="593"/>
    <x v="0"/>
  </r>
  <r>
    <x v="11"/>
    <n v="13"/>
    <x v="305"/>
    <d v="2020-01-20T00:00:00"/>
    <n v="14"/>
    <n v="801"/>
    <n v="787"/>
    <n v="606"/>
    <x v="0"/>
  </r>
  <r>
    <x v="15"/>
    <n v="60"/>
    <x v="306"/>
    <d v="2020-01-19T00:00:00"/>
    <n v="38"/>
    <n v="1320"/>
    <n v="1282"/>
    <n v="500"/>
    <x v="0"/>
  </r>
  <r>
    <x v="16"/>
    <n v="90"/>
    <x v="307"/>
    <d v="2020-01-18T00:00:00"/>
    <n v="56"/>
    <n v="2556"/>
    <n v="2500"/>
    <n v="1122"/>
    <x v="0"/>
  </r>
  <r>
    <x v="8"/>
    <n v="48"/>
    <x v="308"/>
    <d v="2020-01-17T00:00:00"/>
    <n v="36"/>
    <n v="2208"/>
    <n v="2172"/>
    <n v="1200"/>
    <x v="0"/>
  </r>
  <r>
    <x v="7"/>
    <n v="480"/>
    <x v="309"/>
    <d v="2020-01-16T00:00:00"/>
    <n v="1311"/>
    <n v="26784"/>
    <n v="25473"/>
    <n v="16200"/>
    <x v="0"/>
  </r>
  <r>
    <x v="17"/>
    <n v="20"/>
    <x v="310"/>
    <d v="2020-01-15T00:00:00"/>
    <n v="80"/>
    <n v="680"/>
    <n v="600"/>
    <n v="120"/>
    <x v="0"/>
  </r>
  <r>
    <x v="7"/>
    <n v="168"/>
    <x v="311"/>
    <d v="2020-01-14T00:00:00"/>
    <n v="1311"/>
    <n v="26784"/>
    <n v="25473"/>
    <n v="16368"/>
    <x v="0"/>
  </r>
  <r>
    <x v="15"/>
    <n v="80"/>
    <x v="312"/>
    <d v="2020-01-13T00:00:00"/>
    <n v="38"/>
    <n v="1320"/>
    <n v="1282"/>
    <n v="580"/>
    <x v="0"/>
  </r>
  <r>
    <x v="1"/>
    <n v="4"/>
    <x v="313"/>
    <d v="2020-01-12T00:00:00"/>
    <n v="2"/>
    <n v="545"/>
    <n v="543"/>
    <n v="327"/>
    <x v="0"/>
  </r>
  <r>
    <x v="1"/>
    <n v="2"/>
    <x v="314"/>
    <d v="2020-01-11T00:00:00"/>
    <n v="2"/>
    <n v="545"/>
    <n v="543"/>
    <n v="329"/>
    <x v="0"/>
  </r>
  <r>
    <x v="11"/>
    <n v="45"/>
    <x v="315"/>
    <d v="2020-01-10T00:00:00"/>
    <n v="14"/>
    <n v="801"/>
    <n v="787"/>
    <n v="651"/>
    <x v="0"/>
  </r>
  <r>
    <x v="10"/>
    <n v="48"/>
    <x v="316"/>
    <d v="2020-01-09T00:00:00"/>
    <n v="15"/>
    <n v="1104"/>
    <n v="1089"/>
    <n v="744"/>
    <x v="0"/>
  </r>
  <r>
    <x v="18"/>
    <n v="3"/>
    <x v="317"/>
    <d v="2020-01-08T00:00:00"/>
    <n v="3"/>
    <n v="12"/>
    <n v="9"/>
    <n v="3"/>
    <x v="0"/>
  </r>
  <r>
    <x v="4"/>
    <n v="3"/>
    <x v="318"/>
    <d v="2020-01-07T00:00:00"/>
    <n v="2"/>
    <n v="181"/>
    <n v="179"/>
    <n v="137"/>
    <x v="0"/>
  </r>
  <r>
    <x v="7"/>
    <n v="504"/>
    <x v="319"/>
    <d v="2020-01-06T00:00:00"/>
    <n v="1311"/>
    <n v="26784"/>
    <n v="25473"/>
    <n v="16872"/>
    <x v="0"/>
  </r>
  <r>
    <x v="15"/>
    <n v="60"/>
    <x v="320"/>
    <d v="2020-01-05T00:00:00"/>
    <n v="38"/>
    <n v="1320"/>
    <n v="1282"/>
    <n v="640"/>
    <x v="0"/>
  </r>
  <r>
    <x v="16"/>
    <n v="36"/>
    <x v="321"/>
    <d v="2020-01-04T00:00:00"/>
    <n v="56"/>
    <n v="2556"/>
    <n v="2500"/>
    <n v="1158"/>
    <x v="0"/>
  </r>
  <r>
    <x v="1"/>
    <n v="6"/>
    <x v="322"/>
    <d v="2020-01-03T00:00:00"/>
    <n v="2"/>
    <n v="545"/>
    <n v="543"/>
    <n v="335"/>
    <x v="0"/>
  </r>
  <r>
    <x v="8"/>
    <n v="24"/>
    <x v="323"/>
    <d v="2020-01-02T00:00:00"/>
    <n v="36"/>
    <n v="2208"/>
    <n v="2172"/>
    <n v="1224"/>
    <x v="0"/>
  </r>
  <r>
    <x v="7"/>
    <n v="336"/>
    <x v="324"/>
    <d v="2020-01-01T00:00:00"/>
    <n v="1311"/>
    <n v="26784"/>
    <n v="25473"/>
    <n v="17208"/>
    <x v="0"/>
  </r>
  <r>
    <x v="15"/>
    <n v="20"/>
    <x v="325"/>
    <d v="2019-12-31T00:00:00"/>
    <n v="38"/>
    <n v="1320"/>
    <n v="1282"/>
    <n v="660"/>
    <x v="0"/>
  </r>
  <r>
    <x v="4"/>
    <n v="7"/>
    <x v="326"/>
    <d v="2019-12-30T00:00:00"/>
    <n v="2"/>
    <n v="181"/>
    <n v="179"/>
    <n v="144"/>
    <x v="0"/>
  </r>
  <r>
    <x v="19"/>
    <n v="6"/>
    <x v="327"/>
    <d v="2019-12-29T00:00:00"/>
    <n v="14"/>
    <n v="21"/>
    <n v="7"/>
    <n v="6"/>
    <x v="0"/>
  </r>
  <r>
    <x v="18"/>
    <n v="6"/>
    <x v="328"/>
    <d v="2019-12-28T00:00:00"/>
    <n v="3"/>
    <n v="12"/>
    <n v="9"/>
    <n v="9"/>
    <x v="0"/>
  </r>
  <r>
    <x v="1"/>
    <n v="6"/>
    <x v="329"/>
    <d v="2019-12-27T00:00:00"/>
    <n v="2"/>
    <n v="545"/>
    <n v="543"/>
    <n v="341"/>
    <x v="0"/>
  </r>
  <r>
    <x v="7"/>
    <n v="120"/>
    <x v="330"/>
    <d v="2019-12-26T00:00:00"/>
    <n v="1311"/>
    <n v="26784"/>
    <n v="25473"/>
    <n v="17328"/>
    <x v="0"/>
  </r>
  <r>
    <x v="6"/>
    <n v="6"/>
    <x v="331"/>
    <d v="2019-12-25T00:00:00"/>
    <n v="7"/>
    <n v="92"/>
    <n v="85"/>
    <n v="60"/>
    <x v="0"/>
  </r>
  <r>
    <x v="8"/>
    <n v="24"/>
    <x v="332"/>
    <d v="2019-12-24T00:00:00"/>
    <n v="36"/>
    <n v="2208"/>
    <n v="2172"/>
    <n v="1248"/>
    <x v="0"/>
  </r>
  <r>
    <x v="4"/>
    <n v="7"/>
    <x v="333"/>
    <d v="2019-12-23T00:00:00"/>
    <n v="2"/>
    <n v="181"/>
    <n v="179"/>
    <n v="151"/>
    <x v="0"/>
  </r>
  <r>
    <x v="16"/>
    <n v="162"/>
    <x v="334"/>
    <d v="2019-12-22T00:00:00"/>
    <n v="56"/>
    <n v="2556"/>
    <n v="2500"/>
    <n v="1320"/>
    <x v="0"/>
  </r>
  <r>
    <x v="17"/>
    <n v="20"/>
    <x v="335"/>
    <d v="2019-12-21T00:00:00"/>
    <n v="80"/>
    <n v="680"/>
    <n v="600"/>
    <n v="140"/>
    <x v="0"/>
  </r>
  <r>
    <x v="1"/>
    <n v="6"/>
    <x v="336"/>
    <d v="2019-12-20T00:00:00"/>
    <n v="2"/>
    <n v="545"/>
    <n v="543"/>
    <n v="347"/>
    <x v="0"/>
  </r>
  <r>
    <x v="15"/>
    <n v="80"/>
    <x v="337"/>
    <d v="2019-12-19T00:00:00"/>
    <n v="38"/>
    <n v="1320"/>
    <n v="1282"/>
    <n v="740"/>
    <x v="0"/>
  </r>
  <r>
    <x v="16"/>
    <n v="30"/>
    <x v="338"/>
    <d v="2019-12-18T00:00:00"/>
    <n v="56"/>
    <n v="2556"/>
    <n v="2500"/>
    <n v="1350"/>
    <x v="0"/>
  </r>
  <r>
    <x v="20"/>
    <n v="6"/>
    <x v="339"/>
    <d v="2019-12-17T00:00:00"/>
    <n v="6"/>
    <n v="12"/>
    <n v="6"/>
    <n v="6"/>
    <x v="0"/>
  </r>
  <r>
    <x v="16"/>
    <n v="42"/>
    <x v="340"/>
    <d v="2019-12-16T00:00:00"/>
    <n v="56"/>
    <n v="2556"/>
    <n v="2500"/>
    <n v="1392"/>
    <x v="0"/>
  </r>
  <r>
    <x v="7"/>
    <n v="216"/>
    <x v="341"/>
    <d v="2019-12-15T00:00:00"/>
    <n v="1311"/>
    <n v="26784"/>
    <n v="25473"/>
    <n v="17544"/>
    <x v="0"/>
  </r>
  <r>
    <x v="14"/>
    <n v="6"/>
    <x v="342"/>
    <d v="2019-12-14T00:00:00"/>
    <n v="6"/>
    <n v="12"/>
    <n v="6"/>
    <n v="12"/>
    <x v="3"/>
  </r>
  <r>
    <x v="7"/>
    <n v="384"/>
    <x v="343"/>
    <d v="2019-12-13T00:00:00"/>
    <n v="1311"/>
    <n v="26784"/>
    <n v="25473"/>
    <n v="17928"/>
    <x v="0"/>
  </r>
  <r>
    <x v="16"/>
    <n v="54"/>
    <x v="344"/>
    <d v="2019-12-12T00:00:00"/>
    <n v="56"/>
    <n v="2556"/>
    <n v="2500"/>
    <n v="1446"/>
    <x v="0"/>
  </r>
  <r>
    <x v="17"/>
    <n v="20"/>
    <x v="345"/>
    <d v="2019-12-11T00:00:00"/>
    <n v="80"/>
    <n v="680"/>
    <n v="600"/>
    <n v="160"/>
    <x v="0"/>
  </r>
  <r>
    <x v="7"/>
    <n v="960"/>
    <x v="346"/>
    <d v="2019-12-10T00:00:00"/>
    <n v="1311"/>
    <n v="26784"/>
    <n v="25473"/>
    <n v="18888"/>
    <x v="0"/>
  </r>
  <r>
    <x v="16"/>
    <n v="18"/>
    <x v="347"/>
    <d v="2019-12-09T00:00:00"/>
    <n v="56"/>
    <n v="2556"/>
    <n v="2500"/>
    <n v="1464"/>
    <x v="0"/>
  </r>
  <r>
    <x v="7"/>
    <n v="168"/>
    <x v="348"/>
    <d v="2019-12-08T00:00:00"/>
    <n v="1311"/>
    <n v="26784"/>
    <n v="25473"/>
    <n v="19056"/>
    <x v="0"/>
  </r>
  <r>
    <x v="16"/>
    <n v="36"/>
    <x v="349"/>
    <d v="2019-12-07T00:00:00"/>
    <n v="56"/>
    <n v="2556"/>
    <n v="2500"/>
    <n v="1500"/>
    <x v="0"/>
  </r>
  <r>
    <x v="16"/>
    <n v="12"/>
    <x v="350"/>
    <d v="2019-12-06T00:00:00"/>
    <n v="56"/>
    <n v="2556"/>
    <n v="2500"/>
    <n v="1512"/>
    <x v="0"/>
  </r>
  <r>
    <x v="17"/>
    <n v="20"/>
    <x v="351"/>
    <d v="2019-12-05T00:00:00"/>
    <n v="80"/>
    <n v="680"/>
    <n v="600"/>
    <n v="180"/>
    <x v="0"/>
  </r>
  <r>
    <x v="3"/>
    <n v="1"/>
    <x v="352"/>
    <d v="2019-12-04T00:00:00"/>
    <n v="6"/>
    <n v="156"/>
    <n v="150"/>
    <n v="82"/>
    <x v="0"/>
  </r>
  <r>
    <x v="3"/>
    <n v="1"/>
    <x v="353"/>
    <d v="2019-12-03T00:00:00"/>
    <n v="6"/>
    <n v="156"/>
    <n v="150"/>
    <n v="83"/>
    <x v="0"/>
  </r>
  <r>
    <x v="16"/>
    <n v="18"/>
    <x v="354"/>
    <d v="2019-12-02T00:00:00"/>
    <n v="56"/>
    <n v="2556"/>
    <n v="2500"/>
    <n v="1530"/>
    <x v="0"/>
  </r>
  <r>
    <x v="17"/>
    <n v="20"/>
    <x v="355"/>
    <d v="2019-12-01T00:00:00"/>
    <n v="80"/>
    <n v="680"/>
    <n v="600"/>
    <n v="200"/>
    <x v="0"/>
  </r>
  <r>
    <x v="3"/>
    <n v="12"/>
    <x v="356"/>
    <d v="2019-11-30T00:00:00"/>
    <n v="6"/>
    <n v="156"/>
    <n v="150"/>
    <n v="95"/>
    <x v="0"/>
  </r>
  <r>
    <x v="7"/>
    <n v="744"/>
    <x v="357"/>
    <d v="2019-11-29T00:00:00"/>
    <n v="1311"/>
    <n v="26784"/>
    <n v="25473"/>
    <n v="19800"/>
    <x v="0"/>
  </r>
  <r>
    <x v="16"/>
    <n v="18"/>
    <x v="358"/>
    <d v="2019-11-28T00:00:00"/>
    <n v="56"/>
    <n v="2556"/>
    <n v="2500"/>
    <n v="1548"/>
    <x v="0"/>
  </r>
  <r>
    <x v="21"/>
    <n v="5"/>
    <x v="359"/>
    <d v="2019-11-27T00:00:00"/>
    <n v="2"/>
    <n v="57"/>
    <n v="55"/>
    <n v="5"/>
    <x v="0"/>
  </r>
  <r>
    <x v="21"/>
    <n v="4"/>
    <x v="360"/>
    <d v="2019-11-26T00:00:00"/>
    <n v="2"/>
    <n v="57"/>
    <n v="55"/>
    <n v="9"/>
    <x v="0"/>
  </r>
  <r>
    <x v="4"/>
    <n v="7"/>
    <x v="361"/>
    <d v="2019-11-25T00:00:00"/>
    <n v="2"/>
    <n v="181"/>
    <n v="179"/>
    <n v="158"/>
    <x v="0"/>
  </r>
  <r>
    <x v="7"/>
    <n v="96"/>
    <x v="362"/>
    <d v="2019-11-24T00:00:00"/>
    <n v="1311"/>
    <n v="26784"/>
    <n v="25473"/>
    <n v="19896"/>
    <x v="0"/>
  </r>
  <r>
    <x v="1"/>
    <n v="90"/>
    <x v="363"/>
    <d v="2019-11-23T00:00:00"/>
    <n v="2"/>
    <n v="545"/>
    <n v="543"/>
    <n v="437"/>
    <x v="0"/>
  </r>
  <r>
    <x v="9"/>
    <n v="60"/>
    <x v="364"/>
    <d v="2019-11-22T00:00:00"/>
    <n v="13"/>
    <n v="561"/>
    <n v="548"/>
    <n v="381"/>
    <x v="0"/>
  </r>
  <r>
    <x v="11"/>
    <n v="62"/>
    <x v="365"/>
    <d v="2019-11-21T00:00:00"/>
    <n v="14"/>
    <n v="801"/>
    <n v="787"/>
    <n v="713"/>
    <x v="0"/>
  </r>
  <r>
    <x v="4"/>
    <n v="3"/>
    <x v="366"/>
    <d v="2019-11-20T00:00:00"/>
    <n v="2"/>
    <n v="181"/>
    <n v="179"/>
    <n v="161"/>
    <x v="0"/>
  </r>
  <r>
    <x v="22"/>
    <n v="18"/>
    <x v="367"/>
    <d v="2019-11-19T00:00:00"/>
    <n v="18"/>
    <n v="120"/>
    <n v="102"/>
    <n v="18"/>
    <x v="0"/>
  </r>
  <r>
    <x v="15"/>
    <n v="100"/>
    <x v="368"/>
    <d v="2019-11-18T00:00:00"/>
    <n v="38"/>
    <n v="1320"/>
    <n v="1282"/>
    <n v="840"/>
    <x v="0"/>
  </r>
  <r>
    <x v="16"/>
    <n v="120"/>
    <x v="369"/>
    <d v="2019-11-17T00:00:00"/>
    <n v="56"/>
    <n v="2556"/>
    <n v="2500"/>
    <n v="1668"/>
    <x v="0"/>
  </r>
  <r>
    <x v="8"/>
    <n v="240"/>
    <x v="370"/>
    <d v="2019-11-16T00:00:00"/>
    <n v="36"/>
    <n v="2208"/>
    <n v="2172"/>
    <n v="1488"/>
    <x v="0"/>
  </r>
  <r>
    <x v="7"/>
    <n v="240"/>
    <x v="371"/>
    <d v="2019-11-15T00:00:00"/>
    <n v="1311"/>
    <n v="26784"/>
    <n v="25473"/>
    <n v="20136"/>
    <x v="0"/>
  </r>
  <r>
    <x v="4"/>
    <n v="1"/>
    <x v="372"/>
    <d v="2019-11-14T00:00:00"/>
    <n v="2"/>
    <n v="181"/>
    <n v="179"/>
    <n v="162"/>
    <x v="0"/>
  </r>
  <r>
    <x v="7"/>
    <n v="72"/>
    <x v="373"/>
    <d v="2019-11-13T00:00:00"/>
    <n v="1311"/>
    <n v="26784"/>
    <n v="25473"/>
    <n v="20208"/>
    <x v="0"/>
  </r>
  <r>
    <x v="15"/>
    <n v="40"/>
    <x v="374"/>
    <d v="2019-11-12T00:00:00"/>
    <n v="38"/>
    <n v="1320"/>
    <n v="1282"/>
    <n v="880"/>
    <x v="0"/>
  </r>
  <r>
    <x v="16"/>
    <n v="12"/>
    <x v="375"/>
    <d v="2019-11-11T00:00:00"/>
    <n v="56"/>
    <n v="2556"/>
    <n v="2500"/>
    <n v="1680"/>
    <x v="0"/>
  </r>
  <r>
    <x v="1"/>
    <n v="12"/>
    <x v="376"/>
    <d v="2019-11-10T00:00:00"/>
    <n v="2"/>
    <n v="545"/>
    <n v="543"/>
    <n v="449"/>
    <x v="0"/>
  </r>
  <r>
    <x v="22"/>
    <n v="12"/>
    <x v="377"/>
    <d v="2019-11-09T00:00:00"/>
    <n v="18"/>
    <n v="120"/>
    <n v="102"/>
    <n v="30"/>
    <x v="0"/>
  </r>
  <r>
    <x v="4"/>
    <n v="3"/>
    <x v="378"/>
    <d v="2019-11-08T00:00:00"/>
    <n v="2"/>
    <n v="181"/>
    <n v="179"/>
    <n v="165"/>
    <x v="0"/>
  </r>
  <r>
    <x v="1"/>
    <n v="6"/>
    <x v="379"/>
    <d v="2019-11-07T00:00:00"/>
    <n v="2"/>
    <n v="545"/>
    <n v="543"/>
    <n v="455"/>
    <x v="0"/>
  </r>
  <r>
    <x v="11"/>
    <n v="5"/>
    <x v="380"/>
    <d v="2019-11-06T00:00:00"/>
    <n v="14"/>
    <n v="801"/>
    <n v="787"/>
    <n v="718"/>
    <x v="0"/>
  </r>
  <r>
    <x v="7"/>
    <n v="960"/>
    <x v="381"/>
    <d v="2019-11-05T00:00:00"/>
    <n v="1311"/>
    <n v="26784"/>
    <n v="25473"/>
    <n v="21168"/>
    <x v="0"/>
  </r>
  <r>
    <x v="4"/>
    <n v="1"/>
    <x v="382"/>
    <d v="2019-11-04T00:00:00"/>
    <n v="2"/>
    <n v="181"/>
    <n v="179"/>
    <n v="166"/>
    <x v="0"/>
  </r>
  <r>
    <x v="15"/>
    <n v="60"/>
    <x v="383"/>
    <d v="2019-11-03T00:00:00"/>
    <n v="38"/>
    <n v="1320"/>
    <n v="1282"/>
    <n v="940"/>
    <x v="0"/>
  </r>
  <r>
    <x v="16"/>
    <n v="84"/>
    <x v="384"/>
    <d v="2019-11-02T00:00:00"/>
    <n v="56"/>
    <n v="2556"/>
    <n v="2500"/>
    <n v="1764"/>
    <x v="0"/>
  </r>
  <r>
    <x v="2"/>
    <n v="16"/>
    <x v="385"/>
    <d v="2019-11-01T00:00:00"/>
    <n v="2"/>
    <n v="178"/>
    <n v="176"/>
    <n v="175"/>
    <x v="0"/>
  </r>
  <r>
    <x v="1"/>
    <n v="6"/>
    <x v="386"/>
    <d v="2019-10-31T00:00:00"/>
    <n v="2"/>
    <n v="545"/>
    <n v="543"/>
    <n v="461"/>
    <x v="0"/>
  </r>
  <r>
    <x v="21"/>
    <n v="6"/>
    <x v="387"/>
    <d v="2019-10-30T00:00:00"/>
    <n v="2"/>
    <n v="57"/>
    <n v="55"/>
    <n v="15"/>
    <x v="0"/>
  </r>
  <r>
    <x v="22"/>
    <n v="12"/>
    <x v="388"/>
    <d v="2019-10-29T00:00:00"/>
    <n v="18"/>
    <n v="120"/>
    <n v="102"/>
    <n v="42"/>
    <x v="0"/>
  </r>
  <r>
    <x v="23"/>
    <n v="6"/>
    <x v="389"/>
    <d v="2019-10-28T00:00:00"/>
    <n v="12"/>
    <n v="54"/>
    <n v="42"/>
    <n v="6"/>
    <x v="0"/>
  </r>
  <r>
    <x v="6"/>
    <n v="10"/>
    <x v="390"/>
    <d v="2019-10-27T00:00:00"/>
    <n v="7"/>
    <n v="92"/>
    <n v="85"/>
    <n v="70"/>
    <x v="0"/>
  </r>
  <r>
    <x v="3"/>
    <n v="12"/>
    <x v="391"/>
    <d v="2019-10-26T00:00:00"/>
    <n v="6"/>
    <n v="156"/>
    <n v="150"/>
    <n v="107"/>
    <x v="0"/>
  </r>
  <r>
    <x v="3"/>
    <n v="8"/>
    <x v="392"/>
    <d v="2019-10-25T00:00:00"/>
    <n v="6"/>
    <n v="156"/>
    <n v="150"/>
    <n v="115"/>
    <x v="0"/>
  </r>
  <r>
    <x v="3"/>
    <n v="3"/>
    <x v="393"/>
    <d v="2019-10-24T00:00:00"/>
    <n v="6"/>
    <n v="156"/>
    <n v="150"/>
    <n v="118"/>
    <x v="0"/>
  </r>
  <r>
    <x v="3"/>
    <n v="6"/>
    <x v="394"/>
    <d v="2019-10-23T00:00:00"/>
    <n v="6"/>
    <n v="156"/>
    <n v="150"/>
    <n v="124"/>
    <x v="0"/>
  </r>
  <r>
    <x v="1"/>
    <n v="24"/>
    <x v="395"/>
    <d v="2019-10-22T00:00:00"/>
    <n v="2"/>
    <n v="545"/>
    <n v="543"/>
    <n v="485"/>
    <x v="0"/>
  </r>
  <r>
    <x v="9"/>
    <n v="60"/>
    <x v="396"/>
    <d v="2019-10-21T00:00:00"/>
    <n v="13"/>
    <n v="561"/>
    <n v="548"/>
    <n v="441"/>
    <x v="0"/>
  </r>
  <r>
    <x v="22"/>
    <n v="12"/>
    <x v="397"/>
    <d v="2019-10-20T00:00:00"/>
    <n v="18"/>
    <n v="120"/>
    <n v="102"/>
    <n v="54"/>
    <x v="0"/>
  </r>
  <r>
    <x v="24"/>
    <n v="6"/>
    <x v="398"/>
    <d v="2019-10-19T00:00:00"/>
    <n v="12"/>
    <n v="60"/>
    <n v="48"/>
    <n v="6"/>
    <x v="0"/>
  </r>
  <r>
    <x v="10"/>
    <n v="48"/>
    <x v="399"/>
    <d v="2019-10-18T00:00:00"/>
    <n v="15"/>
    <n v="1104"/>
    <n v="1089"/>
    <n v="792"/>
    <x v="0"/>
  </r>
  <r>
    <x v="25"/>
    <n v="12"/>
    <x v="400"/>
    <d v="2019-10-17T00:00:00"/>
    <n v="79"/>
    <n v="120"/>
    <n v="41"/>
    <n v="12"/>
    <x v="0"/>
  </r>
  <r>
    <x v="20"/>
    <n v="6"/>
    <x v="401"/>
    <d v="2019-10-16T00:00:00"/>
    <n v="6"/>
    <n v="12"/>
    <n v="6"/>
    <n v="12"/>
    <x v="3"/>
  </r>
  <r>
    <x v="12"/>
    <n v="4"/>
    <x v="402"/>
    <d v="2019-10-15T00:00:00"/>
    <n v="1"/>
    <n v="44"/>
    <n v="43"/>
    <n v="38"/>
    <x v="0"/>
  </r>
  <r>
    <x v="2"/>
    <n v="1"/>
    <x v="403"/>
    <d v="2019-10-14T00:00:00"/>
    <n v="2"/>
    <n v="178"/>
    <n v="176"/>
    <n v="176"/>
    <x v="0"/>
  </r>
  <r>
    <x v="2"/>
    <n v="2"/>
    <x v="404"/>
    <d v="2019-10-13T00:00:00"/>
    <n v="2"/>
    <n v="178"/>
    <n v="176"/>
    <n v="178"/>
    <x v="2"/>
  </r>
  <r>
    <x v="4"/>
    <n v="3"/>
    <x v="405"/>
    <d v="2019-10-12T00:00:00"/>
    <n v="2"/>
    <n v="181"/>
    <n v="179"/>
    <n v="169"/>
    <x v="0"/>
  </r>
  <r>
    <x v="6"/>
    <n v="6"/>
    <x v="406"/>
    <d v="2019-10-11T00:00:00"/>
    <n v="7"/>
    <n v="92"/>
    <n v="85"/>
    <n v="76"/>
    <x v="0"/>
  </r>
  <r>
    <x v="9"/>
    <n v="12"/>
    <x v="407"/>
    <d v="2019-10-10T00:00:00"/>
    <n v="13"/>
    <n v="561"/>
    <n v="548"/>
    <n v="453"/>
    <x v="0"/>
  </r>
  <r>
    <x v="11"/>
    <n v="8"/>
    <x v="408"/>
    <d v="2019-10-09T00:00:00"/>
    <n v="14"/>
    <n v="801"/>
    <n v="787"/>
    <n v="726"/>
    <x v="0"/>
  </r>
  <r>
    <x v="21"/>
    <n v="3"/>
    <x v="409"/>
    <d v="2019-10-08T00:00:00"/>
    <n v="2"/>
    <n v="57"/>
    <n v="55"/>
    <n v="18"/>
    <x v="0"/>
  </r>
  <r>
    <x v="17"/>
    <n v="100"/>
    <x v="410"/>
    <d v="2019-10-07T00:00:00"/>
    <n v="80"/>
    <n v="680"/>
    <n v="600"/>
    <n v="300"/>
    <x v="0"/>
  </r>
  <r>
    <x v="17"/>
    <n v="20"/>
    <x v="411"/>
    <d v="2019-10-06T00:00:00"/>
    <n v="80"/>
    <n v="680"/>
    <n v="600"/>
    <n v="320"/>
    <x v="0"/>
  </r>
  <r>
    <x v="4"/>
    <n v="4"/>
    <x v="412"/>
    <d v="2019-10-05T00:00:00"/>
    <n v="2"/>
    <n v="181"/>
    <n v="179"/>
    <n v="173"/>
    <x v="0"/>
  </r>
  <r>
    <x v="24"/>
    <n v="6"/>
    <x v="413"/>
    <d v="2019-10-04T00:00:00"/>
    <n v="12"/>
    <n v="60"/>
    <n v="48"/>
    <n v="12"/>
    <x v="0"/>
  </r>
  <r>
    <x v="25"/>
    <n v="12"/>
    <x v="414"/>
    <d v="2019-10-03T00:00:00"/>
    <n v="79"/>
    <n v="120"/>
    <n v="41"/>
    <n v="24"/>
    <x v="0"/>
  </r>
  <r>
    <x v="8"/>
    <n v="72"/>
    <x v="415"/>
    <d v="2019-10-02T00:00:00"/>
    <n v="36"/>
    <n v="2208"/>
    <n v="2172"/>
    <n v="1560"/>
    <x v="0"/>
  </r>
  <r>
    <x v="7"/>
    <n v="48"/>
    <x v="416"/>
    <d v="2019-10-01T00:00:00"/>
    <n v="1311"/>
    <n v="26784"/>
    <n v="25473"/>
    <n v="21216"/>
    <x v="0"/>
  </r>
  <r>
    <x v="16"/>
    <n v="12"/>
    <x v="417"/>
    <d v="2019-09-30T00:00:00"/>
    <n v="56"/>
    <n v="2556"/>
    <n v="2500"/>
    <n v="1776"/>
    <x v="0"/>
  </r>
  <r>
    <x v="21"/>
    <n v="9"/>
    <x v="418"/>
    <d v="2019-09-29T00:00:00"/>
    <n v="2"/>
    <n v="57"/>
    <n v="55"/>
    <n v="27"/>
    <x v="0"/>
  </r>
  <r>
    <x v="1"/>
    <n v="18"/>
    <x v="419"/>
    <d v="2019-09-28T00:00:00"/>
    <n v="2"/>
    <n v="545"/>
    <n v="543"/>
    <n v="503"/>
    <x v="0"/>
  </r>
  <r>
    <x v="17"/>
    <n v="20"/>
    <x v="420"/>
    <d v="2019-09-27T00:00:00"/>
    <n v="80"/>
    <n v="680"/>
    <n v="600"/>
    <n v="340"/>
    <x v="0"/>
  </r>
  <r>
    <x v="6"/>
    <n v="6"/>
    <x v="421"/>
    <d v="2019-09-26T00:00:00"/>
    <n v="7"/>
    <n v="92"/>
    <n v="85"/>
    <n v="82"/>
    <x v="0"/>
  </r>
  <r>
    <x v="4"/>
    <n v="3"/>
    <x v="422"/>
    <d v="2019-09-25T00:00:00"/>
    <n v="2"/>
    <n v="181"/>
    <n v="179"/>
    <n v="176"/>
    <x v="0"/>
  </r>
  <r>
    <x v="10"/>
    <n v="24"/>
    <x v="423"/>
    <d v="2019-09-24T00:00:00"/>
    <n v="15"/>
    <n v="1104"/>
    <n v="1089"/>
    <n v="816"/>
    <x v="0"/>
  </r>
  <r>
    <x v="16"/>
    <n v="18"/>
    <x v="424"/>
    <d v="2019-09-23T00:00:00"/>
    <n v="56"/>
    <n v="2556"/>
    <n v="2500"/>
    <n v="1794"/>
    <x v="0"/>
  </r>
  <r>
    <x v="7"/>
    <n v="96"/>
    <x v="425"/>
    <d v="2019-09-22T00:00:00"/>
    <n v="1311"/>
    <n v="26784"/>
    <n v="25473"/>
    <n v="21312"/>
    <x v="0"/>
  </r>
  <r>
    <x v="22"/>
    <n v="6"/>
    <x v="426"/>
    <d v="2019-09-21T00:00:00"/>
    <n v="18"/>
    <n v="120"/>
    <n v="102"/>
    <n v="60"/>
    <x v="0"/>
  </r>
  <r>
    <x v="24"/>
    <n v="6"/>
    <x v="427"/>
    <d v="2019-09-20T00:00:00"/>
    <n v="12"/>
    <n v="60"/>
    <n v="48"/>
    <n v="18"/>
    <x v="0"/>
  </r>
  <r>
    <x v="16"/>
    <n v="48"/>
    <x v="428"/>
    <d v="2019-09-19T00:00:00"/>
    <n v="56"/>
    <n v="2556"/>
    <n v="2500"/>
    <n v="1842"/>
    <x v="0"/>
  </r>
  <r>
    <x v="22"/>
    <n v="6"/>
    <x v="429"/>
    <d v="2019-09-18T00:00:00"/>
    <n v="18"/>
    <n v="120"/>
    <n v="102"/>
    <n v="66"/>
    <x v="0"/>
  </r>
  <r>
    <x v="25"/>
    <n v="12"/>
    <x v="430"/>
    <d v="2019-09-17T00:00:00"/>
    <n v="79"/>
    <n v="120"/>
    <n v="41"/>
    <n v="36"/>
    <x v="0"/>
  </r>
  <r>
    <x v="17"/>
    <n v="40"/>
    <x v="431"/>
    <d v="2019-09-16T00:00:00"/>
    <n v="80"/>
    <n v="680"/>
    <n v="600"/>
    <n v="380"/>
    <x v="0"/>
  </r>
  <r>
    <x v="11"/>
    <n v="24"/>
    <x v="432"/>
    <d v="2019-09-15T00:00:00"/>
    <n v="14"/>
    <n v="801"/>
    <n v="787"/>
    <n v="750"/>
    <x v="0"/>
  </r>
  <r>
    <x v="9"/>
    <n v="36"/>
    <x v="433"/>
    <d v="2019-09-14T00:00:00"/>
    <n v="13"/>
    <n v="561"/>
    <n v="548"/>
    <n v="489"/>
    <x v="0"/>
  </r>
  <r>
    <x v="1"/>
    <n v="18"/>
    <x v="434"/>
    <d v="2019-09-13T00:00:00"/>
    <n v="2"/>
    <n v="545"/>
    <n v="543"/>
    <n v="521"/>
    <x v="0"/>
  </r>
  <r>
    <x v="10"/>
    <n v="24"/>
    <x v="435"/>
    <d v="2019-09-12T00:00:00"/>
    <n v="15"/>
    <n v="1104"/>
    <n v="1089"/>
    <n v="840"/>
    <x v="0"/>
  </r>
  <r>
    <x v="25"/>
    <n v="12"/>
    <x v="436"/>
    <d v="2019-09-11T00:00:00"/>
    <n v="79"/>
    <n v="120"/>
    <n v="41"/>
    <n v="48"/>
    <x v="4"/>
  </r>
  <r>
    <x v="21"/>
    <n v="3"/>
    <x v="437"/>
    <d v="2019-09-10T00:00:00"/>
    <n v="2"/>
    <n v="57"/>
    <n v="55"/>
    <n v="30"/>
    <x v="0"/>
  </r>
  <r>
    <x v="17"/>
    <n v="40"/>
    <x v="438"/>
    <d v="2019-09-09T00:00:00"/>
    <n v="80"/>
    <n v="680"/>
    <n v="600"/>
    <n v="420"/>
    <x v="0"/>
  </r>
  <r>
    <x v="22"/>
    <n v="6"/>
    <x v="439"/>
    <d v="2019-09-08T00:00:00"/>
    <n v="18"/>
    <n v="120"/>
    <n v="102"/>
    <n v="72"/>
    <x v="0"/>
  </r>
  <r>
    <x v="23"/>
    <n v="6"/>
    <x v="440"/>
    <d v="2019-09-07T00:00:00"/>
    <n v="12"/>
    <n v="54"/>
    <n v="42"/>
    <n v="12"/>
    <x v="0"/>
  </r>
  <r>
    <x v="10"/>
    <n v="24"/>
    <x v="441"/>
    <d v="2019-09-06T00:00:00"/>
    <n v="15"/>
    <n v="1104"/>
    <n v="1089"/>
    <n v="864"/>
    <x v="0"/>
  </r>
  <r>
    <x v="7"/>
    <n v="624"/>
    <x v="442"/>
    <d v="2019-09-05T00:00:00"/>
    <n v="1311"/>
    <n v="26784"/>
    <n v="25473"/>
    <n v="21936"/>
    <x v="0"/>
  </r>
  <r>
    <x v="15"/>
    <n v="20"/>
    <x v="443"/>
    <d v="2019-09-04T00:00:00"/>
    <n v="38"/>
    <n v="1320"/>
    <n v="1282"/>
    <n v="960"/>
    <x v="0"/>
  </r>
  <r>
    <x v="16"/>
    <n v="36"/>
    <x v="444"/>
    <d v="2019-09-03T00:00:00"/>
    <n v="56"/>
    <n v="2556"/>
    <n v="2500"/>
    <n v="1878"/>
    <x v="0"/>
  </r>
  <r>
    <x v="3"/>
    <n v="6"/>
    <x v="445"/>
    <d v="2019-09-02T00:00:00"/>
    <n v="6"/>
    <n v="156"/>
    <n v="150"/>
    <n v="130"/>
    <x v="0"/>
  </r>
  <r>
    <x v="3"/>
    <n v="1"/>
    <x v="446"/>
    <d v="2019-09-01T00:00:00"/>
    <n v="6"/>
    <n v="156"/>
    <n v="150"/>
    <n v="131"/>
    <x v="0"/>
  </r>
  <r>
    <x v="3"/>
    <n v="2"/>
    <x v="447"/>
    <d v="2019-08-31T00:00:00"/>
    <n v="6"/>
    <n v="156"/>
    <n v="150"/>
    <n v="133"/>
    <x v="0"/>
  </r>
  <r>
    <x v="10"/>
    <n v="24"/>
    <x v="448"/>
    <d v="2019-08-30T00:00:00"/>
    <n v="15"/>
    <n v="1104"/>
    <n v="1089"/>
    <n v="888"/>
    <x v="0"/>
  </r>
  <r>
    <x v="25"/>
    <n v="12"/>
    <x v="449"/>
    <d v="2019-08-29T00:00:00"/>
    <n v="79"/>
    <n v="120"/>
    <n v="41"/>
    <n v="60"/>
    <x v="5"/>
  </r>
  <r>
    <x v="15"/>
    <n v="60"/>
    <x v="450"/>
    <d v="2019-08-28T00:00:00"/>
    <n v="38"/>
    <n v="1320"/>
    <n v="1282"/>
    <n v="1020"/>
    <x v="0"/>
  </r>
  <r>
    <x v="16"/>
    <n v="48"/>
    <x v="451"/>
    <d v="2019-08-27T00:00:00"/>
    <n v="56"/>
    <n v="2556"/>
    <n v="2500"/>
    <n v="1926"/>
    <x v="0"/>
  </r>
  <r>
    <x v="8"/>
    <n v="24"/>
    <x v="452"/>
    <d v="2019-08-26T00:00:00"/>
    <n v="36"/>
    <n v="2208"/>
    <n v="2172"/>
    <n v="1584"/>
    <x v="0"/>
  </r>
  <r>
    <x v="26"/>
    <n v="12"/>
    <x v="453"/>
    <d v="2019-08-25T00:00:00"/>
    <n v="6"/>
    <n v="21"/>
    <n v="15"/>
    <n v="12"/>
    <x v="0"/>
  </r>
  <r>
    <x v="21"/>
    <n v="9"/>
    <x v="454"/>
    <d v="2019-08-24T00:00:00"/>
    <n v="2"/>
    <n v="57"/>
    <n v="55"/>
    <n v="39"/>
    <x v="0"/>
  </r>
  <r>
    <x v="7"/>
    <n v="384"/>
    <x v="455"/>
    <d v="2019-08-23T00:00:00"/>
    <n v="1311"/>
    <n v="26784"/>
    <n v="25473"/>
    <n v="22320"/>
    <x v="0"/>
  </r>
  <r>
    <x v="15"/>
    <n v="20"/>
    <x v="456"/>
    <d v="2019-08-22T00:00:00"/>
    <n v="38"/>
    <n v="1320"/>
    <n v="1282"/>
    <n v="1040"/>
    <x v="0"/>
  </r>
  <r>
    <x v="8"/>
    <n v="19"/>
    <x v="457"/>
    <d v="2019-08-21T00:00:00"/>
    <n v="36"/>
    <n v="2208"/>
    <n v="2172"/>
    <n v="1603"/>
    <x v="0"/>
  </r>
  <r>
    <x v="8"/>
    <n v="53"/>
    <x v="458"/>
    <d v="2019-08-20T00:00:00"/>
    <n v="36"/>
    <n v="2208"/>
    <n v="2172"/>
    <n v="1656"/>
    <x v="0"/>
  </r>
  <r>
    <x v="7"/>
    <n v="360"/>
    <x v="459"/>
    <d v="2019-08-19T00:00:00"/>
    <n v="1311"/>
    <n v="26784"/>
    <n v="25473"/>
    <n v="22680"/>
    <x v="0"/>
  </r>
  <r>
    <x v="16"/>
    <n v="30"/>
    <x v="460"/>
    <d v="2019-08-18T00:00:00"/>
    <n v="56"/>
    <n v="2556"/>
    <n v="2500"/>
    <n v="1956"/>
    <x v="0"/>
  </r>
  <r>
    <x v="7"/>
    <n v="216"/>
    <x v="461"/>
    <d v="2019-08-17T00:00:00"/>
    <n v="1311"/>
    <n v="26784"/>
    <n v="25473"/>
    <n v="22896"/>
    <x v="0"/>
  </r>
  <r>
    <x v="7"/>
    <n v="384"/>
    <x v="462"/>
    <d v="2019-08-16T00:00:00"/>
    <n v="1311"/>
    <n v="26784"/>
    <n v="25473"/>
    <n v="23280"/>
    <x v="0"/>
  </r>
  <r>
    <x v="10"/>
    <n v="24"/>
    <x v="463"/>
    <d v="2019-08-15T00:00:00"/>
    <n v="15"/>
    <n v="1104"/>
    <n v="1089"/>
    <n v="912"/>
    <x v="0"/>
  </r>
  <r>
    <x v="16"/>
    <n v="30"/>
    <x v="464"/>
    <d v="2019-08-14T00:00:00"/>
    <n v="56"/>
    <n v="2556"/>
    <n v="2500"/>
    <n v="1986"/>
    <x v="0"/>
  </r>
  <r>
    <x v="7"/>
    <n v="912"/>
    <x v="465"/>
    <d v="2019-08-13T00:00:00"/>
    <n v="1311"/>
    <n v="26784"/>
    <n v="25473"/>
    <n v="24192"/>
    <x v="0"/>
  </r>
  <r>
    <x v="1"/>
    <n v="12"/>
    <x v="466"/>
    <d v="2019-08-12T00:00:00"/>
    <n v="2"/>
    <n v="545"/>
    <n v="543"/>
    <n v="533"/>
    <x v="0"/>
  </r>
  <r>
    <x v="11"/>
    <n v="9"/>
    <x v="467"/>
    <d v="2019-08-11T00:00:00"/>
    <n v="14"/>
    <n v="801"/>
    <n v="787"/>
    <n v="759"/>
    <x v="0"/>
  </r>
  <r>
    <x v="9"/>
    <n v="36"/>
    <x v="468"/>
    <d v="2019-08-10T00:00:00"/>
    <n v="13"/>
    <n v="561"/>
    <n v="548"/>
    <n v="525"/>
    <x v="0"/>
  </r>
  <r>
    <x v="10"/>
    <n v="24"/>
    <x v="469"/>
    <d v="2019-08-09T00:00:00"/>
    <n v="15"/>
    <n v="1104"/>
    <n v="1089"/>
    <n v="936"/>
    <x v="0"/>
  </r>
  <r>
    <x v="7"/>
    <n v="240"/>
    <x v="470"/>
    <d v="2019-08-08T00:00:00"/>
    <n v="1311"/>
    <n v="26784"/>
    <n v="25473"/>
    <n v="24432"/>
    <x v="0"/>
  </r>
  <r>
    <x v="15"/>
    <n v="20"/>
    <x v="471"/>
    <d v="2019-08-07T00:00:00"/>
    <n v="38"/>
    <n v="1320"/>
    <n v="1282"/>
    <n v="1060"/>
    <x v="0"/>
  </r>
  <r>
    <x v="15"/>
    <n v="40"/>
    <x v="472"/>
    <d v="2019-08-06T00:00:00"/>
    <n v="38"/>
    <n v="1320"/>
    <n v="1282"/>
    <n v="1100"/>
    <x v="0"/>
  </r>
  <r>
    <x v="16"/>
    <n v="30"/>
    <x v="473"/>
    <d v="2019-08-05T00:00:00"/>
    <n v="56"/>
    <n v="2556"/>
    <n v="2500"/>
    <n v="2016"/>
    <x v="0"/>
  </r>
  <r>
    <x v="16"/>
    <n v="54"/>
    <x v="474"/>
    <d v="2019-08-04T00:00:00"/>
    <n v="56"/>
    <n v="2556"/>
    <n v="2500"/>
    <n v="2070"/>
    <x v="0"/>
  </r>
  <r>
    <x v="22"/>
    <n v="6"/>
    <x v="475"/>
    <d v="2019-08-03T00:00:00"/>
    <n v="18"/>
    <n v="120"/>
    <n v="102"/>
    <n v="78"/>
    <x v="0"/>
  </r>
  <r>
    <x v="24"/>
    <n v="6"/>
    <x v="476"/>
    <d v="2019-08-02T00:00:00"/>
    <n v="12"/>
    <n v="60"/>
    <n v="48"/>
    <n v="24"/>
    <x v="0"/>
  </r>
  <r>
    <x v="15"/>
    <n v="40"/>
    <x v="477"/>
    <d v="2019-08-01T00:00:00"/>
    <n v="38"/>
    <n v="1320"/>
    <n v="1282"/>
    <n v="1140"/>
    <x v="0"/>
  </r>
  <r>
    <x v="16"/>
    <n v="42"/>
    <x v="478"/>
    <d v="2019-07-31T00:00:00"/>
    <n v="56"/>
    <n v="2556"/>
    <n v="2500"/>
    <n v="2112"/>
    <x v="0"/>
  </r>
  <r>
    <x v="7"/>
    <n v="240"/>
    <x v="479"/>
    <d v="2019-07-30T00:00:00"/>
    <n v="1311"/>
    <n v="26784"/>
    <n v="25473"/>
    <n v="24672"/>
    <x v="0"/>
  </r>
  <r>
    <x v="8"/>
    <n v="72"/>
    <x v="480"/>
    <d v="2019-07-29T00:00:00"/>
    <n v="36"/>
    <n v="2208"/>
    <n v="2172"/>
    <n v="1728"/>
    <x v="0"/>
  </r>
  <r>
    <x v="23"/>
    <n v="6"/>
    <x v="481"/>
    <d v="2019-07-28T00:00:00"/>
    <n v="12"/>
    <n v="54"/>
    <n v="42"/>
    <n v="18"/>
    <x v="0"/>
  </r>
  <r>
    <x v="25"/>
    <n v="12"/>
    <x v="482"/>
    <d v="2019-07-27T00:00:00"/>
    <n v="79"/>
    <n v="120"/>
    <n v="41"/>
    <n v="72"/>
    <x v="5"/>
  </r>
  <r>
    <x v="7"/>
    <n v="96"/>
    <x v="483"/>
    <d v="2019-07-26T00:00:00"/>
    <n v="1311"/>
    <n v="26784"/>
    <n v="25473"/>
    <n v="24768"/>
    <x v="0"/>
  </r>
  <r>
    <x v="7"/>
    <n v="48"/>
    <x v="484"/>
    <d v="2019-07-25T00:00:00"/>
    <n v="1311"/>
    <n v="26784"/>
    <n v="25473"/>
    <n v="24816"/>
    <x v="0"/>
  </r>
  <r>
    <x v="7"/>
    <n v="48"/>
    <x v="485"/>
    <d v="2019-07-24T00:00:00"/>
    <n v="1311"/>
    <n v="26784"/>
    <n v="25473"/>
    <n v="24864"/>
    <x v="0"/>
  </r>
  <r>
    <x v="15"/>
    <n v="20"/>
    <x v="486"/>
    <d v="2019-07-23T00:00:00"/>
    <n v="38"/>
    <n v="1320"/>
    <n v="1282"/>
    <n v="1160"/>
    <x v="0"/>
  </r>
  <r>
    <x v="15"/>
    <n v="20"/>
    <x v="487"/>
    <d v="2019-07-22T00:00:00"/>
    <n v="38"/>
    <n v="1320"/>
    <n v="1282"/>
    <n v="1180"/>
    <x v="0"/>
  </r>
  <r>
    <x v="16"/>
    <n v="120"/>
    <x v="488"/>
    <d v="2019-07-21T00:00:00"/>
    <n v="56"/>
    <n v="2556"/>
    <n v="2500"/>
    <n v="2232"/>
    <x v="0"/>
  </r>
  <r>
    <x v="19"/>
    <n v="12"/>
    <x v="489"/>
    <d v="2019-07-20T00:00:00"/>
    <n v="14"/>
    <n v="21"/>
    <n v="7"/>
    <n v="18"/>
    <x v="6"/>
  </r>
  <r>
    <x v="23"/>
    <n v="6"/>
    <x v="490"/>
    <d v="2019-07-19T00:00:00"/>
    <n v="12"/>
    <n v="54"/>
    <n v="42"/>
    <n v="24"/>
    <x v="0"/>
  </r>
  <r>
    <x v="10"/>
    <n v="48"/>
    <x v="491"/>
    <d v="2019-07-18T00:00:00"/>
    <n v="15"/>
    <n v="1104"/>
    <n v="1089"/>
    <n v="984"/>
    <x v="0"/>
  </r>
  <r>
    <x v="7"/>
    <n v="24"/>
    <x v="492"/>
    <d v="2019-07-17T00:00:00"/>
    <n v="1311"/>
    <n v="26784"/>
    <n v="25473"/>
    <n v="24888"/>
    <x v="0"/>
  </r>
  <r>
    <x v="17"/>
    <n v="40"/>
    <x v="493"/>
    <d v="2019-07-16T00:00:00"/>
    <n v="80"/>
    <n v="680"/>
    <n v="600"/>
    <n v="460"/>
    <x v="0"/>
  </r>
  <r>
    <x v="22"/>
    <n v="6"/>
    <x v="494"/>
    <d v="2019-07-15T00:00:00"/>
    <n v="18"/>
    <n v="120"/>
    <n v="102"/>
    <n v="84"/>
    <x v="0"/>
  </r>
  <r>
    <x v="15"/>
    <n v="20"/>
    <x v="495"/>
    <d v="2019-07-14T00:00:00"/>
    <n v="38"/>
    <n v="1320"/>
    <n v="1282"/>
    <n v="1200"/>
    <x v="0"/>
  </r>
  <r>
    <x v="16"/>
    <n v="96"/>
    <x v="496"/>
    <d v="2019-07-13T00:00:00"/>
    <n v="56"/>
    <n v="2556"/>
    <n v="2500"/>
    <n v="2328"/>
    <x v="0"/>
  </r>
  <r>
    <x v="8"/>
    <n v="18"/>
    <x v="497"/>
    <d v="2019-07-12T00:00:00"/>
    <n v="36"/>
    <n v="2208"/>
    <n v="2172"/>
    <n v="1746"/>
    <x v="0"/>
  </r>
  <r>
    <x v="8"/>
    <n v="30"/>
    <x v="498"/>
    <d v="2019-07-11T00:00:00"/>
    <n v="36"/>
    <n v="2208"/>
    <n v="2172"/>
    <n v="1776"/>
    <x v="0"/>
  </r>
  <r>
    <x v="7"/>
    <n v="120"/>
    <x v="499"/>
    <d v="2019-07-10T00:00:00"/>
    <n v="1311"/>
    <n v="26784"/>
    <n v="25473"/>
    <n v="25008"/>
    <x v="0"/>
  </r>
  <r>
    <x v="9"/>
    <n v="12"/>
    <x v="500"/>
    <d v="2019-07-09T00:00:00"/>
    <n v="13"/>
    <n v="561"/>
    <n v="548"/>
    <n v="537"/>
    <x v="0"/>
  </r>
  <r>
    <x v="11"/>
    <n v="12"/>
    <x v="501"/>
    <d v="2019-07-08T00:00:00"/>
    <n v="14"/>
    <n v="801"/>
    <n v="787"/>
    <n v="771"/>
    <x v="0"/>
  </r>
  <r>
    <x v="8"/>
    <n v="48"/>
    <x v="502"/>
    <d v="2019-07-07T00:00:00"/>
    <n v="36"/>
    <n v="2208"/>
    <n v="2172"/>
    <n v="1824"/>
    <x v="0"/>
  </r>
  <r>
    <x v="7"/>
    <n v="96"/>
    <x v="503"/>
    <d v="2019-07-06T00:00:00"/>
    <n v="1311"/>
    <n v="26784"/>
    <n v="25473"/>
    <n v="25104"/>
    <x v="0"/>
  </r>
  <r>
    <x v="15"/>
    <n v="40"/>
    <x v="504"/>
    <d v="2019-07-05T00:00:00"/>
    <n v="38"/>
    <n v="1320"/>
    <n v="1282"/>
    <n v="1240"/>
    <x v="0"/>
  </r>
  <r>
    <x v="16"/>
    <n v="48"/>
    <x v="505"/>
    <d v="2019-07-04T00:00:00"/>
    <n v="56"/>
    <n v="2556"/>
    <n v="2500"/>
    <n v="2376"/>
    <x v="0"/>
  </r>
  <r>
    <x v="24"/>
    <n v="6"/>
    <x v="506"/>
    <d v="2019-07-03T00:00:00"/>
    <n v="12"/>
    <n v="60"/>
    <n v="48"/>
    <n v="30"/>
    <x v="0"/>
  </r>
  <r>
    <x v="24"/>
    <n v="6"/>
    <x v="507"/>
    <d v="2019-07-02T00:00:00"/>
    <n v="12"/>
    <n v="60"/>
    <n v="48"/>
    <n v="36"/>
    <x v="0"/>
  </r>
  <r>
    <x v="17"/>
    <n v="20"/>
    <x v="508"/>
    <d v="2019-07-01T00:00:00"/>
    <n v="80"/>
    <n v="680"/>
    <n v="600"/>
    <n v="480"/>
    <x v="0"/>
  </r>
  <r>
    <x v="11"/>
    <n v="12"/>
    <x v="509"/>
    <d v="2019-06-30T00:00:00"/>
    <n v="14"/>
    <n v="801"/>
    <n v="787"/>
    <n v="783"/>
    <x v="0"/>
  </r>
  <r>
    <x v="9"/>
    <n v="12"/>
    <x v="510"/>
    <d v="2019-06-29T00:00:00"/>
    <n v="13"/>
    <n v="561"/>
    <n v="548"/>
    <n v="549"/>
    <x v="7"/>
  </r>
  <r>
    <x v="3"/>
    <n v="12"/>
    <x v="511"/>
    <d v="2019-06-28T00:00:00"/>
    <n v="6"/>
    <n v="156"/>
    <n v="150"/>
    <n v="145"/>
    <x v="0"/>
  </r>
  <r>
    <x v="22"/>
    <n v="12"/>
    <x v="512"/>
    <d v="2019-06-27T00:00:00"/>
    <n v="18"/>
    <n v="120"/>
    <n v="102"/>
    <n v="96"/>
    <x v="0"/>
  </r>
  <r>
    <x v="10"/>
    <n v="24"/>
    <x v="513"/>
    <d v="2019-06-26T00:00:00"/>
    <n v="15"/>
    <n v="1104"/>
    <n v="1089"/>
    <n v="1008"/>
    <x v="0"/>
  </r>
  <r>
    <x v="25"/>
    <n v="12"/>
    <x v="514"/>
    <d v="2019-06-25T00:00:00"/>
    <n v="79"/>
    <n v="120"/>
    <n v="41"/>
    <n v="84"/>
    <x v="5"/>
  </r>
  <r>
    <x v="19"/>
    <n v="3"/>
    <x v="515"/>
    <d v="2019-06-24T00:00:00"/>
    <n v="14"/>
    <n v="21"/>
    <n v="7"/>
    <n v="21"/>
    <x v="1"/>
  </r>
  <r>
    <x v="26"/>
    <n v="3"/>
    <x v="516"/>
    <d v="2019-06-23T00:00:00"/>
    <n v="6"/>
    <n v="21"/>
    <n v="15"/>
    <n v="15"/>
    <x v="0"/>
  </r>
  <r>
    <x v="21"/>
    <n v="3"/>
    <x v="517"/>
    <d v="2019-06-22T00:00:00"/>
    <n v="2"/>
    <n v="57"/>
    <n v="55"/>
    <n v="42"/>
    <x v="0"/>
  </r>
  <r>
    <x v="0"/>
    <n v="1"/>
    <x v="518"/>
    <d v="2019-06-21T00:00:00"/>
    <n v="4"/>
    <n v="20"/>
    <n v="16"/>
    <n v="20"/>
    <x v="7"/>
  </r>
  <r>
    <x v="10"/>
    <n v="24"/>
    <x v="519"/>
    <d v="2019-06-20T00:00:00"/>
    <n v="15"/>
    <n v="1104"/>
    <n v="1089"/>
    <n v="1032"/>
    <x v="0"/>
  </r>
  <r>
    <x v="24"/>
    <n v="6"/>
    <x v="520"/>
    <d v="2019-06-19T00:00:00"/>
    <n v="12"/>
    <n v="60"/>
    <n v="48"/>
    <n v="42"/>
    <x v="0"/>
  </r>
  <r>
    <x v="17"/>
    <n v="40"/>
    <x v="521"/>
    <d v="2019-06-18T00:00:00"/>
    <n v="80"/>
    <n v="680"/>
    <n v="600"/>
    <n v="520"/>
    <x v="0"/>
  </r>
  <r>
    <x v="21"/>
    <n v="6"/>
    <x v="522"/>
    <d v="2019-06-17T00:00:00"/>
    <n v="2"/>
    <n v="57"/>
    <n v="55"/>
    <n v="48"/>
    <x v="0"/>
  </r>
  <r>
    <x v="6"/>
    <n v="10"/>
    <x v="523"/>
    <d v="2019-06-16T00:00:00"/>
    <n v="7"/>
    <n v="92"/>
    <n v="85"/>
    <n v="92"/>
    <x v="4"/>
  </r>
  <r>
    <x v="10"/>
    <n v="24"/>
    <x v="524"/>
    <d v="2019-06-15T00:00:00"/>
    <n v="15"/>
    <n v="1104"/>
    <n v="1089"/>
    <n v="1056"/>
    <x v="0"/>
  </r>
  <r>
    <x v="8"/>
    <n v="48"/>
    <x v="525"/>
    <d v="2019-06-14T00:00:00"/>
    <n v="36"/>
    <n v="2208"/>
    <n v="2172"/>
    <n v="1872"/>
    <x v="0"/>
  </r>
  <r>
    <x v="7"/>
    <n v="72"/>
    <x v="526"/>
    <d v="2019-06-13T00:00:00"/>
    <n v="1311"/>
    <n v="26784"/>
    <n v="25473"/>
    <n v="25176"/>
    <x v="0"/>
  </r>
  <r>
    <x v="15"/>
    <n v="40"/>
    <x v="527"/>
    <d v="2019-06-12T00:00:00"/>
    <n v="38"/>
    <n v="1320"/>
    <n v="1282"/>
    <n v="1280"/>
    <x v="0"/>
  </r>
  <r>
    <x v="16"/>
    <n v="48"/>
    <x v="528"/>
    <d v="2019-06-11T00:00:00"/>
    <n v="56"/>
    <n v="2556"/>
    <n v="2500"/>
    <n v="2424"/>
    <x v="0"/>
  </r>
  <r>
    <x v="27"/>
    <n v="6"/>
    <x v="529"/>
    <d v="2019-06-10T00:00:00"/>
    <n v="48"/>
    <n v="132"/>
    <n v="84"/>
    <n v="6"/>
    <x v="0"/>
  </r>
  <r>
    <x v="10"/>
    <n v="48"/>
    <x v="530"/>
    <d v="2019-06-09T00:00:00"/>
    <n v="15"/>
    <n v="1104"/>
    <n v="1089"/>
    <n v="1104"/>
    <x v="8"/>
  </r>
  <r>
    <x v="25"/>
    <n v="36"/>
    <x v="531"/>
    <d v="2019-06-08T00:00:00"/>
    <n v="79"/>
    <n v="120"/>
    <n v="41"/>
    <n v="120"/>
    <x v="9"/>
  </r>
  <r>
    <x v="23"/>
    <n v="6"/>
    <x v="532"/>
    <d v="2019-06-07T00:00:00"/>
    <n v="12"/>
    <n v="54"/>
    <n v="42"/>
    <n v="30"/>
    <x v="0"/>
  </r>
  <r>
    <x v="27"/>
    <n v="12"/>
    <x v="533"/>
    <d v="2019-06-06T00:00:00"/>
    <n v="48"/>
    <n v="132"/>
    <n v="84"/>
    <n v="18"/>
    <x v="0"/>
  </r>
  <r>
    <x v="23"/>
    <n v="6"/>
    <x v="534"/>
    <d v="2019-06-05T00:00:00"/>
    <n v="12"/>
    <n v="54"/>
    <n v="42"/>
    <n v="36"/>
    <x v="0"/>
  </r>
  <r>
    <x v="17"/>
    <n v="20"/>
    <x v="535"/>
    <d v="2019-06-04T00:00:00"/>
    <n v="80"/>
    <n v="680"/>
    <n v="600"/>
    <n v="540"/>
    <x v="0"/>
  </r>
  <r>
    <x v="12"/>
    <n v="6"/>
    <x v="536"/>
    <d v="2019-06-03T00:00:00"/>
    <n v="1"/>
    <n v="44"/>
    <n v="43"/>
    <n v="44"/>
    <x v="7"/>
  </r>
  <r>
    <x v="8"/>
    <n v="24"/>
    <x v="537"/>
    <d v="2019-06-02T00:00:00"/>
    <n v="36"/>
    <n v="2208"/>
    <n v="2172"/>
    <n v="1896"/>
    <x v="0"/>
  </r>
  <r>
    <x v="7"/>
    <n v="120"/>
    <x v="538"/>
    <d v="2019-06-01T00:00:00"/>
    <n v="1311"/>
    <n v="26784"/>
    <n v="25473"/>
    <n v="25296"/>
    <x v="0"/>
  </r>
  <r>
    <x v="27"/>
    <n v="30"/>
    <x v="539"/>
    <d v="2019-05-31T00:00:00"/>
    <n v="48"/>
    <n v="132"/>
    <n v="84"/>
    <n v="48"/>
    <x v="0"/>
  </r>
  <r>
    <x v="22"/>
    <n v="6"/>
    <x v="540"/>
    <d v="2019-05-30T00:00:00"/>
    <n v="18"/>
    <n v="120"/>
    <n v="102"/>
    <n v="102"/>
    <x v="0"/>
  </r>
  <r>
    <x v="27"/>
    <n v="24"/>
    <x v="541"/>
    <d v="2019-05-29T00:00:00"/>
    <n v="48"/>
    <n v="132"/>
    <n v="84"/>
    <n v="72"/>
    <x v="0"/>
  </r>
  <r>
    <x v="23"/>
    <n v="6"/>
    <x v="542"/>
    <d v="2019-05-28T00:00:00"/>
    <n v="12"/>
    <n v="54"/>
    <n v="42"/>
    <n v="42"/>
    <x v="0"/>
  </r>
  <r>
    <x v="27"/>
    <n v="18"/>
    <x v="543"/>
    <d v="2019-05-27T00:00:00"/>
    <n v="48"/>
    <n v="132"/>
    <n v="84"/>
    <n v="90"/>
    <x v="3"/>
  </r>
  <r>
    <x v="22"/>
    <n v="12"/>
    <x v="544"/>
    <d v="2019-05-26T00:00:00"/>
    <n v="18"/>
    <n v="120"/>
    <n v="102"/>
    <n v="114"/>
    <x v="5"/>
  </r>
  <r>
    <x v="24"/>
    <n v="12"/>
    <x v="545"/>
    <d v="2019-05-25T00:00:00"/>
    <n v="12"/>
    <n v="60"/>
    <n v="48"/>
    <n v="54"/>
    <x v="3"/>
  </r>
  <r>
    <x v="4"/>
    <n v="3"/>
    <x v="546"/>
    <d v="2019-05-24T00:00:00"/>
    <n v="2"/>
    <n v="181"/>
    <n v="179"/>
    <n v="179"/>
    <x v="0"/>
  </r>
  <r>
    <x v="18"/>
    <n v="3"/>
    <x v="547"/>
    <d v="2019-05-23T00:00:00"/>
    <n v="3"/>
    <n v="12"/>
    <n v="9"/>
    <n v="12"/>
    <x v="1"/>
  </r>
  <r>
    <x v="26"/>
    <n v="6"/>
    <x v="548"/>
    <d v="2019-05-22T00:00:00"/>
    <n v="6"/>
    <n v="21"/>
    <n v="15"/>
    <n v="21"/>
    <x v="3"/>
  </r>
  <r>
    <x v="21"/>
    <n v="9"/>
    <x v="549"/>
    <d v="2019-05-21T00:00:00"/>
    <n v="2"/>
    <n v="57"/>
    <n v="55"/>
    <n v="57"/>
    <x v="2"/>
  </r>
  <r>
    <x v="27"/>
    <n v="6"/>
    <x v="550"/>
    <d v="2019-05-20T00:00:00"/>
    <n v="48"/>
    <n v="132"/>
    <n v="84"/>
    <n v="96"/>
    <x v="3"/>
  </r>
  <r>
    <x v="7"/>
    <n v="24"/>
    <x v="551"/>
    <d v="2019-05-19T00:00:00"/>
    <n v="1311"/>
    <n v="26784"/>
    <n v="25473"/>
    <n v="25320"/>
    <x v="0"/>
  </r>
  <r>
    <x v="7"/>
    <n v="1272"/>
    <x v="552"/>
    <d v="2019-05-18T00:00:00"/>
    <n v="1311"/>
    <n v="26784"/>
    <n v="25473"/>
    <n v="26592"/>
    <x v="10"/>
  </r>
  <r>
    <x v="8"/>
    <n v="120"/>
    <x v="553"/>
    <d v="2019-05-17T00:00:00"/>
    <n v="36"/>
    <n v="2208"/>
    <n v="2172"/>
    <n v="2016"/>
    <x v="0"/>
  </r>
  <r>
    <x v="27"/>
    <n v="18"/>
    <x v="554"/>
    <d v="2019-05-16T00:00:00"/>
    <n v="48"/>
    <n v="132"/>
    <n v="84"/>
    <n v="114"/>
    <x v="11"/>
  </r>
  <r>
    <x v="17"/>
    <n v="80"/>
    <x v="555"/>
    <d v="2019-05-15T00:00:00"/>
    <n v="80"/>
    <n v="680"/>
    <n v="600"/>
    <n v="620"/>
    <x v="12"/>
  </r>
  <r>
    <x v="24"/>
    <n v="6"/>
    <x v="556"/>
    <d v="2019-05-14T00:00:00"/>
    <n v="12"/>
    <n v="60"/>
    <n v="48"/>
    <n v="60"/>
    <x v="3"/>
  </r>
  <r>
    <x v="23"/>
    <n v="6"/>
    <x v="557"/>
    <d v="2019-05-13T00:00:00"/>
    <n v="12"/>
    <n v="54"/>
    <n v="42"/>
    <n v="48"/>
    <x v="3"/>
  </r>
  <r>
    <x v="8"/>
    <n v="120"/>
    <x v="558"/>
    <d v="2019-05-12T00:00:00"/>
    <n v="36"/>
    <n v="2208"/>
    <n v="2172"/>
    <n v="2136"/>
    <x v="0"/>
  </r>
  <r>
    <x v="7"/>
    <n v="192"/>
    <x v="559"/>
    <d v="2019-05-11T00:00:00"/>
    <n v="1311"/>
    <n v="26784"/>
    <n v="25473"/>
    <n v="26784"/>
    <x v="13"/>
  </r>
  <r>
    <x v="15"/>
    <n v="20"/>
    <x v="560"/>
    <d v="2019-05-10T00:00:00"/>
    <n v="38"/>
    <n v="1320"/>
    <n v="1282"/>
    <n v="1300"/>
    <x v="11"/>
  </r>
  <r>
    <x v="16"/>
    <n v="42"/>
    <x v="561"/>
    <d v="2019-05-09T00:00:00"/>
    <n v="56"/>
    <n v="2556"/>
    <n v="2500"/>
    <n v="2466"/>
    <x v="0"/>
  </r>
  <r>
    <x v="16"/>
    <n v="12"/>
    <x v="562"/>
    <d v="2019-05-08T00:00:00"/>
    <n v="56"/>
    <n v="2556"/>
    <n v="2500"/>
    <n v="2478"/>
    <x v="0"/>
  </r>
  <r>
    <x v="16"/>
    <n v="78"/>
    <x v="563"/>
    <d v="2019-05-07T00:00:00"/>
    <n v="56"/>
    <n v="2556"/>
    <n v="2500"/>
    <n v="2556"/>
    <x v="14"/>
  </r>
  <r>
    <x v="4"/>
    <n v="1"/>
    <x v="564"/>
    <d v="2019-05-06T00:00:00"/>
    <n v="2"/>
    <n v="181"/>
    <n v="179"/>
    <n v="180"/>
    <x v="7"/>
  </r>
  <r>
    <x v="27"/>
    <n v="6"/>
    <x v="565"/>
    <d v="2019-05-05T00:00:00"/>
    <n v="48"/>
    <n v="132"/>
    <n v="84"/>
    <n v="120"/>
    <x v="3"/>
  </r>
  <r>
    <x v="22"/>
    <n v="6"/>
    <x v="566"/>
    <d v="2019-05-04T00:00:00"/>
    <n v="18"/>
    <n v="120"/>
    <n v="102"/>
    <n v="120"/>
    <x v="3"/>
  </r>
  <r>
    <x v="23"/>
    <n v="6"/>
    <x v="567"/>
    <d v="2019-05-03T00:00:00"/>
    <n v="12"/>
    <n v="54"/>
    <n v="42"/>
    <n v="54"/>
    <x v="3"/>
  </r>
  <r>
    <x v="9"/>
    <n v="12"/>
    <x v="568"/>
    <d v="2019-05-02T00:00:00"/>
    <n v="13"/>
    <n v="561"/>
    <n v="548"/>
    <n v="561"/>
    <x v="5"/>
  </r>
  <r>
    <x v="11"/>
    <n v="18"/>
    <x v="569"/>
    <d v="2019-05-01T00:00:00"/>
    <n v="14"/>
    <n v="801"/>
    <n v="787"/>
    <n v="801"/>
    <x v="15"/>
  </r>
  <r>
    <x v="1"/>
    <n v="12"/>
    <x v="570"/>
    <d v="2019-04-30T00:00:00"/>
    <n v="2"/>
    <n v="545"/>
    <n v="543"/>
    <n v="545"/>
    <x v="2"/>
  </r>
  <r>
    <x v="17"/>
    <n v="60"/>
    <x v="571"/>
    <d v="2019-04-29T00:00:00"/>
    <n v="80"/>
    <n v="680"/>
    <n v="600"/>
    <n v="680"/>
    <x v="16"/>
  </r>
  <r>
    <x v="4"/>
    <n v="1"/>
    <x v="572"/>
    <d v="2019-04-28T00:00:00"/>
    <n v="2"/>
    <n v="181"/>
    <n v="179"/>
    <n v="181"/>
    <x v="7"/>
  </r>
  <r>
    <x v="27"/>
    <n v="12"/>
    <x v="573"/>
    <d v="2019-04-27T00:00:00"/>
    <n v="48"/>
    <n v="132"/>
    <n v="84"/>
    <n v="132"/>
    <x v="5"/>
  </r>
  <r>
    <x v="3"/>
    <n v="11"/>
    <x v="574"/>
    <d v="2019-04-26T00:00:00"/>
    <n v="6"/>
    <n v="156"/>
    <n v="150"/>
    <n v="156"/>
    <x v="3"/>
  </r>
  <r>
    <x v="13"/>
    <n v="60"/>
    <x v="575"/>
    <d v="2019-04-25T00:00:00"/>
    <n v="160"/>
    <n v="840"/>
    <n v="680"/>
    <n v="460"/>
    <x v="0"/>
  </r>
  <r>
    <x v="13"/>
    <n v="380"/>
    <x v="576"/>
    <d v="2019-04-24T00:00:00"/>
    <n v="160"/>
    <n v="840"/>
    <n v="680"/>
    <n v="840"/>
    <x v="17"/>
  </r>
  <r>
    <x v="15"/>
    <n v="20"/>
    <x v="577"/>
    <d v="2019-04-23T00:00:00"/>
    <n v="38"/>
    <n v="1320"/>
    <n v="1282"/>
    <n v="1320"/>
    <x v="12"/>
  </r>
  <r>
    <x v="8"/>
    <n v="72"/>
    <x v="578"/>
    <d v="2019-04-22T00:00:00"/>
    <n v="36"/>
    <n v="2208"/>
    <n v="2172"/>
    <n v="2208"/>
    <x v="9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  <r>
    <x v="28"/>
    <m/>
    <x v="579"/>
    <m/>
    <m/>
    <m/>
    <m/>
    <m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A08815-8965-4ECD-88BA-EC601763455A}" name="Сводная таблица4" cacheId="3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C73" firstHeaderRow="1" firstDataRow="1" firstDataCol="2" rowPageCount="1" colPageCount="1"/>
  <pivotFields count="9">
    <pivotField axis="axisRow" compact="0" outline="0" showAll="0">
      <items count="31">
        <item x="27"/>
        <item m="1" x="29"/>
        <item x="11"/>
        <item x="23"/>
        <item x="24"/>
        <item x="22"/>
        <item x="13"/>
        <item x="16"/>
        <item x="25"/>
        <item x="10"/>
        <item x="5"/>
        <item x="6"/>
        <item x="17"/>
        <item x="4"/>
        <item x="20"/>
        <item x="14"/>
        <item x="2"/>
        <item x="12"/>
        <item x="7"/>
        <item x="8"/>
        <item x="1"/>
        <item x="15"/>
        <item x="3"/>
        <item x="0"/>
        <item x="9"/>
        <item x="26"/>
        <item x="21"/>
        <item x="19"/>
        <item x="18"/>
        <item x="28"/>
        <item t="default"/>
      </items>
    </pivotField>
    <pivotField compact="0" numFmtId="3" outline="0" showAll="0"/>
    <pivotField axis="axisRow" compact="0" outline="0" showAll="0">
      <items count="661">
        <item m="1" x="594"/>
        <item m="1" x="582"/>
        <item m="1" x="590"/>
        <item m="1" x="591"/>
        <item m="1" x="619"/>
        <item m="1" x="609"/>
        <item m="1" x="659"/>
        <item m="1" x="603"/>
        <item m="1" x="634"/>
        <item m="1" x="636"/>
        <item m="1" x="630"/>
        <item m="1" x="632"/>
        <item m="1" x="614"/>
        <item m="1" x="615"/>
        <item m="1" x="616"/>
        <item m="1" x="581"/>
        <item m="1" x="631"/>
        <item m="1" x="606"/>
        <item m="1" x="607"/>
        <item m="1" x="627"/>
        <item m="1" x="638"/>
        <item m="1" x="639"/>
        <item m="1" x="596"/>
        <item m="1" x="608"/>
        <item m="1" x="620"/>
        <item m="1" x="610"/>
        <item m="1" x="588"/>
        <item m="1" x="589"/>
        <item m="1" x="597"/>
        <item m="1" x="611"/>
        <item m="1" x="612"/>
        <item m="1" x="598"/>
        <item m="1" x="599"/>
        <item m="1" x="600"/>
        <item m="1" x="595"/>
        <item m="1" x="640"/>
        <item m="1" x="641"/>
        <item m="1" x="657"/>
        <item m="1" x="585"/>
        <item m="1" x="601"/>
        <item m="1" x="602"/>
        <item m="1" x="646"/>
        <item m="1" x="647"/>
        <item m="1" x="604"/>
        <item m="1" x="605"/>
        <item m="1" x="648"/>
        <item m="1" x="628"/>
        <item m="1" x="650"/>
        <item m="1" x="651"/>
        <item m="1" x="653"/>
        <item m="1" x="617"/>
        <item m="1" x="618"/>
        <item m="1" x="629"/>
        <item m="1" x="583"/>
        <item m="1" x="633"/>
        <item m="1" x="635"/>
        <item m="1" x="655"/>
        <item m="1" x="656"/>
        <item m="1" x="658"/>
        <item m="1" x="592"/>
        <item m="1" x="593"/>
        <item m="1" x="649"/>
        <item m="1" x="652"/>
        <item m="1" x="580"/>
        <item m="1" x="621"/>
        <item m="1" x="622"/>
        <item m="1" x="623"/>
        <item m="1" x="644"/>
        <item m="1" x="645"/>
        <item m="1" x="642"/>
        <item m="1" x="643"/>
        <item m="1" x="637"/>
        <item m="1" x="586"/>
        <item m="1" x="587"/>
        <item m="1" x="654"/>
        <item m="1" x="584"/>
        <item m="1" x="624"/>
        <item m="1" x="625"/>
        <item m="1" x="626"/>
        <item m="1" x="613"/>
        <item x="578"/>
        <item x="577"/>
        <item x="576"/>
        <item x="575"/>
        <item x="574"/>
        <item x="573"/>
        <item x="572"/>
        <item x="571"/>
        <item x="570"/>
        <item x="569"/>
        <item x="568"/>
        <item x="567"/>
        <item x="566"/>
        <item x="565"/>
        <item x="564"/>
        <item x="563"/>
        <item x="562"/>
        <item x="561"/>
        <item x="560"/>
        <item x="559"/>
        <item x="558"/>
        <item x="557"/>
        <item x="556"/>
        <item x="555"/>
        <item x="554"/>
        <item x="553"/>
        <item x="552"/>
        <item x="551"/>
        <item x="550"/>
        <item x="549"/>
        <item x="548"/>
        <item x="547"/>
        <item x="546"/>
        <item x="545"/>
        <item x="544"/>
        <item x="543"/>
        <item x="542"/>
        <item x="541"/>
        <item x="540"/>
        <item x="539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x="524"/>
        <item x="523"/>
        <item x="522"/>
        <item x="521"/>
        <item x="520"/>
        <item x="519"/>
        <item x="518"/>
        <item x="517"/>
        <item x="516"/>
        <item x="515"/>
        <item x="514"/>
        <item x="513"/>
        <item x="512"/>
        <item x="511"/>
        <item x="510"/>
        <item x="509"/>
        <item x="508"/>
        <item x="507"/>
        <item x="506"/>
        <item x="505"/>
        <item x="504"/>
        <item x="503"/>
        <item x="502"/>
        <item x="501"/>
        <item x="500"/>
        <item x="499"/>
        <item x="498"/>
        <item x="497"/>
        <item x="496"/>
        <item x="495"/>
        <item x="494"/>
        <item x="493"/>
        <item x="492"/>
        <item x="491"/>
        <item x="490"/>
        <item x="489"/>
        <item x="488"/>
        <item x="487"/>
        <item x="486"/>
        <item x="485"/>
        <item x="484"/>
        <item x="483"/>
        <item x="482"/>
        <item x="481"/>
        <item x="480"/>
        <item x="479"/>
        <item x="478"/>
        <item x="477"/>
        <item x="476"/>
        <item x="475"/>
        <item x="474"/>
        <item x="473"/>
        <item x="472"/>
        <item x="471"/>
        <item x="470"/>
        <item x="469"/>
        <item x="468"/>
        <item x="467"/>
        <item x="466"/>
        <item x="465"/>
        <item x="464"/>
        <item x="463"/>
        <item x="462"/>
        <item x="461"/>
        <item x="460"/>
        <item x="459"/>
        <item x="458"/>
        <item x="457"/>
        <item x="456"/>
        <item x="455"/>
        <item x="454"/>
        <item x="453"/>
        <item x="452"/>
        <item x="451"/>
        <item x="450"/>
        <item x="449"/>
        <item x="448"/>
        <item x="447"/>
        <item x="446"/>
        <item x="445"/>
        <item x="444"/>
        <item x="443"/>
        <item x="442"/>
        <item x="441"/>
        <item x="440"/>
        <item x="439"/>
        <item x="438"/>
        <item x="437"/>
        <item x="436"/>
        <item x="435"/>
        <item x="434"/>
        <item x="433"/>
        <item x="432"/>
        <item x="431"/>
        <item x="430"/>
        <item x="429"/>
        <item x="428"/>
        <item x="427"/>
        <item x="426"/>
        <item x="425"/>
        <item x="424"/>
        <item x="423"/>
        <item x="422"/>
        <item x="421"/>
        <item x="420"/>
        <item x="419"/>
        <item x="418"/>
        <item x="417"/>
        <item x="416"/>
        <item x="415"/>
        <item x="414"/>
        <item x="413"/>
        <item x="412"/>
        <item x="411"/>
        <item x="410"/>
        <item x="409"/>
        <item x="408"/>
        <item x="407"/>
        <item x="406"/>
        <item x="405"/>
        <item x="404"/>
        <item x="403"/>
        <item x="402"/>
        <item x="401"/>
        <item x="400"/>
        <item x="399"/>
        <item x="398"/>
        <item x="397"/>
        <item x="396"/>
        <item x="395"/>
        <item x="394"/>
        <item x="393"/>
        <item x="392"/>
        <item x="391"/>
        <item x="390"/>
        <item x="389"/>
        <item x="388"/>
        <item x="387"/>
        <item x="386"/>
        <item x="385"/>
        <item x="384"/>
        <item x="383"/>
        <item x="382"/>
        <item x="381"/>
        <item x="380"/>
        <item x="379"/>
        <item x="378"/>
        <item x="377"/>
        <item x="376"/>
        <item x="375"/>
        <item x="374"/>
        <item x="373"/>
        <item x="372"/>
        <item x="371"/>
        <item x="370"/>
        <item x="369"/>
        <item x="368"/>
        <item x="367"/>
        <item x="366"/>
        <item x="365"/>
        <item x="364"/>
        <item x="363"/>
        <item x="362"/>
        <item x="361"/>
        <item x="360"/>
        <item x="359"/>
        <item x="358"/>
        <item x="357"/>
        <item x="356"/>
        <item x="355"/>
        <item x="354"/>
        <item x="353"/>
        <item x="352"/>
        <item x="351"/>
        <item x="350"/>
        <item x="349"/>
        <item x="348"/>
        <item x="347"/>
        <item x="346"/>
        <item x="345"/>
        <item x="344"/>
        <item x="343"/>
        <item x="342"/>
        <item x="341"/>
        <item x="340"/>
        <item x="339"/>
        <item x="338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22"/>
        <item x="321"/>
        <item x="320"/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579"/>
        <item t="default"/>
      </items>
    </pivotField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axis="axisPage" dataField="1" compact="0" numFmtId="3" outline="0" multipleItemSelectionAllowed="1" showAll="0">
      <items count="32">
        <item h="1" x="0"/>
        <item x="7"/>
        <item x="2"/>
        <item x="1"/>
        <item x="3"/>
        <item x="4"/>
        <item x="5"/>
        <item m="1" x="21"/>
        <item x="15"/>
        <item x="8"/>
        <item x="11"/>
        <item m="1" x="27"/>
        <item m="1" x="30"/>
        <item x="9"/>
        <item m="1" x="22"/>
        <item m="1" x="25"/>
        <item x="14"/>
        <item m="1" x="29"/>
        <item m="1" x="23"/>
        <item m="1" x="19"/>
        <item m="1" x="20"/>
        <item m="1" x="26"/>
        <item x="17"/>
        <item x="13"/>
        <item m="1" x="24"/>
        <item m="1" x="28"/>
        <item h="1" x="6"/>
        <item h="1" x="10"/>
        <item h="1" x="12"/>
        <item h="1" x="16"/>
        <item h="1" x="18"/>
        <item t="default"/>
      </items>
    </pivotField>
  </pivotFields>
  <rowFields count="2">
    <field x="0"/>
    <field x="2"/>
  </rowFields>
  <rowItems count="70">
    <i>
      <x/>
      <x v="85"/>
    </i>
    <i r="1">
      <x v="93"/>
    </i>
    <i r="1">
      <x v="104"/>
    </i>
    <i r="1">
      <x v="108"/>
    </i>
    <i r="1">
      <x v="115"/>
    </i>
    <i t="default">
      <x/>
    </i>
    <i>
      <x v="2"/>
      <x v="89"/>
    </i>
    <i t="default">
      <x v="2"/>
    </i>
    <i>
      <x v="3"/>
      <x v="91"/>
    </i>
    <i r="1">
      <x v="101"/>
    </i>
    <i t="default">
      <x v="3"/>
    </i>
    <i>
      <x v="4"/>
      <x v="102"/>
    </i>
    <i r="1">
      <x v="113"/>
    </i>
    <i t="default">
      <x v="4"/>
    </i>
    <i>
      <x v="5"/>
      <x v="92"/>
    </i>
    <i r="1">
      <x v="114"/>
    </i>
    <i t="default">
      <x v="5"/>
    </i>
    <i>
      <x v="6"/>
      <x v="82"/>
    </i>
    <i t="default">
      <x v="6"/>
    </i>
    <i>
      <x v="7"/>
      <x v="95"/>
    </i>
    <i t="default">
      <x v="7"/>
    </i>
    <i>
      <x v="8"/>
      <x v="127"/>
    </i>
    <i r="1">
      <x v="144"/>
    </i>
    <i r="1">
      <x v="176"/>
    </i>
    <i r="1">
      <x v="209"/>
    </i>
    <i r="1">
      <x v="222"/>
    </i>
    <i t="default">
      <x v="8"/>
    </i>
    <i>
      <x v="9"/>
      <x v="128"/>
    </i>
    <i t="default">
      <x v="9"/>
    </i>
    <i>
      <x v="10"/>
      <x v="367"/>
    </i>
    <i r="1">
      <x v="387"/>
    </i>
    <i t="default">
      <x v="10"/>
    </i>
    <i>
      <x v="11"/>
      <x v="135"/>
    </i>
    <i t="default">
      <x v="11"/>
    </i>
    <i>
      <x v="13"/>
      <x v="86"/>
    </i>
    <i r="1">
      <x v="94"/>
    </i>
    <i t="default">
      <x v="13"/>
    </i>
    <i>
      <x v="14"/>
      <x v="257"/>
    </i>
    <i t="default">
      <x v="14"/>
    </i>
    <i>
      <x v="15"/>
      <x v="316"/>
    </i>
    <i t="default">
      <x v="15"/>
    </i>
    <i>
      <x v="16"/>
      <x v="254"/>
    </i>
    <i t="default">
      <x v="16"/>
    </i>
    <i>
      <x v="17"/>
      <x v="122"/>
    </i>
    <i t="default">
      <x v="17"/>
    </i>
    <i>
      <x v="18"/>
      <x v="99"/>
    </i>
    <i t="default">
      <x v="18"/>
    </i>
    <i>
      <x v="19"/>
      <x v="80"/>
    </i>
    <i t="default">
      <x v="19"/>
    </i>
    <i>
      <x v="20"/>
      <x v="88"/>
    </i>
    <i t="default">
      <x v="20"/>
    </i>
    <i>
      <x v="21"/>
      <x v="98"/>
    </i>
    <i t="default">
      <x v="21"/>
    </i>
    <i>
      <x v="22"/>
      <x v="84"/>
    </i>
    <i t="default">
      <x v="22"/>
    </i>
    <i>
      <x v="23"/>
      <x v="140"/>
    </i>
    <i r="1">
      <x v="522"/>
    </i>
    <i t="default">
      <x v="23"/>
    </i>
    <i>
      <x v="24"/>
      <x v="90"/>
    </i>
    <i r="1">
      <x v="148"/>
    </i>
    <i t="default">
      <x v="24"/>
    </i>
    <i>
      <x v="25"/>
      <x v="110"/>
    </i>
    <i t="default">
      <x v="25"/>
    </i>
    <i>
      <x v="26"/>
      <x v="109"/>
    </i>
    <i t="default">
      <x v="26"/>
    </i>
    <i>
      <x v="27"/>
      <x v="143"/>
    </i>
    <i t="default">
      <x v="27"/>
    </i>
    <i>
      <x v="28"/>
      <x v="111"/>
    </i>
    <i t="default">
      <x v="28"/>
    </i>
    <i t="grand">
      <x/>
    </i>
  </rowItems>
  <colItems count="1">
    <i/>
  </colItems>
  <pageFields count="1">
    <pageField fld="8" hier="-1"/>
  </pageFields>
  <dataFields count="1">
    <dataField name="Сумма по полю Остаток по накладной" fld="8" baseField="0" baseItem="0"/>
  </dataFields>
  <formats count="1">
    <format dxfId="1">
      <pivotArea dataOnly="0" outline="0" fieldPosition="0">
        <references count="1">
          <reference field="0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1DA2-56B8-4905-814D-52C1FD3E004D}">
  <dimension ref="A1:C73"/>
  <sheetViews>
    <sheetView workbookViewId="0">
      <selection activeCell="F7" sqref="F7"/>
    </sheetView>
  </sheetViews>
  <sheetFormatPr defaultRowHeight="12.75" x14ac:dyDescent="0.2"/>
  <cols>
    <col min="1" max="1" width="23.5703125" bestFit="1" customWidth="1"/>
    <col min="2" max="2" width="23" bestFit="1" customWidth="1"/>
    <col min="3" max="3" width="38" bestFit="1" customWidth="1"/>
  </cols>
  <sheetData>
    <row r="1" spans="1:3" x14ac:dyDescent="0.2">
      <c r="A1" s="10" t="s">
        <v>569</v>
      </c>
      <c r="B1" t="s">
        <v>570</v>
      </c>
    </row>
    <row r="3" spans="1:3" x14ac:dyDescent="0.2">
      <c r="A3" s="10" t="s">
        <v>3</v>
      </c>
      <c r="B3" s="10" t="s">
        <v>0</v>
      </c>
      <c r="C3" t="s">
        <v>571</v>
      </c>
    </row>
    <row r="4" spans="1:3" x14ac:dyDescent="0.2">
      <c r="A4">
        <v>1000467724</v>
      </c>
      <c r="B4" t="s">
        <v>9</v>
      </c>
      <c r="C4" s="2">
        <v>12</v>
      </c>
    </row>
    <row r="5" spans="1:3" x14ac:dyDescent="0.2">
      <c r="B5" t="s">
        <v>8</v>
      </c>
      <c r="C5" s="2">
        <v>6</v>
      </c>
    </row>
    <row r="6" spans="1:3" x14ac:dyDescent="0.2">
      <c r="B6" t="s">
        <v>7</v>
      </c>
      <c r="C6" s="2">
        <v>18</v>
      </c>
    </row>
    <row r="7" spans="1:3" x14ac:dyDescent="0.2">
      <c r="B7" t="s">
        <v>6</v>
      </c>
      <c r="C7" s="2">
        <v>6</v>
      </c>
    </row>
    <row r="8" spans="1:3" x14ac:dyDescent="0.2">
      <c r="B8" t="s">
        <v>5</v>
      </c>
      <c r="C8" s="2">
        <v>6</v>
      </c>
    </row>
    <row r="9" spans="1:3" x14ac:dyDescent="0.2">
      <c r="A9" s="13" t="s">
        <v>540</v>
      </c>
      <c r="B9" s="13"/>
      <c r="C9" s="14">
        <v>48</v>
      </c>
    </row>
    <row r="10" spans="1:3" x14ac:dyDescent="0.2">
      <c r="A10">
        <v>1000467791</v>
      </c>
      <c r="B10" t="s">
        <v>50</v>
      </c>
      <c r="C10" s="2">
        <v>14</v>
      </c>
    </row>
    <row r="11" spans="1:3" x14ac:dyDescent="0.2">
      <c r="A11" s="13" t="s">
        <v>541</v>
      </c>
      <c r="B11" s="13"/>
      <c r="C11" s="14">
        <v>14</v>
      </c>
    </row>
    <row r="12" spans="1:3" x14ac:dyDescent="0.2">
      <c r="A12">
        <v>1000467804</v>
      </c>
      <c r="B12" t="s">
        <v>56</v>
      </c>
      <c r="C12" s="2">
        <v>6</v>
      </c>
    </row>
    <row r="13" spans="1:3" x14ac:dyDescent="0.2">
      <c r="B13" t="s">
        <v>55</v>
      </c>
      <c r="C13" s="2">
        <v>6</v>
      </c>
    </row>
    <row r="14" spans="1:3" x14ac:dyDescent="0.2">
      <c r="A14" s="13" t="s">
        <v>542</v>
      </c>
      <c r="B14" s="13"/>
      <c r="C14" s="14">
        <v>12</v>
      </c>
    </row>
    <row r="15" spans="1:3" x14ac:dyDescent="0.2">
      <c r="A15">
        <v>1000467805</v>
      </c>
      <c r="B15" t="s">
        <v>62</v>
      </c>
      <c r="C15" s="2">
        <v>6</v>
      </c>
    </row>
    <row r="16" spans="1:3" x14ac:dyDescent="0.2">
      <c r="B16" t="s">
        <v>61</v>
      </c>
      <c r="C16" s="2">
        <v>6</v>
      </c>
    </row>
    <row r="17" spans="1:3" x14ac:dyDescent="0.2">
      <c r="A17" s="13" t="s">
        <v>543</v>
      </c>
      <c r="B17" s="13"/>
      <c r="C17" s="14">
        <v>12</v>
      </c>
    </row>
    <row r="18" spans="1:3" x14ac:dyDescent="0.2">
      <c r="A18">
        <v>1000467806</v>
      </c>
      <c r="B18" t="s">
        <v>73</v>
      </c>
      <c r="C18" s="2">
        <v>6</v>
      </c>
    </row>
    <row r="19" spans="1:3" x14ac:dyDescent="0.2">
      <c r="B19" t="s">
        <v>72</v>
      </c>
      <c r="C19" s="2">
        <v>12</v>
      </c>
    </row>
    <row r="20" spans="1:3" x14ac:dyDescent="0.2">
      <c r="A20" s="13" t="s">
        <v>544</v>
      </c>
      <c r="B20" s="13"/>
      <c r="C20" s="14">
        <v>18</v>
      </c>
    </row>
    <row r="21" spans="1:3" x14ac:dyDescent="0.2">
      <c r="A21">
        <v>1000467946</v>
      </c>
      <c r="B21" t="s">
        <v>86</v>
      </c>
      <c r="C21" s="2">
        <v>160</v>
      </c>
    </row>
    <row r="22" spans="1:3" x14ac:dyDescent="0.2">
      <c r="A22" s="13" t="s">
        <v>545</v>
      </c>
      <c r="B22" s="13"/>
      <c r="C22" s="14">
        <v>160</v>
      </c>
    </row>
    <row r="23" spans="1:3" x14ac:dyDescent="0.2">
      <c r="A23">
        <v>1000467947</v>
      </c>
      <c r="B23" t="s">
        <v>134</v>
      </c>
      <c r="C23" s="2">
        <v>56</v>
      </c>
    </row>
    <row r="24" spans="1:3" x14ac:dyDescent="0.2">
      <c r="A24" s="13" t="s">
        <v>546</v>
      </c>
      <c r="B24" s="13"/>
      <c r="C24" s="14">
        <v>56</v>
      </c>
    </row>
    <row r="25" spans="1:3" x14ac:dyDescent="0.2">
      <c r="A25">
        <v>1000467961</v>
      </c>
      <c r="B25" t="s">
        <v>142</v>
      </c>
      <c r="C25" s="2">
        <v>36</v>
      </c>
    </row>
    <row r="26" spans="1:3" x14ac:dyDescent="0.2">
      <c r="B26" t="s">
        <v>141</v>
      </c>
      <c r="C26" s="2">
        <v>12</v>
      </c>
    </row>
    <row r="27" spans="1:3" x14ac:dyDescent="0.2">
      <c r="B27" t="s">
        <v>140</v>
      </c>
      <c r="C27" s="2">
        <v>12</v>
      </c>
    </row>
    <row r="28" spans="1:3" x14ac:dyDescent="0.2">
      <c r="B28" t="s">
        <v>139</v>
      </c>
      <c r="C28" s="2">
        <v>12</v>
      </c>
    </row>
    <row r="29" spans="1:3" x14ac:dyDescent="0.2">
      <c r="B29" t="s">
        <v>138</v>
      </c>
      <c r="C29" s="2">
        <v>7</v>
      </c>
    </row>
    <row r="30" spans="1:3" x14ac:dyDescent="0.2">
      <c r="A30" s="13" t="s">
        <v>547</v>
      </c>
      <c r="B30" s="13"/>
      <c r="C30" s="14">
        <v>79</v>
      </c>
    </row>
    <row r="31" spans="1:3" x14ac:dyDescent="0.2">
      <c r="A31">
        <v>1000467963</v>
      </c>
      <c r="B31" t="s">
        <v>176</v>
      </c>
      <c r="C31" s="2">
        <v>15</v>
      </c>
    </row>
    <row r="32" spans="1:3" x14ac:dyDescent="0.2">
      <c r="A32" s="13" t="s">
        <v>548</v>
      </c>
      <c r="B32" s="13"/>
      <c r="C32" s="14">
        <v>15</v>
      </c>
    </row>
    <row r="33" spans="1:3" x14ac:dyDescent="0.2">
      <c r="A33">
        <v>1000467975</v>
      </c>
      <c r="B33" t="s">
        <v>189</v>
      </c>
      <c r="C33" s="2">
        <v>3</v>
      </c>
    </row>
    <row r="34" spans="1:3" x14ac:dyDescent="0.2">
      <c r="B34" t="s">
        <v>188</v>
      </c>
      <c r="C34" s="2">
        <v>2</v>
      </c>
    </row>
    <row r="35" spans="1:3" x14ac:dyDescent="0.2">
      <c r="A35" s="13" t="s">
        <v>549</v>
      </c>
      <c r="B35" s="13"/>
      <c r="C35" s="14">
        <v>5</v>
      </c>
    </row>
    <row r="36" spans="1:3" x14ac:dyDescent="0.2">
      <c r="A36">
        <v>1000467976</v>
      </c>
      <c r="B36" t="s">
        <v>200</v>
      </c>
      <c r="C36" s="2">
        <v>7</v>
      </c>
    </row>
    <row r="37" spans="1:3" x14ac:dyDescent="0.2">
      <c r="A37" s="13" t="s">
        <v>550</v>
      </c>
      <c r="B37" s="13"/>
      <c r="C37" s="14">
        <v>7</v>
      </c>
    </row>
    <row r="38" spans="1:3" x14ac:dyDescent="0.2">
      <c r="A38">
        <v>1000468386</v>
      </c>
      <c r="B38" t="s">
        <v>258</v>
      </c>
      <c r="C38" s="2">
        <v>1</v>
      </c>
    </row>
    <row r="39" spans="1:3" x14ac:dyDescent="0.2">
      <c r="B39" t="s">
        <v>257</v>
      </c>
      <c r="C39" s="2">
        <v>1</v>
      </c>
    </row>
    <row r="40" spans="1:3" x14ac:dyDescent="0.2">
      <c r="A40" s="13" t="s">
        <v>551</v>
      </c>
      <c r="B40" s="13"/>
      <c r="C40" s="14">
        <v>2</v>
      </c>
    </row>
    <row r="41" spans="1:3" x14ac:dyDescent="0.2">
      <c r="A41">
        <v>1000468418</v>
      </c>
      <c r="B41" t="s">
        <v>260</v>
      </c>
      <c r="C41" s="2">
        <v>6</v>
      </c>
    </row>
    <row r="42" spans="1:3" x14ac:dyDescent="0.2">
      <c r="A42" s="13" t="s">
        <v>552</v>
      </c>
      <c r="B42" s="13"/>
      <c r="C42" s="14">
        <v>6</v>
      </c>
    </row>
    <row r="43" spans="1:3" x14ac:dyDescent="0.2">
      <c r="A43">
        <v>1000468419</v>
      </c>
      <c r="B43" t="s">
        <v>262</v>
      </c>
      <c r="C43" s="2">
        <v>6</v>
      </c>
    </row>
    <row r="44" spans="1:3" x14ac:dyDescent="0.2">
      <c r="A44" s="13" t="s">
        <v>553</v>
      </c>
      <c r="B44" s="13"/>
      <c r="C44" s="14">
        <v>6</v>
      </c>
    </row>
    <row r="45" spans="1:3" x14ac:dyDescent="0.2">
      <c r="A45">
        <v>1000468481</v>
      </c>
      <c r="B45" t="s">
        <v>274</v>
      </c>
      <c r="C45" s="2">
        <v>2</v>
      </c>
    </row>
    <row r="46" spans="1:3" x14ac:dyDescent="0.2">
      <c r="A46" s="13" t="s">
        <v>554</v>
      </c>
      <c r="B46" s="13"/>
      <c r="C46" s="14">
        <v>2</v>
      </c>
    </row>
    <row r="47" spans="1:3" x14ac:dyDescent="0.2">
      <c r="A47">
        <v>1000468485</v>
      </c>
      <c r="B47" t="s">
        <v>279</v>
      </c>
      <c r="C47" s="2">
        <v>1</v>
      </c>
    </row>
    <row r="48" spans="1:3" x14ac:dyDescent="0.2">
      <c r="A48" s="13" t="s">
        <v>555</v>
      </c>
      <c r="B48" s="13"/>
      <c r="C48" s="14">
        <v>1</v>
      </c>
    </row>
    <row r="49" spans="1:3" x14ac:dyDescent="0.2">
      <c r="A49">
        <v>1000468681</v>
      </c>
      <c r="B49" t="s">
        <v>338</v>
      </c>
      <c r="C49" s="2">
        <v>192</v>
      </c>
    </row>
    <row r="50" spans="1:3" x14ac:dyDescent="0.2">
      <c r="A50" s="13" t="s">
        <v>556</v>
      </c>
      <c r="B50" s="13"/>
      <c r="C50" s="14">
        <v>192</v>
      </c>
    </row>
    <row r="51" spans="1:3" x14ac:dyDescent="0.2">
      <c r="A51">
        <v>1000468693</v>
      </c>
      <c r="B51" t="s">
        <v>371</v>
      </c>
      <c r="C51" s="2">
        <v>36</v>
      </c>
    </row>
    <row r="52" spans="1:3" x14ac:dyDescent="0.2">
      <c r="A52" s="13" t="s">
        <v>557</v>
      </c>
      <c r="B52" s="13"/>
      <c r="C52" s="14">
        <v>36</v>
      </c>
    </row>
    <row r="53" spans="1:3" x14ac:dyDescent="0.2">
      <c r="A53">
        <v>1000468899</v>
      </c>
      <c r="B53" t="s">
        <v>421</v>
      </c>
      <c r="C53" s="2">
        <v>2</v>
      </c>
    </row>
    <row r="54" spans="1:3" x14ac:dyDescent="0.2">
      <c r="A54" s="13" t="s">
        <v>558</v>
      </c>
      <c r="B54" s="13"/>
      <c r="C54" s="14">
        <v>2</v>
      </c>
    </row>
    <row r="55" spans="1:3" x14ac:dyDescent="0.2">
      <c r="A55">
        <v>1000469123</v>
      </c>
      <c r="B55" t="s">
        <v>451</v>
      </c>
      <c r="C55" s="2">
        <v>18</v>
      </c>
    </row>
    <row r="56" spans="1:3" x14ac:dyDescent="0.2">
      <c r="A56" s="13" t="s">
        <v>559</v>
      </c>
      <c r="B56" s="13"/>
      <c r="C56" s="14">
        <v>18</v>
      </c>
    </row>
    <row r="57" spans="1:3" x14ac:dyDescent="0.2">
      <c r="A57">
        <v>1000469190</v>
      </c>
      <c r="B57" t="s">
        <v>488</v>
      </c>
      <c r="C57" s="2">
        <v>6</v>
      </c>
    </row>
    <row r="58" spans="1:3" x14ac:dyDescent="0.2">
      <c r="A58" s="13" t="s">
        <v>560</v>
      </c>
      <c r="B58" s="13"/>
      <c r="C58" s="14">
        <v>6</v>
      </c>
    </row>
    <row r="59" spans="1:3" x14ac:dyDescent="0.2">
      <c r="A59">
        <v>1000469199</v>
      </c>
      <c r="B59" t="s">
        <v>495</v>
      </c>
      <c r="C59" s="2">
        <v>1</v>
      </c>
    </row>
    <row r="60" spans="1:3" x14ac:dyDescent="0.2">
      <c r="B60" t="s">
        <v>494</v>
      </c>
      <c r="C60" s="2">
        <v>3</v>
      </c>
    </row>
    <row r="61" spans="1:3" x14ac:dyDescent="0.2">
      <c r="A61" s="13" t="s">
        <v>561</v>
      </c>
      <c r="B61" s="13"/>
      <c r="C61" s="14">
        <v>4</v>
      </c>
    </row>
    <row r="62" spans="1:3" x14ac:dyDescent="0.2">
      <c r="A62">
        <v>1000469202</v>
      </c>
      <c r="B62" t="s">
        <v>520</v>
      </c>
      <c r="C62" s="2">
        <v>12</v>
      </c>
    </row>
    <row r="63" spans="1:3" x14ac:dyDescent="0.2">
      <c r="B63" t="s">
        <v>519</v>
      </c>
      <c r="C63" s="2">
        <v>1</v>
      </c>
    </row>
    <row r="64" spans="1:3" x14ac:dyDescent="0.2">
      <c r="A64" s="13" t="s">
        <v>562</v>
      </c>
      <c r="B64" s="13"/>
      <c r="C64" s="14">
        <v>13</v>
      </c>
    </row>
    <row r="65" spans="1:3" x14ac:dyDescent="0.2">
      <c r="A65">
        <v>1000469280</v>
      </c>
      <c r="B65" t="s">
        <v>522</v>
      </c>
      <c r="C65" s="2">
        <v>6</v>
      </c>
    </row>
    <row r="66" spans="1:3" x14ac:dyDescent="0.2">
      <c r="A66" s="13" t="s">
        <v>563</v>
      </c>
      <c r="B66" s="13"/>
      <c r="C66" s="14">
        <v>6</v>
      </c>
    </row>
    <row r="67" spans="1:3" x14ac:dyDescent="0.2">
      <c r="A67">
        <v>1000469282</v>
      </c>
      <c r="B67" t="s">
        <v>530</v>
      </c>
      <c r="C67" s="2">
        <v>2</v>
      </c>
    </row>
    <row r="68" spans="1:3" x14ac:dyDescent="0.2">
      <c r="A68" s="13" t="s">
        <v>564</v>
      </c>
      <c r="B68" s="13"/>
      <c r="C68" s="14">
        <v>2</v>
      </c>
    </row>
    <row r="69" spans="1:3" x14ac:dyDescent="0.2">
      <c r="A69">
        <v>1000469316</v>
      </c>
      <c r="B69" t="s">
        <v>533</v>
      </c>
      <c r="C69" s="2">
        <v>3</v>
      </c>
    </row>
    <row r="70" spans="1:3" x14ac:dyDescent="0.2">
      <c r="A70" s="13" t="s">
        <v>565</v>
      </c>
      <c r="B70" s="13"/>
      <c r="C70" s="14">
        <v>3</v>
      </c>
    </row>
    <row r="71" spans="1:3" x14ac:dyDescent="0.2">
      <c r="A71">
        <v>1000469335</v>
      </c>
      <c r="B71" t="s">
        <v>536</v>
      </c>
      <c r="C71" s="2">
        <v>3</v>
      </c>
    </row>
    <row r="72" spans="1:3" x14ac:dyDescent="0.2">
      <c r="A72" s="13" t="s">
        <v>566</v>
      </c>
      <c r="B72" s="13"/>
      <c r="C72" s="14">
        <v>3</v>
      </c>
    </row>
    <row r="73" spans="1:3" x14ac:dyDescent="0.2">
      <c r="A73" t="s">
        <v>539</v>
      </c>
      <c r="C73" s="2">
        <v>728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60"/>
  <sheetViews>
    <sheetView tabSelected="1" workbookViewId="0">
      <selection activeCell="C4" sqref="C4"/>
    </sheetView>
  </sheetViews>
  <sheetFormatPr defaultRowHeight="12.75" x14ac:dyDescent="0.2"/>
  <cols>
    <col min="1" max="1" width="17.7109375" bestFit="1" customWidth="1"/>
    <col min="2" max="2" width="30.42578125" bestFit="1" customWidth="1"/>
    <col min="3" max="3" width="19.28515625" bestFit="1" customWidth="1"/>
    <col min="4" max="4" width="14.7109375" bestFit="1" customWidth="1"/>
    <col min="6" max="6" width="12.85546875" customWidth="1"/>
    <col min="7" max="7" width="7.42578125" bestFit="1" customWidth="1"/>
    <col min="8" max="8" width="16.28515625" customWidth="1"/>
    <col min="9" max="9" width="11.140625" customWidth="1"/>
  </cols>
  <sheetData>
    <row r="1" spans="1:9" ht="51" x14ac:dyDescent="0.2">
      <c r="A1" s="8" t="s">
        <v>3</v>
      </c>
      <c r="B1" s="8" t="s">
        <v>4</v>
      </c>
      <c r="C1" s="5" t="s">
        <v>0</v>
      </c>
      <c r="D1" s="5" t="s">
        <v>1</v>
      </c>
      <c r="E1" s="9" t="s">
        <v>538</v>
      </c>
      <c r="F1" s="11" t="s">
        <v>537</v>
      </c>
      <c r="G1" s="15" t="s">
        <v>568</v>
      </c>
      <c r="H1" s="15" t="s">
        <v>567</v>
      </c>
      <c r="I1" s="15" t="s">
        <v>569</v>
      </c>
    </row>
    <row r="2" spans="1:9" x14ac:dyDescent="0.2">
      <c r="A2" s="3">
        <v>1000469199</v>
      </c>
      <c r="B2" s="6">
        <v>5</v>
      </c>
      <c r="C2" s="3" t="s">
        <v>489</v>
      </c>
      <c r="D2" s="7">
        <v>44155</v>
      </c>
      <c r="E2">
        <f>VLOOKUP(A2,'Дано - остатки'!A:B,2,FALSE)</f>
        <v>4</v>
      </c>
      <c r="F2">
        <f>SUMIF(A:A,A2,B:B)</f>
        <v>19</v>
      </c>
      <c r="G2">
        <f>+F2-E2</f>
        <v>15</v>
      </c>
      <c r="H2">
        <f>SUMIF($A$1:A2,A2,$B$1:B2)</f>
        <v>5</v>
      </c>
      <c r="I2" s="12">
        <f t="shared" ref="I2:I65" si="0">MIN(B2,MAX(0,H2-G2))</f>
        <v>0</v>
      </c>
    </row>
    <row r="3" spans="1:9" x14ac:dyDescent="0.2">
      <c r="A3" s="3">
        <v>1000468899</v>
      </c>
      <c r="B3" s="6">
        <v>12</v>
      </c>
      <c r="C3" s="3" t="s">
        <v>372</v>
      </c>
      <c r="D3" s="7">
        <v>44154</v>
      </c>
      <c r="E3">
        <f>VLOOKUP(A3,'Дано - остатки'!A:B,2,FALSE)</f>
        <v>2</v>
      </c>
      <c r="F3">
        <f t="shared" ref="F3:F66" si="1">SUMIF(A:A,A3,B:B)</f>
        <v>533</v>
      </c>
      <c r="G3">
        <f t="shared" ref="G3:G66" si="2">+F3-E3</f>
        <v>531</v>
      </c>
      <c r="H3">
        <f>SUMIF($A$1:A3,A3,$B$1:B3)</f>
        <v>12</v>
      </c>
      <c r="I3" s="12">
        <f t="shared" si="0"/>
        <v>0</v>
      </c>
    </row>
    <row r="4" spans="1:9" x14ac:dyDescent="0.2">
      <c r="A4" s="3">
        <v>1000468481</v>
      </c>
      <c r="B4" s="6">
        <v>35</v>
      </c>
      <c r="C4" s="3" t="s">
        <v>263</v>
      </c>
      <c r="D4" s="7">
        <v>44153</v>
      </c>
      <c r="E4">
        <f>VLOOKUP(A4,'Дано - остатки'!A:B,2,FALSE)</f>
        <v>2</v>
      </c>
      <c r="F4">
        <f t="shared" si="1"/>
        <v>178</v>
      </c>
      <c r="G4">
        <f t="shared" si="2"/>
        <v>176</v>
      </c>
      <c r="H4">
        <f>SUMIF($A$1:A4,A4,$B$1:B4)</f>
        <v>35</v>
      </c>
      <c r="I4" s="12">
        <f t="shared" si="0"/>
        <v>0</v>
      </c>
    </row>
    <row r="5" spans="1:9" x14ac:dyDescent="0.2">
      <c r="A5" s="3">
        <v>1000469190</v>
      </c>
      <c r="B5" s="6">
        <v>16</v>
      </c>
      <c r="C5" s="3" t="s">
        <v>452</v>
      </c>
      <c r="D5" s="7">
        <v>44152</v>
      </c>
      <c r="E5">
        <f>VLOOKUP(A5,'Дано - остатки'!A:B,2,FALSE)</f>
        <v>6</v>
      </c>
      <c r="F5">
        <f t="shared" si="1"/>
        <v>133</v>
      </c>
      <c r="G5">
        <f t="shared" si="2"/>
        <v>127</v>
      </c>
      <c r="H5">
        <f>SUMIF($A$1:A5,A5,$B$1:B5)</f>
        <v>16</v>
      </c>
      <c r="I5" s="12">
        <f t="shared" si="0"/>
        <v>0</v>
      </c>
    </row>
    <row r="6" spans="1:9" x14ac:dyDescent="0.2">
      <c r="A6" s="3">
        <v>1000468386</v>
      </c>
      <c r="B6" s="6">
        <v>14</v>
      </c>
      <c r="C6" s="3" t="s">
        <v>217</v>
      </c>
      <c r="D6" s="7">
        <v>44151</v>
      </c>
      <c r="E6">
        <f>VLOOKUP(A6,'Дано - остатки'!A:B,2,FALSE)</f>
        <v>2</v>
      </c>
      <c r="F6">
        <f t="shared" si="1"/>
        <v>176</v>
      </c>
      <c r="G6">
        <f t="shared" si="2"/>
        <v>174</v>
      </c>
      <c r="H6">
        <f>SUMIF($A$1:A6,A6,$B$1:B6)</f>
        <v>14</v>
      </c>
      <c r="I6" s="12">
        <f t="shared" si="0"/>
        <v>0</v>
      </c>
    </row>
    <row r="7" spans="1:9" x14ac:dyDescent="0.2">
      <c r="A7" s="3">
        <v>1000467975</v>
      </c>
      <c r="B7" s="6">
        <v>15</v>
      </c>
      <c r="C7" s="3" t="s">
        <v>177</v>
      </c>
      <c r="D7" s="7">
        <v>44150</v>
      </c>
      <c r="E7">
        <f>VLOOKUP(A7,'Дано - остатки'!A:B,2,FALSE)</f>
        <v>5</v>
      </c>
      <c r="F7">
        <f t="shared" si="1"/>
        <v>61</v>
      </c>
      <c r="G7">
        <f t="shared" si="2"/>
        <v>56</v>
      </c>
      <c r="H7">
        <f>SUMIF($A$1:A7,A7,$B$1:B7)</f>
        <v>15</v>
      </c>
      <c r="I7" s="12">
        <f t="shared" si="0"/>
        <v>0</v>
      </c>
    </row>
    <row r="8" spans="1:9" x14ac:dyDescent="0.2">
      <c r="A8" s="3">
        <v>1000467976</v>
      </c>
      <c r="B8" s="6">
        <v>12</v>
      </c>
      <c r="C8" s="3" t="s">
        <v>190</v>
      </c>
      <c r="D8" s="7">
        <v>44149</v>
      </c>
      <c r="E8">
        <f>VLOOKUP(A8,'Дано - остатки'!A:B,2,FALSE)</f>
        <v>7</v>
      </c>
      <c r="F8">
        <f t="shared" si="1"/>
        <v>82</v>
      </c>
      <c r="G8">
        <f t="shared" si="2"/>
        <v>75</v>
      </c>
      <c r="H8">
        <f>SUMIF($A$1:A8,A8,$B$1:B8)</f>
        <v>12</v>
      </c>
      <c r="I8" s="12">
        <f t="shared" si="0"/>
        <v>0</v>
      </c>
    </row>
    <row r="9" spans="1:9" x14ac:dyDescent="0.2">
      <c r="A9" s="3">
        <v>1000468681</v>
      </c>
      <c r="B9" s="6">
        <v>264</v>
      </c>
      <c r="C9" s="3" t="s">
        <v>280</v>
      </c>
      <c r="D9" s="7">
        <v>44148</v>
      </c>
      <c r="E9">
        <f>VLOOKUP(A9,'Дано - остатки'!A:B,2,FALSE)</f>
        <v>1311</v>
      </c>
      <c r="F9">
        <f t="shared" si="1"/>
        <v>24888</v>
      </c>
      <c r="G9">
        <f t="shared" si="2"/>
        <v>23577</v>
      </c>
      <c r="H9">
        <f>SUMIF($A$1:A9,A9,$B$1:B9)</f>
        <v>264</v>
      </c>
      <c r="I9" s="12">
        <f t="shared" si="0"/>
        <v>0</v>
      </c>
    </row>
    <row r="10" spans="1:9" x14ac:dyDescent="0.2">
      <c r="A10" s="3">
        <v>1000468693</v>
      </c>
      <c r="B10" s="6">
        <v>72</v>
      </c>
      <c r="C10" s="3" t="s">
        <v>339</v>
      </c>
      <c r="D10" s="7">
        <v>44147</v>
      </c>
      <c r="E10">
        <f>VLOOKUP(A10,'Дано - остатки'!A:B,2,FALSE)</f>
        <v>36</v>
      </c>
      <c r="F10">
        <f t="shared" si="1"/>
        <v>1776</v>
      </c>
      <c r="G10">
        <f t="shared" si="2"/>
        <v>1740</v>
      </c>
      <c r="H10">
        <f>SUMIF($A$1:A10,A10,$B$1:B10)</f>
        <v>72</v>
      </c>
      <c r="I10" s="12">
        <f t="shared" si="0"/>
        <v>0</v>
      </c>
    </row>
    <row r="11" spans="1:9" x14ac:dyDescent="0.2">
      <c r="A11" s="3">
        <v>1000468681</v>
      </c>
      <c r="B11" s="6">
        <v>24</v>
      </c>
      <c r="C11" s="3" t="s">
        <v>281</v>
      </c>
      <c r="D11" s="7">
        <v>44146</v>
      </c>
      <c r="E11">
        <f>VLOOKUP(A11,'Дано - остатки'!A:B,2,FALSE)</f>
        <v>1311</v>
      </c>
      <c r="F11">
        <f t="shared" si="1"/>
        <v>24888</v>
      </c>
      <c r="G11">
        <f t="shared" si="2"/>
        <v>23577</v>
      </c>
      <c r="H11">
        <f>SUMIF($A$1:A11,A11,$B$1:B11)</f>
        <v>288</v>
      </c>
      <c r="I11" s="12">
        <f t="shared" si="0"/>
        <v>0</v>
      </c>
    </row>
    <row r="12" spans="1:9" x14ac:dyDescent="0.2">
      <c r="A12" s="3">
        <v>1000468899</v>
      </c>
      <c r="B12" s="6">
        <v>24</v>
      </c>
      <c r="C12" s="3" t="s">
        <v>373</v>
      </c>
      <c r="D12" s="7">
        <v>44145</v>
      </c>
      <c r="E12">
        <f>VLOOKUP(A12,'Дано - остатки'!A:B,2,FALSE)</f>
        <v>2</v>
      </c>
      <c r="F12">
        <f t="shared" si="1"/>
        <v>533</v>
      </c>
      <c r="G12">
        <f t="shared" si="2"/>
        <v>531</v>
      </c>
      <c r="H12">
        <f>SUMIF($A$1:A12,A12,$B$1:B12)</f>
        <v>36</v>
      </c>
      <c r="I12" s="12">
        <f t="shared" si="0"/>
        <v>0</v>
      </c>
    </row>
    <row r="13" spans="1:9" x14ac:dyDescent="0.2">
      <c r="A13" s="3">
        <v>1000469202</v>
      </c>
      <c r="B13" s="6">
        <v>84</v>
      </c>
      <c r="C13" s="3" t="s">
        <v>496</v>
      </c>
      <c r="D13" s="7">
        <v>44144</v>
      </c>
      <c r="E13">
        <f>VLOOKUP(A13,'Дано - остатки'!A:B,2,FALSE)</f>
        <v>13</v>
      </c>
      <c r="F13">
        <f t="shared" si="1"/>
        <v>525</v>
      </c>
      <c r="G13">
        <f t="shared" si="2"/>
        <v>512</v>
      </c>
      <c r="H13">
        <f>SUMIF($A$1:A13,A13,$B$1:B13)</f>
        <v>84</v>
      </c>
      <c r="I13" s="12">
        <f t="shared" si="0"/>
        <v>0</v>
      </c>
    </row>
    <row r="14" spans="1:9" x14ac:dyDescent="0.2">
      <c r="A14" s="3">
        <v>1000468481</v>
      </c>
      <c r="B14" s="6">
        <v>48</v>
      </c>
      <c r="C14" s="3" t="s">
        <v>264</v>
      </c>
      <c r="D14" s="7">
        <v>44143</v>
      </c>
      <c r="E14">
        <f>VLOOKUP(A14,'Дано - остатки'!A:B,2,FALSE)</f>
        <v>2</v>
      </c>
      <c r="F14">
        <f t="shared" si="1"/>
        <v>178</v>
      </c>
      <c r="G14">
        <f t="shared" si="2"/>
        <v>176</v>
      </c>
      <c r="H14">
        <f>SUMIF($A$1:A14,A14,$B$1:B14)</f>
        <v>83</v>
      </c>
      <c r="I14" s="12">
        <f t="shared" si="0"/>
        <v>0</v>
      </c>
    </row>
    <row r="15" spans="1:9" x14ac:dyDescent="0.2">
      <c r="A15" s="3">
        <v>1000467963</v>
      </c>
      <c r="B15" s="6">
        <v>48</v>
      </c>
      <c r="C15" s="3" t="s">
        <v>143</v>
      </c>
      <c r="D15" s="7">
        <v>44142</v>
      </c>
      <c r="E15">
        <f>VLOOKUP(A15,'Дано - остатки'!A:B,2,FALSE)</f>
        <v>15</v>
      </c>
      <c r="F15">
        <f t="shared" si="1"/>
        <v>984</v>
      </c>
      <c r="G15">
        <f t="shared" si="2"/>
        <v>969</v>
      </c>
      <c r="H15">
        <f>SUMIF($A$1:A15,A15,$B$1:B15)</f>
        <v>48</v>
      </c>
      <c r="I15" s="12">
        <f t="shared" si="0"/>
        <v>0</v>
      </c>
    </row>
    <row r="16" spans="1:9" x14ac:dyDescent="0.2">
      <c r="A16" s="3">
        <v>1000468386</v>
      </c>
      <c r="B16" s="6">
        <v>11</v>
      </c>
      <c r="C16" s="3" t="s">
        <v>218</v>
      </c>
      <c r="D16" s="7">
        <v>44141</v>
      </c>
      <c r="E16">
        <f>VLOOKUP(A16,'Дано - остатки'!A:B,2,FALSE)</f>
        <v>2</v>
      </c>
      <c r="F16">
        <f t="shared" si="1"/>
        <v>176</v>
      </c>
      <c r="G16">
        <f t="shared" si="2"/>
        <v>174</v>
      </c>
      <c r="H16">
        <f>SUMIF($A$1:A16,A16,$B$1:B16)</f>
        <v>25</v>
      </c>
      <c r="I16" s="12">
        <f t="shared" si="0"/>
        <v>0</v>
      </c>
    </row>
    <row r="17" spans="1:9" x14ac:dyDescent="0.2">
      <c r="A17" s="3">
        <v>1000468899</v>
      </c>
      <c r="B17" s="6">
        <v>6</v>
      </c>
      <c r="C17" s="3" t="s">
        <v>374</v>
      </c>
      <c r="D17" s="7">
        <v>44140</v>
      </c>
      <c r="E17">
        <f>VLOOKUP(A17,'Дано - остатки'!A:B,2,FALSE)</f>
        <v>2</v>
      </c>
      <c r="F17">
        <f t="shared" si="1"/>
        <v>533</v>
      </c>
      <c r="G17">
        <f t="shared" si="2"/>
        <v>531</v>
      </c>
      <c r="H17">
        <f>SUMIF($A$1:A17,A17,$B$1:B17)</f>
        <v>42</v>
      </c>
      <c r="I17" s="12">
        <f t="shared" si="0"/>
        <v>0</v>
      </c>
    </row>
    <row r="18" spans="1:9" x14ac:dyDescent="0.2">
      <c r="A18" s="3">
        <v>1000469190</v>
      </c>
      <c r="B18" s="6">
        <v>4</v>
      </c>
      <c r="C18" s="3" t="s">
        <v>453</v>
      </c>
      <c r="D18" s="7">
        <v>44139</v>
      </c>
      <c r="E18">
        <f>VLOOKUP(A18,'Дано - остатки'!A:B,2,FALSE)</f>
        <v>6</v>
      </c>
      <c r="F18">
        <f t="shared" si="1"/>
        <v>133</v>
      </c>
      <c r="G18">
        <f t="shared" si="2"/>
        <v>127</v>
      </c>
      <c r="H18">
        <f>SUMIF($A$1:A18,A18,$B$1:B18)</f>
        <v>20</v>
      </c>
      <c r="I18" s="12">
        <f t="shared" si="0"/>
        <v>0</v>
      </c>
    </row>
    <row r="19" spans="1:9" x14ac:dyDescent="0.2">
      <c r="A19" s="3">
        <v>1000467976</v>
      </c>
      <c r="B19" s="6">
        <v>18</v>
      </c>
      <c r="C19" s="3" t="s">
        <v>191</v>
      </c>
      <c r="D19" s="7">
        <v>44138</v>
      </c>
      <c r="E19">
        <f>VLOOKUP(A19,'Дано - остатки'!A:B,2,FALSE)</f>
        <v>7</v>
      </c>
      <c r="F19">
        <f t="shared" si="1"/>
        <v>82</v>
      </c>
      <c r="G19">
        <f t="shared" si="2"/>
        <v>75</v>
      </c>
      <c r="H19">
        <f>SUMIF($A$1:A19,A19,$B$1:B19)</f>
        <v>30</v>
      </c>
      <c r="I19" s="12">
        <f t="shared" si="0"/>
        <v>0</v>
      </c>
    </row>
    <row r="20" spans="1:9" x14ac:dyDescent="0.2">
      <c r="A20" s="3">
        <v>1000467963</v>
      </c>
      <c r="B20" s="6">
        <v>24</v>
      </c>
      <c r="C20" s="3" t="s">
        <v>144</v>
      </c>
      <c r="D20" s="7">
        <v>44137</v>
      </c>
      <c r="E20">
        <f>VLOOKUP(A20,'Дано - остатки'!A:B,2,FALSE)</f>
        <v>15</v>
      </c>
      <c r="F20">
        <f t="shared" si="1"/>
        <v>984</v>
      </c>
      <c r="G20">
        <f t="shared" si="2"/>
        <v>969</v>
      </c>
      <c r="H20">
        <f>SUMIF($A$1:A20,A20,$B$1:B20)</f>
        <v>72</v>
      </c>
      <c r="I20" s="12">
        <f t="shared" si="0"/>
        <v>0</v>
      </c>
    </row>
    <row r="21" spans="1:9" x14ac:dyDescent="0.2">
      <c r="A21" s="3">
        <v>1000469190</v>
      </c>
      <c r="B21" s="6">
        <v>1</v>
      </c>
      <c r="C21" s="3" t="s">
        <v>454</v>
      </c>
      <c r="D21" s="7">
        <v>44136</v>
      </c>
      <c r="E21">
        <f>VLOOKUP(A21,'Дано - остатки'!A:B,2,FALSE)</f>
        <v>6</v>
      </c>
      <c r="F21">
        <f t="shared" si="1"/>
        <v>133</v>
      </c>
      <c r="G21">
        <f t="shared" si="2"/>
        <v>127</v>
      </c>
      <c r="H21">
        <f>SUMIF($A$1:A21,A21,$B$1:B21)</f>
        <v>21</v>
      </c>
      <c r="I21" s="12">
        <f t="shared" si="0"/>
        <v>0</v>
      </c>
    </row>
    <row r="22" spans="1:9" x14ac:dyDescent="0.2">
      <c r="A22" s="3">
        <v>1000468899</v>
      </c>
      <c r="B22" s="6">
        <v>6</v>
      </c>
      <c r="C22" s="3" t="s">
        <v>375</v>
      </c>
      <c r="D22" s="7">
        <v>44135</v>
      </c>
      <c r="E22">
        <f>VLOOKUP(A22,'Дано - остатки'!A:B,2,FALSE)</f>
        <v>2</v>
      </c>
      <c r="F22">
        <f t="shared" si="1"/>
        <v>533</v>
      </c>
      <c r="G22">
        <f t="shared" si="2"/>
        <v>531</v>
      </c>
      <c r="H22">
        <f>SUMIF($A$1:A22,A22,$B$1:B22)</f>
        <v>48</v>
      </c>
      <c r="I22" s="12">
        <f t="shared" si="0"/>
        <v>0</v>
      </c>
    </row>
    <row r="23" spans="1:9" x14ac:dyDescent="0.2">
      <c r="A23" s="3">
        <v>1000468386</v>
      </c>
      <c r="B23" s="6">
        <v>9</v>
      </c>
      <c r="C23" s="3" t="s">
        <v>219</v>
      </c>
      <c r="D23" s="7">
        <v>44134</v>
      </c>
      <c r="E23">
        <f>VLOOKUP(A23,'Дано - остатки'!A:B,2,FALSE)</f>
        <v>2</v>
      </c>
      <c r="F23">
        <f t="shared" si="1"/>
        <v>176</v>
      </c>
      <c r="G23">
        <f t="shared" si="2"/>
        <v>174</v>
      </c>
      <c r="H23">
        <f>SUMIF($A$1:A23,A23,$B$1:B23)</f>
        <v>34</v>
      </c>
      <c r="I23" s="12">
        <f t="shared" si="0"/>
        <v>0</v>
      </c>
    </row>
    <row r="24" spans="1:9" x14ac:dyDescent="0.2">
      <c r="A24" s="3">
        <v>1000467963</v>
      </c>
      <c r="B24" s="6">
        <v>24</v>
      </c>
      <c r="C24" s="3" t="s">
        <v>145</v>
      </c>
      <c r="D24" s="7">
        <v>44133</v>
      </c>
      <c r="E24">
        <f>VLOOKUP(A24,'Дано - остатки'!A:B,2,FALSE)</f>
        <v>15</v>
      </c>
      <c r="F24">
        <f t="shared" si="1"/>
        <v>984</v>
      </c>
      <c r="G24">
        <f t="shared" si="2"/>
        <v>969</v>
      </c>
      <c r="H24">
        <f>SUMIF($A$1:A24,A24,$B$1:B24)</f>
        <v>96</v>
      </c>
      <c r="I24" s="12">
        <f t="shared" si="0"/>
        <v>0</v>
      </c>
    </row>
    <row r="25" spans="1:9" x14ac:dyDescent="0.2">
      <c r="A25" s="3">
        <v>1000468386</v>
      </c>
      <c r="B25" s="6">
        <v>2</v>
      </c>
      <c r="C25" s="3" t="s">
        <v>220</v>
      </c>
      <c r="D25" s="7">
        <v>44132</v>
      </c>
      <c r="E25">
        <f>VLOOKUP(A25,'Дано - остатки'!A:B,2,FALSE)</f>
        <v>2</v>
      </c>
      <c r="F25">
        <f t="shared" si="1"/>
        <v>176</v>
      </c>
      <c r="G25">
        <f t="shared" si="2"/>
        <v>174</v>
      </c>
      <c r="H25">
        <f>SUMIF($A$1:A25,A25,$B$1:B25)</f>
        <v>36</v>
      </c>
      <c r="I25" s="12">
        <f t="shared" si="0"/>
        <v>0</v>
      </c>
    </row>
    <row r="26" spans="1:9" x14ac:dyDescent="0.2">
      <c r="A26" s="3">
        <v>1000467976</v>
      </c>
      <c r="B26" s="6">
        <v>6</v>
      </c>
      <c r="C26" s="3" t="s">
        <v>192</v>
      </c>
      <c r="D26" s="7">
        <v>44131</v>
      </c>
      <c r="E26">
        <f>VLOOKUP(A26,'Дано - остатки'!A:B,2,FALSE)</f>
        <v>7</v>
      </c>
      <c r="F26">
        <f t="shared" si="1"/>
        <v>82</v>
      </c>
      <c r="G26">
        <f t="shared" si="2"/>
        <v>75</v>
      </c>
      <c r="H26">
        <f>SUMIF($A$1:A26,A26,$B$1:B26)</f>
        <v>36</v>
      </c>
      <c r="I26" s="12">
        <f t="shared" si="0"/>
        <v>0</v>
      </c>
    </row>
    <row r="27" spans="1:9" x14ac:dyDescent="0.2">
      <c r="A27" s="3">
        <v>1000469202</v>
      </c>
      <c r="B27" s="6">
        <v>12</v>
      </c>
      <c r="C27" s="3" t="s">
        <v>497</v>
      </c>
      <c r="D27" s="7">
        <v>44130</v>
      </c>
      <c r="E27">
        <f>VLOOKUP(A27,'Дано - остатки'!A:B,2,FALSE)</f>
        <v>13</v>
      </c>
      <c r="F27">
        <f t="shared" si="1"/>
        <v>525</v>
      </c>
      <c r="G27">
        <f t="shared" si="2"/>
        <v>512</v>
      </c>
      <c r="H27">
        <f>SUMIF($A$1:A27,A27,$B$1:B27)</f>
        <v>96</v>
      </c>
      <c r="I27" s="12">
        <f t="shared" si="0"/>
        <v>0</v>
      </c>
    </row>
    <row r="28" spans="1:9" x14ac:dyDescent="0.2">
      <c r="A28" s="3">
        <v>1000467791</v>
      </c>
      <c r="B28" s="6">
        <v>34</v>
      </c>
      <c r="C28" s="3" t="s">
        <v>10</v>
      </c>
      <c r="D28" s="7">
        <v>44129</v>
      </c>
      <c r="E28">
        <f>VLOOKUP(A28,'Дано - остатки'!A:B,2,FALSE)</f>
        <v>14</v>
      </c>
      <c r="F28">
        <f t="shared" si="1"/>
        <v>759</v>
      </c>
      <c r="G28">
        <f t="shared" si="2"/>
        <v>745</v>
      </c>
      <c r="H28">
        <f>SUMIF($A$1:A28,A28,$B$1:B28)</f>
        <v>34</v>
      </c>
      <c r="I28" s="12">
        <f t="shared" si="0"/>
        <v>0</v>
      </c>
    </row>
    <row r="29" spans="1:9" x14ac:dyDescent="0.2">
      <c r="A29" s="3">
        <v>1000468681</v>
      </c>
      <c r="B29" s="6">
        <v>744</v>
      </c>
      <c r="C29" s="3" t="s">
        <v>282</v>
      </c>
      <c r="D29" s="7">
        <v>44128</v>
      </c>
      <c r="E29">
        <f>VLOOKUP(A29,'Дано - остатки'!A:B,2,FALSE)</f>
        <v>1311</v>
      </c>
      <c r="F29">
        <f t="shared" si="1"/>
        <v>24888</v>
      </c>
      <c r="G29">
        <f t="shared" si="2"/>
        <v>23577</v>
      </c>
      <c r="H29">
        <f>SUMIF($A$1:A29,A29,$B$1:B29)</f>
        <v>1032</v>
      </c>
      <c r="I29" s="12">
        <f t="shared" si="0"/>
        <v>0</v>
      </c>
    </row>
    <row r="30" spans="1:9" x14ac:dyDescent="0.2">
      <c r="A30" s="3">
        <v>1000468681</v>
      </c>
      <c r="B30" s="6">
        <v>552</v>
      </c>
      <c r="C30" s="3" t="s">
        <v>283</v>
      </c>
      <c r="D30" s="7">
        <v>44127</v>
      </c>
      <c r="E30">
        <f>VLOOKUP(A30,'Дано - остатки'!A:B,2,FALSE)</f>
        <v>1311</v>
      </c>
      <c r="F30">
        <f t="shared" si="1"/>
        <v>24888</v>
      </c>
      <c r="G30">
        <f t="shared" si="2"/>
        <v>23577</v>
      </c>
      <c r="H30">
        <f>SUMIF($A$1:A30,A30,$B$1:B30)</f>
        <v>1584</v>
      </c>
      <c r="I30" s="12">
        <f t="shared" si="0"/>
        <v>0</v>
      </c>
    </row>
    <row r="31" spans="1:9" x14ac:dyDescent="0.2">
      <c r="A31" s="3">
        <v>1000468693</v>
      </c>
      <c r="B31" s="6">
        <v>24</v>
      </c>
      <c r="C31" s="3" t="s">
        <v>340</v>
      </c>
      <c r="D31" s="7">
        <v>44126</v>
      </c>
      <c r="E31">
        <f>VLOOKUP(A31,'Дано - остатки'!A:B,2,FALSE)</f>
        <v>36</v>
      </c>
      <c r="F31">
        <f t="shared" si="1"/>
        <v>1776</v>
      </c>
      <c r="G31">
        <f t="shared" si="2"/>
        <v>1740</v>
      </c>
      <c r="H31">
        <f>SUMIF($A$1:A31,A31,$B$1:B31)</f>
        <v>96</v>
      </c>
      <c r="I31" s="12">
        <f t="shared" si="0"/>
        <v>0</v>
      </c>
    </row>
    <row r="32" spans="1:9" x14ac:dyDescent="0.2">
      <c r="A32" s="3">
        <v>1000467791</v>
      </c>
      <c r="B32" s="6">
        <v>2</v>
      </c>
      <c r="C32" s="3" t="s">
        <v>11</v>
      </c>
      <c r="D32" s="7">
        <v>44125</v>
      </c>
      <c r="E32">
        <f>VLOOKUP(A32,'Дано - остатки'!A:B,2,FALSE)</f>
        <v>14</v>
      </c>
      <c r="F32">
        <f t="shared" si="1"/>
        <v>759</v>
      </c>
      <c r="G32">
        <f t="shared" si="2"/>
        <v>745</v>
      </c>
      <c r="H32">
        <f>SUMIF($A$1:A32,A32,$B$1:B32)</f>
        <v>36</v>
      </c>
      <c r="I32" s="12">
        <f t="shared" si="0"/>
        <v>0</v>
      </c>
    </row>
    <row r="33" spans="1:9" x14ac:dyDescent="0.2">
      <c r="A33" s="3">
        <v>1000467963</v>
      </c>
      <c r="B33" s="6">
        <v>24</v>
      </c>
      <c r="C33" s="3" t="s">
        <v>146</v>
      </c>
      <c r="D33" s="7">
        <v>44124</v>
      </c>
      <c r="E33">
        <f>VLOOKUP(A33,'Дано - остатки'!A:B,2,FALSE)</f>
        <v>15</v>
      </c>
      <c r="F33">
        <f t="shared" si="1"/>
        <v>984</v>
      </c>
      <c r="G33">
        <f t="shared" si="2"/>
        <v>969</v>
      </c>
      <c r="H33">
        <f>SUMIF($A$1:A33,A33,$B$1:B33)</f>
        <v>120</v>
      </c>
      <c r="I33" s="12">
        <f t="shared" si="0"/>
        <v>0</v>
      </c>
    </row>
    <row r="34" spans="1:9" x14ac:dyDescent="0.2">
      <c r="A34" s="3">
        <v>1000468386</v>
      </c>
      <c r="B34" s="6">
        <v>9</v>
      </c>
      <c r="C34" s="3" t="s">
        <v>221</v>
      </c>
      <c r="D34" s="7">
        <v>44123</v>
      </c>
      <c r="E34">
        <f>VLOOKUP(A34,'Дано - остатки'!A:B,2,FALSE)</f>
        <v>2</v>
      </c>
      <c r="F34">
        <f t="shared" si="1"/>
        <v>176</v>
      </c>
      <c r="G34">
        <f t="shared" si="2"/>
        <v>174</v>
      </c>
      <c r="H34">
        <f>SUMIF($A$1:A34,A34,$B$1:B34)</f>
        <v>45</v>
      </c>
      <c r="I34" s="12">
        <f t="shared" si="0"/>
        <v>0</v>
      </c>
    </row>
    <row r="35" spans="1:9" x14ac:dyDescent="0.2">
      <c r="A35" s="3">
        <v>1000468485</v>
      </c>
      <c r="B35" s="6">
        <v>24</v>
      </c>
      <c r="C35" s="3" t="s">
        <v>275</v>
      </c>
      <c r="D35" s="7">
        <v>44122</v>
      </c>
      <c r="E35">
        <f>VLOOKUP(A35,'Дано - остатки'!A:B,2,FALSE)</f>
        <v>1</v>
      </c>
      <c r="F35">
        <f t="shared" si="1"/>
        <v>38</v>
      </c>
      <c r="G35">
        <f t="shared" si="2"/>
        <v>37</v>
      </c>
      <c r="H35">
        <f>SUMIF($A$1:A35,A35,$B$1:B35)</f>
        <v>24</v>
      </c>
      <c r="I35" s="12">
        <f t="shared" si="0"/>
        <v>0</v>
      </c>
    </row>
    <row r="36" spans="1:9" x14ac:dyDescent="0.2">
      <c r="A36" s="3">
        <v>1000468386</v>
      </c>
      <c r="B36" s="6">
        <v>1</v>
      </c>
      <c r="C36" s="3" t="s">
        <v>222</v>
      </c>
      <c r="D36" s="7">
        <v>44121</v>
      </c>
      <c r="E36">
        <f>VLOOKUP(A36,'Дано - остатки'!A:B,2,FALSE)</f>
        <v>2</v>
      </c>
      <c r="F36">
        <f t="shared" si="1"/>
        <v>176</v>
      </c>
      <c r="G36">
        <f t="shared" si="2"/>
        <v>174</v>
      </c>
      <c r="H36">
        <f>SUMIF($A$1:A36,A36,$B$1:B36)</f>
        <v>46</v>
      </c>
      <c r="I36" s="12">
        <f t="shared" si="0"/>
        <v>0</v>
      </c>
    </row>
    <row r="37" spans="1:9" x14ac:dyDescent="0.2">
      <c r="A37" s="3">
        <v>1000468386</v>
      </c>
      <c r="B37" s="6">
        <v>1</v>
      </c>
      <c r="C37" s="3" t="s">
        <v>223</v>
      </c>
      <c r="D37" s="7">
        <v>44120</v>
      </c>
      <c r="E37">
        <f>VLOOKUP(A37,'Дано - остатки'!A:B,2,FALSE)</f>
        <v>2</v>
      </c>
      <c r="F37">
        <f t="shared" si="1"/>
        <v>176</v>
      </c>
      <c r="G37">
        <f t="shared" si="2"/>
        <v>174</v>
      </c>
      <c r="H37">
        <f>SUMIF($A$1:A37,A37,$B$1:B37)</f>
        <v>47</v>
      </c>
      <c r="I37" s="12">
        <f t="shared" si="0"/>
        <v>0</v>
      </c>
    </row>
    <row r="38" spans="1:9" x14ac:dyDescent="0.2">
      <c r="A38" s="3">
        <v>1000468899</v>
      </c>
      <c r="B38" s="6">
        <v>12</v>
      </c>
      <c r="C38" s="3" t="s">
        <v>376</v>
      </c>
      <c r="D38" s="7">
        <v>44119</v>
      </c>
      <c r="E38">
        <f>VLOOKUP(A38,'Дано - остатки'!A:B,2,FALSE)</f>
        <v>2</v>
      </c>
      <c r="F38">
        <f t="shared" si="1"/>
        <v>533</v>
      </c>
      <c r="G38">
        <f t="shared" si="2"/>
        <v>531</v>
      </c>
      <c r="H38">
        <f>SUMIF($A$1:A38,A38,$B$1:B38)</f>
        <v>60</v>
      </c>
      <c r="I38" s="12">
        <f t="shared" si="0"/>
        <v>0</v>
      </c>
    </row>
    <row r="39" spans="1:9" x14ac:dyDescent="0.2">
      <c r="A39" s="3">
        <v>1000469202</v>
      </c>
      <c r="B39" s="6">
        <v>12</v>
      </c>
      <c r="C39" s="3" t="s">
        <v>498</v>
      </c>
      <c r="D39" s="7">
        <v>44118</v>
      </c>
      <c r="E39">
        <f>VLOOKUP(A39,'Дано - остатки'!A:B,2,FALSE)</f>
        <v>13</v>
      </c>
      <c r="F39">
        <f t="shared" si="1"/>
        <v>525</v>
      </c>
      <c r="G39">
        <f t="shared" si="2"/>
        <v>512</v>
      </c>
      <c r="H39">
        <f>SUMIF($A$1:A39,A39,$B$1:B39)</f>
        <v>108</v>
      </c>
      <c r="I39" s="12">
        <f t="shared" si="0"/>
        <v>0</v>
      </c>
    </row>
    <row r="40" spans="1:9" x14ac:dyDescent="0.2">
      <c r="A40" s="3">
        <v>1000467791</v>
      </c>
      <c r="B40" s="6">
        <v>7</v>
      </c>
      <c r="C40" s="3" t="s">
        <v>12</v>
      </c>
      <c r="D40" s="7">
        <v>44117</v>
      </c>
      <c r="E40">
        <f>VLOOKUP(A40,'Дано - остатки'!A:B,2,FALSE)</f>
        <v>14</v>
      </c>
      <c r="F40">
        <f t="shared" si="1"/>
        <v>759</v>
      </c>
      <c r="G40">
        <f t="shared" si="2"/>
        <v>745</v>
      </c>
      <c r="H40">
        <f>SUMIF($A$1:A40,A40,$B$1:B40)</f>
        <v>43</v>
      </c>
      <c r="I40" s="12">
        <f t="shared" si="0"/>
        <v>0</v>
      </c>
    </row>
    <row r="41" spans="1:9" x14ac:dyDescent="0.2">
      <c r="A41" s="3">
        <v>1000468485</v>
      </c>
      <c r="B41" s="6">
        <v>3</v>
      </c>
      <c r="C41" s="3" t="s">
        <v>276</v>
      </c>
      <c r="D41" s="7">
        <v>44116</v>
      </c>
      <c r="E41">
        <f>VLOOKUP(A41,'Дано - остатки'!A:B,2,FALSE)</f>
        <v>1</v>
      </c>
      <c r="F41">
        <f t="shared" si="1"/>
        <v>38</v>
      </c>
      <c r="G41">
        <f t="shared" si="2"/>
        <v>37</v>
      </c>
      <c r="H41">
        <f>SUMIF($A$1:A41,A41,$B$1:B41)</f>
        <v>27</v>
      </c>
      <c r="I41" s="12">
        <f t="shared" si="0"/>
        <v>0</v>
      </c>
    </row>
    <row r="42" spans="1:9" x14ac:dyDescent="0.2">
      <c r="A42" s="3">
        <v>1000468481</v>
      </c>
      <c r="B42" s="6">
        <v>24</v>
      </c>
      <c r="C42" s="3" t="s">
        <v>265</v>
      </c>
      <c r="D42" s="7">
        <v>44115</v>
      </c>
      <c r="E42">
        <f>VLOOKUP(A42,'Дано - остатки'!A:B,2,FALSE)</f>
        <v>2</v>
      </c>
      <c r="F42">
        <f t="shared" si="1"/>
        <v>178</v>
      </c>
      <c r="G42">
        <f t="shared" si="2"/>
        <v>176</v>
      </c>
      <c r="H42">
        <f>SUMIF($A$1:A42,A42,$B$1:B42)</f>
        <v>107</v>
      </c>
      <c r="I42" s="12">
        <f t="shared" si="0"/>
        <v>0</v>
      </c>
    </row>
    <row r="43" spans="1:9" x14ac:dyDescent="0.2">
      <c r="A43" s="3">
        <v>1000469190</v>
      </c>
      <c r="B43" s="6">
        <v>1</v>
      </c>
      <c r="C43" s="3" t="s">
        <v>455</v>
      </c>
      <c r="D43" s="7">
        <v>44114</v>
      </c>
      <c r="E43">
        <f>VLOOKUP(A43,'Дано - остатки'!A:B,2,FALSE)</f>
        <v>6</v>
      </c>
      <c r="F43">
        <f t="shared" si="1"/>
        <v>133</v>
      </c>
      <c r="G43">
        <f t="shared" si="2"/>
        <v>127</v>
      </c>
      <c r="H43">
        <f>SUMIF($A$1:A43,A43,$B$1:B43)</f>
        <v>22</v>
      </c>
      <c r="I43" s="12">
        <f t="shared" si="0"/>
        <v>0</v>
      </c>
    </row>
    <row r="44" spans="1:9" x14ac:dyDescent="0.2">
      <c r="A44" s="3">
        <v>1000469202</v>
      </c>
      <c r="B44" s="6">
        <v>3</v>
      </c>
      <c r="C44" s="3" t="s">
        <v>499</v>
      </c>
      <c r="D44" s="7">
        <v>44113</v>
      </c>
      <c r="E44">
        <f>VLOOKUP(A44,'Дано - остатки'!A:B,2,FALSE)</f>
        <v>13</v>
      </c>
      <c r="F44">
        <f t="shared" si="1"/>
        <v>525</v>
      </c>
      <c r="G44">
        <f t="shared" si="2"/>
        <v>512</v>
      </c>
      <c r="H44">
        <f>SUMIF($A$1:A44,A44,$B$1:B44)</f>
        <v>111</v>
      </c>
      <c r="I44" s="12">
        <f t="shared" si="0"/>
        <v>0</v>
      </c>
    </row>
    <row r="45" spans="1:9" x14ac:dyDescent="0.2">
      <c r="A45" s="3">
        <v>1000467791</v>
      </c>
      <c r="B45" s="6">
        <v>3</v>
      </c>
      <c r="C45" s="3" t="s">
        <v>13</v>
      </c>
      <c r="D45" s="7">
        <v>44112</v>
      </c>
      <c r="E45">
        <f>VLOOKUP(A45,'Дано - остатки'!A:B,2,FALSE)</f>
        <v>14</v>
      </c>
      <c r="F45">
        <f t="shared" si="1"/>
        <v>759</v>
      </c>
      <c r="G45">
        <f t="shared" si="2"/>
        <v>745</v>
      </c>
      <c r="H45">
        <f>SUMIF($A$1:A45,A45,$B$1:B45)</f>
        <v>46</v>
      </c>
      <c r="I45" s="12">
        <f t="shared" si="0"/>
        <v>0</v>
      </c>
    </row>
    <row r="46" spans="1:9" x14ac:dyDescent="0.2">
      <c r="A46" s="3">
        <v>1000468485</v>
      </c>
      <c r="B46" s="6">
        <v>7</v>
      </c>
      <c r="C46" s="3" t="s">
        <v>277</v>
      </c>
      <c r="D46" s="7">
        <v>44111</v>
      </c>
      <c r="E46">
        <f>VLOOKUP(A46,'Дано - остатки'!A:B,2,FALSE)</f>
        <v>1</v>
      </c>
      <c r="F46">
        <f t="shared" si="1"/>
        <v>38</v>
      </c>
      <c r="G46">
        <f t="shared" si="2"/>
        <v>37</v>
      </c>
      <c r="H46">
        <f>SUMIF($A$1:A46,A46,$B$1:B46)</f>
        <v>34</v>
      </c>
      <c r="I46" s="12">
        <f t="shared" si="0"/>
        <v>0</v>
      </c>
    </row>
    <row r="47" spans="1:9" x14ac:dyDescent="0.2">
      <c r="A47" s="3">
        <v>1000468481</v>
      </c>
      <c r="B47" s="6">
        <v>6</v>
      </c>
      <c r="C47" s="3" t="s">
        <v>266</v>
      </c>
      <c r="D47" s="7">
        <v>44110</v>
      </c>
      <c r="E47">
        <f>VLOOKUP(A47,'Дано - остатки'!A:B,2,FALSE)</f>
        <v>2</v>
      </c>
      <c r="F47">
        <f t="shared" si="1"/>
        <v>178</v>
      </c>
      <c r="G47">
        <f t="shared" si="2"/>
        <v>176</v>
      </c>
      <c r="H47">
        <f>SUMIF($A$1:A47,A47,$B$1:B47)</f>
        <v>113</v>
      </c>
      <c r="I47" s="12">
        <f t="shared" si="0"/>
        <v>0</v>
      </c>
    </row>
    <row r="48" spans="1:9" x14ac:dyDescent="0.2">
      <c r="A48" s="3">
        <v>1000467946</v>
      </c>
      <c r="B48" s="6">
        <v>24</v>
      </c>
      <c r="C48" s="3" t="s">
        <v>74</v>
      </c>
      <c r="D48" s="7">
        <v>44109</v>
      </c>
      <c r="E48">
        <f>VLOOKUP(A48,'Дано - остатки'!A:B,2,FALSE)</f>
        <v>160</v>
      </c>
      <c r="F48">
        <f t="shared" si="1"/>
        <v>400</v>
      </c>
      <c r="G48">
        <f t="shared" si="2"/>
        <v>240</v>
      </c>
      <c r="H48">
        <f>SUMIF($A$1:A48,A48,$B$1:B48)</f>
        <v>24</v>
      </c>
      <c r="I48" s="12">
        <f t="shared" si="0"/>
        <v>0</v>
      </c>
    </row>
    <row r="49" spans="1:9" x14ac:dyDescent="0.2">
      <c r="A49" s="3">
        <v>1000467946</v>
      </c>
      <c r="B49" s="6">
        <v>16</v>
      </c>
      <c r="C49" s="3" t="s">
        <v>75</v>
      </c>
      <c r="D49" s="7">
        <v>44108</v>
      </c>
      <c r="E49">
        <f>VLOOKUP(A49,'Дано - остатки'!A:B,2,FALSE)</f>
        <v>160</v>
      </c>
      <c r="F49">
        <f t="shared" si="1"/>
        <v>400</v>
      </c>
      <c r="G49">
        <f t="shared" si="2"/>
        <v>240</v>
      </c>
      <c r="H49">
        <f>SUMIF($A$1:A49,A49,$B$1:B49)</f>
        <v>40</v>
      </c>
      <c r="I49" s="12">
        <f t="shared" si="0"/>
        <v>0</v>
      </c>
    </row>
    <row r="50" spans="1:9" x14ac:dyDescent="0.2">
      <c r="A50" s="3">
        <v>1000468481</v>
      </c>
      <c r="B50" s="6">
        <v>25</v>
      </c>
      <c r="C50" s="3" t="s">
        <v>267</v>
      </c>
      <c r="D50" s="7">
        <v>44107</v>
      </c>
      <c r="E50">
        <f>VLOOKUP(A50,'Дано - остатки'!A:B,2,FALSE)</f>
        <v>2</v>
      </c>
      <c r="F50">
        <f t="shared" si="1"/>
        <v>178</v>
      </c>
      <c r="G50">
        <f t="shared" si="2"/>
        <v>176</v>
      </c>
      <c r="H50">
        <f>SUMIF($A$1:A50,A50,$B$1:B50)</f>
        <v>138</v>
      </c>
      <c r="I50" s="12">
        <f t="shared" si="0"/>
        <v>0</v>
      </c>
    </row>
    <row r="51" spans="1:9" x14ac:dyDescent="0.2">
      <c r="A51" s="3">
        <v>1000469190</v>
      </c>
      <c r="B51" s="6">
        <v>1</v>
      </c>
      <c r="C51" s="3" t="s">
        <v>456</v>
      </c>
      <c r="D51" s="7">
        <v>44106</v>
      </c>
      <c r="E51">
        <f>VLOOKUP(A51,'Дано - остатки'!A:B,2,FALSE)</f>
        <v>6</v>
      </c>
      <c r="F51">
        <f t="shared" si="1"/>
        <v>133</v>
      </c>
      <c r="G51">
        <f t="shared" si="2"/>
        <v>127</v>
      </c>
      <c r="H51">
        <f>SUMIF($A$1:A51,A51,$B$1:B51)</f>
        <v>23</v>
      </c>
      <c r="I51" s="12">
        <f t="shared" si="0"/>
        <v>0</v>
      </c>
    </row>
    <row r="52" spans="1:9" x14ac:dyDescent="0.2">
      <c r="A52" s="3">
        <v>1000467963</v>
      </c>
      <c r="B52" s="6">
        <v>24</v>
      </c>
      <c r="C52" s="3" t="s">
        <v>147</v>
      </c>
      <c r="D52" s="7">
        <v>44105</v>
      </c>
      <c r="E52">
        <f>VLOOKUP(A52,'Дано - остатки'!A:B,2,FALSE)</f>
        <v>15</v>
      </c>
      <c r="F52">
        <f t="shared" si="1"/>
        <v>984</v>
      </c>
      <c r="G52">
        <f t="shared" si="2"/>
        <v>969</v>
      </c>
      <c r="H52">
        <f>SUMIF($A$1:A52,A52,$B$1:B52)</f>
        <v>144</v>
      </c>
      <c r="I52" s="12">
        <f t="shared" si="0"/>
        <v>0</v>
      </c>
    </row>
    <row r="53" spans="1:9" x14ac:dyDescent="0.2">
      <c r="A53" s="3">
        <v>1000467946</v>
      </c>
      <c r="B53" s="6">
        <v>120</v>
      </c>
      <c r="C53" s="3" t="s">
        <v>76</v>
      </c>
      <c r="D53" s="7">
        <v>44104</v>
      </c>
      <c r="E53">
        <f>VLOOKUP(A53,'Дано - остатки'!A:B,2,FALSE)</f>
        <v>160</v>
      </c>
      <c r="F53">
        <f t="shared" si="1"/>
        <v>400</v>
      </c>
      <c r="G53">
        <f t="shared" si="2"/>
        <v>240</v>
      </c>
      <c r="H53">
        <f>SUMIF($A$1:A53,A53,$B$1:B53)</f>
        <v>160</v>
      </c>
      <c r="I53" s="12">
        <f t="shared" si="0"/>
        <v>0</v>
      </c>
    </row>
    <row r="54" spans="1:9" x14ac:dyDescent="0.2">
      <c r="A54" s="3">
        <v>1000467946</v>
      </c>
      <c r="B54" s="6">
        <v>40</v>
      </c>
      <c r="C54" s="3" t="s">
        <v>77</v>
      </c>
      <c r="D54" s="7">
        <v>44103</v>
      </c>
      <c r="E54">
        <f>VLOOKUP(A54,'Дано - остатки'!A:B,2,FALSE)</f>
        <v>160</v>
      </c>
      <c r="F54">
        <f t="shared" si="1"/>
        <v>400</v>
      </c>
      <c r="G54">
        <f t="shared" si="2"/>
        <v>240</v>
      </c>
      <c r="H54">
        <f>SUMIF($A$1:A54,A54,$B$1:B54)</f>
        <v>200</v>
      </c>
      <c r="I54" s="12">
        <f t="shared" si="0"/>
        <v>0</v>
      </c>
    </row>
    <row r="55" spans="1:9" x14ac:dyDescent="0.2">
      <c r="A55" s="3">
        <v>1000468899</v>
      </c>
      <c r="B55" s="6">
        <v>3</v>
      </c>
      <c r="C55" s="3" t="s">
        <v>377</v>
      </c>
      <c r="D55" s="7">
        <v>44102</v>
      </c>
      <c r="E55">
        <f>VLOOKUP(A55,'Дано - остатки'!A:B,2,FALSE)</f>
        <v>2</v>
      </c>
      <c r="F55">
        <f t="shared" si="1"/>
        <v>533</v>
      </c>
      <c r="G55">
        <f t="shared" si="2"/>
        <v>531</v>
      </c>
      <c r="H55">
        <f>SUMIF($A$1:A55,A55,$B$1:B55)</f>
        <v>63</v>
      </c>
      <c r="I55" s="12">
        <f t="shared" si="0"/>
        <v>0</v>
      </c>
    </row>
    <row r="56" spans="1:9" x14ac:dyDescent="0.2">
      <c r="A56" s="3">
        <v>1000469202</v>
      </c>
      <c r="B56" s="6">
        <v>6</v>
      </c>
      <c r="C56" s="3" t="s">
        <v>500</v>
      </c>
      <c r="D56" s="7">
        <v>44101</v>
      </c>
      <c r="E56">
        <f>VLOOKUP(A56,'Дано - остатки'!A:B,2,FALSE)</f>
        <v>13</v>
      </c>
      <c r="F56">
        <f t="shared" si="1"/>
        <v>525</v>
      </c>
      <c r="G56">
        <f t="shared" si="2"/>
        <v>512</v>
      </c>
      <c r="H56">
        <f>SUMIF($A$1:A56,A56,$B$1:B56)</f>
        <v>117</v>
      </c>
      <c r="I56" s="12">
        <f t="shared" si="0"/>
        <v>0</v>
      </c>
    </row>
    <row r="57" spans="1:9" x14ac:dyDescent="0.2">
      <c r="A57" s="3">
        <v>1000467791</v>
      </c>
      <c r="B57" s="6">
        <v>6</v>
      </c>
      <c r="C57" s="3" t="s">
        <v>14</v>
      </c>
      <c r="D57" s="7">
        <v>44100</v>
      </c>
      <c r="E57">
        <f>VLOOKUP(A57,'Дано - остатки'!A:B,2,FALSE)</f>
        <v>14</v>
      </c>
      <c r="F57">
        <f t="shared" si="1"/>
        <v>759</v>
      </c>
      <c r="G57">
        <f t="shared" si="2"/>
        <v>745</v>
      </c>
      <c r="H57">
        <f>SUMIF($A$1:A57,A57,$B$1:B57)</f>
        <v>52</v>
      </c>
      <c r="I57" s="12">
        <f t="shared" si="0"/>
        <v>0</v>
      </c>
    </row>
    <row r="58" spans="1:9" x14ac:dyDescent="0.2">
      <c r="A58" s="3">
        <v>1000469190</v>
      </c>
      <c r="B58" s="6">
        <v>2</v>
      </c>
      <c r="C58" s="3" t="s">
        <v>457</v>
      </c>
      <c r="D58" s="7">
        <v>44099</v>
      </c>
      <c r="E58">
        <f>VLOOKUP(A58,'Дано - остатки'!A:B,2,FALSE)</f>
        <v>6</v>
      </c>
      <c r="F58">
        <f t="shared" si="1"/>
        <v>133</v>
      </c>
      <c r="G58">
        <f t="shared" si="2"/>
        <v>127</v>
      </c>
      <c r="H58">
        <f>SUMIF($A$1:A58,A58,$B$1:B58)</f>
        <v>25</v>
      </c>
      <c r="I58" s="12">
        <f t="shared" si="0"/>
        <v>0</v>
      </c>
    </row>
    <row r="59" spans="1:9" x14ac:dyDescent="0.2">
      <c r="A59" s="3">
        <v>1000467963</v>
      </c>
      <c r="B59" s="6">
        <v>24</v>
      </c>
      <c r="C59" s="3" t="s">
        <v>148</v>
      </c>
      <c r="D59" s="7">
        <v>44098</v>
      </c>
      <c r="E59">
        <f>VLOOKUP(A59,'Дано - остатки'!A:B,2,FALSE)</f>
        <v>15</v>
      </c>
      <c r="F59">
        <f t="shared" si="1"/>
        <v>984</v>
      </c>
      <c r="G59">
        <f t="shared" si="2"/>
        <v>969</v>
      </c>
      <c r="H59">
        <f>SUMIF($A$1:A59,A59,$B$1:B59)</f>
        <v>168</v>
      </c>
      <c r="I59" s="12">
        <f t="shared" si="0"/>
        <v>0</v>
      </c>
    </row>
    <row r="60" spans="1:9" x14ac:dyDescent="0.2">
      <c r="A60" s="3">
        <v>1000468681</v>
      </c>
      <c r="B60" s="6">
        <v>480</v>
      </c>
      <c r="C60" s="3" t="s">
        <v>284</v>
      </c>
      <c r="D60" s="7">
        <v>44097</v>
      </c>
      <c r="E60">
        <f>VLOOKUP(A60,'Дано - остатки'!A:B,2,FALSE)</f>
        <v>1311</v>
      </c>
      <c r="F60">
        <f t="shared" si="1"/>
        <v>24888</v>
      </c>
      <c r="G60">
        <f t="shared" si="2"/>
        <v>23577</v>
      </c>
      <c r="H60">
        <f>SUMIF($A$1:A60,A60,$B$1:B60)</f>
        <v>2064</v>
      </c>
      <c r="I60" s="12">
        <f t="shared" si="0"/>
        <v>0</v>
      </c>
    </row>
    <row r="61" spans="1:9" x14ac:dyDescent="0.2">
      <c r="A61" s="3">
        <v>1000467791</v>
      </c>
      <c r="B61" s="6">
        <v>7</v>
      </c>
      <c r="C61" s="3" t="s">
        <v>15</v>
      </c>
      <c r="D61" s="7">
        <v>44096</v>
      </c>
      <c r="E61">
        <f>VLOOKUP(A61,'Дано - остатки'!A:B,2,FALSE)</f>
        <v>14</v>
      </c>
      <c r="F61">
        <f t="shared" si="1"/>
        <v>759</v>
      </c>
      <c r="G61">
        <f t="shared" si="2"/>
        <v>745</v>
      </c>
      <c r="H61">
        <f>SUMIF($A$1:A61,A61,$B$1:B61)</f>
        <v>59</v>
      </c>
      <c r="I61" s="12">
        <f t="shared" si="0"/>
        <v>0</v>
      </c>
    </row>
    <row r="62" spans="1:9" x14ac:dyDescent="0.2">
      <c r="A62" s="3">
        <v>1000468681</v>
      </c>
      <c r="B62" s="6">
        <v>1200</v>
      </c>
      <c r="C62" s="3" t="s">
        <v>285</v>
      </c>
      <c r="D62" s="7">
        <v>44095</v>
      </c>
      <c r="E62">
        <f>VLOOKUP(A62,'Дано - остатки'!A:B,2,FALSE)</f>
        <v>1311</v>
      </c>
      <c r="F62">
        <f t="shared" si="1"/>
        <v>24888</v>
      </c>
      <c r="G62">
        <f t="shared" si="2"/>
        <v>23577</v>
      </c>
      <c r="H62">
        <f>SUMIF($A$1:A62,A62,$B$1:B62)</f>
        <v>3264</v>
      </c>
      <c r="I62" s="12">
        <f t="shared" si="0"/>
        <v>0</v>
      </c>
    </row>
    <row r="63" spans="1:9" x14ac:dyDescent="0.2">
      <c r="A63" s="3">
        <v>1000468681</v>
      </c>
      <c r="B63" s="6">
        <v>480</v>
      </c>
      <c r="C63" s="3" t="s">
        <v>286</v>
      </c>
      <c r="D63" s="7">
        <v>44094</v>
      </c>
      <c r="E63">
        <f>VLOOKUP(A63,'Дано - остатки'!A:B,2,FALSE)</f>
        <v>1311</v>
      </c>
      <c r="F63">
        <f t="shared" si="1"/>
        <v>24888</v>
      </c>
      <c r="G63">
        <f t="shared" si="2"/>
        <v>23577</v>
      </c>
      <c r="H63">
        <f>SUMIF($A$1:A63,A63,$B$1:B63)</f>
        <v>3744</v>
      </c>
      <c r="I63" s="12">
        <f t="shared" si="0"/>
        <v>0</v>
      </c>
    </row>
    <row r="64" spans="1:9" x14ac:dyDescent="0.2">
      <c r="A64" s="3">
        <v>1000468681</v>
      </c>
      <c r="B64" s="6">
        <v>552</v>
      </c>
      <c r="C64" s="3" t="s">
        <v>287</v>
      </c>
      <c r="D64" s="7">
        <v>44093</v>
      </c>
      <c r="E64">
        <f>VLOOKUP(A64,'Дано - остатки'!A:B,2,FALSE)</f>
        <v>1311</v>
      </c>
      <c r="F64">
        <f t="shared" si="1"/>
        <v>24888</v>
      </c>
      <c r="G64">
        <f t="shared" si="2"/>
        <v>23577</v>
      </c>
      <c r="H64">
        <f>SUMIF($A$1:A64,A64,$B$1:B64)</f>
        <v>4296</v>
      </c>
      <c r="I64" s="12">
        <f t="shared" si="0"/>
        <v>0</v>
      </c>
    </row>
    <row r="65" spans="1:9" x14ac:dyDescent="0.2">
      <c r="A65" s="3">
        <v>1000468481</v>
      </c>
      <c r="B65" s="6">
        <v>4</v>
      </c>
      <c r="C65" s="3" t="s">
        <v>268</v>
      </c>
      <c r="D65" s="7">
        <v>44092</v>
      </c>
      <c r="E65">
        <f>VLOOKUP(A65,'Дано - остатки'!A:B,2,FALSE)</f>
        <v>2</v>
      </c>
      <c r="F65">
        <f t="shared" si="1"/>
        <v>178</v>
      </c>
      <c r="G65">
        <f t="shared" si="2"/>
        <v>176</v>
      </c>
      <c r="H65">
        <f>SUMIF($A$1:A65,A65,$B$1:B65)</f>
        <v>142</v>
      </c>
      <c r="I65" s="12">
        <f t="shared" si="0"/>
        <v>0</v>
      </c>
    </row>
    <row r="66" spans="1:9" x14ac:dyDescent="0.2">
      <c r="A66" s="3">
        <v>1000469190</v>
      </c>
      <c r="B66" s="6">
        <v>5</v>
      </c>
      <c r="C66" s="3" t="s">
        <v>458</v>
      </c>
      <c r="D66" s="7">
        <v>44091</v>
      </c>
      <c r="E66">
        <f>VLOOKUP(A66,'Дано - остатки'!A:B,2,FALSE)</f>
        <v>6</v>
      </c>
      <c r="F66">
        <f t="shared" si="1"/>
        <v>133</v>
      </c>
      <c r="G66">
        <f t="shared" si="2"/>
        <v>127</v>
      </c>
      <c r="H66">
        <f>SUMIF($A$1:A66,A66,$B$1:B66)</f>
        <v>30</v>
      </c>
      <c r="I66" s="12">
        <f t="shared" ref="I66:I129" si="3">MIN(B66,MAX(0,H66-G66))</f>
        <v>0</v>
      </c>
    </row>
    <row r="67" spans="1:9" x14ac:dyDescent="0.2">
      <c r="A67" s="3">
        <v>1000468693</v>
      </c>
      <c r="B67" s="6">
        <v>24</v>
      </c>
      <c r="C67" s="3" t="s">
        <v>341</v>
      </c>
      <c r="D67" s="7">
        <v>44090</v>
      </c>
      <c r="E67">
        <f>VLOOKUP(A67,'Дано - остатки'!A:B,2,FALSE)</f>
        <v>36</v>
      </c>
      <c r="F67">
        <f t="shared" ref="F67:F130" si="4">SUMIF(A:A,A67,B:B)</f>
        <v>1776</v>
      </c>
      <c r="G67">
        <f t="shared" ref="G67:G130" si="5">+F67-E67</f>
        <v>1740</v>
      </c>
      <c r="H67">
        <f>SUMIF($A$1:A67,A67,$B$1:B67)</f>
        <v>120</v>
      </c>
      <c r="I67" s="12">
        <f t="shared" si="3"/>
        <v>0</v>
      </c>
    </row>
    <row r="68" spans="1:9" x14ac:dyDescent="0.2">
      <c r="A68" s="3">
        <v>1000467963</v>
      </c>
      <c r="B68" s="6">
        <v>24</v>
      </c>
      <c r="C68" s="3" t="s">
        <v>149</v>
      </c>
      <c r="D68" s="7">
        <v>44089</v>
      </c>
      <c r="E68">
        <f>VLOOKUP(A68,'Дано - остатки'!A:B,2,FALSE)</f>
        <v>15</v>
      </c>
      <c r="F68">
        <f t="shared" si="4"/>
        <v>984</v>
      </c>
      <c r="G68">
        <f t="shared" si="5"/>
        <v>969</v>
      </c>
      <c r="H68">
        <f>SUMIF($A$1:A68,A68,$B$1:B68)</f>
        <v>192</v>
      </c>
      <c r="I68" s="12">
        <f t="shared" si="3"/>
        <v>0</v>
      </c>
    </row>
    <row r="69" spans="1:9" x14ac:dyDescent="0.2">
      <c r="A69" s="3">
        <v>1000468481</v>
      </c>
      <c r="B69" s="6">
        <v>6</v>
      </c>
      <c r="C69" s="3" t="s">
        <v>269</v>
      </c>
      <c r="D69" s="7">
        <v>44088</v>
      </c>
      <c r="E69">
        <f>VLOOKUP(A69,'Дано - остатки'!A:B,2,FALSE)</f>
        <v>2</v>
      </c>
      <c r="F69">
        <f t="shared" si="4"/>
        <v>178</v>
      </c>
      <c r="G69">
        <f t="shared" si="5"/>
        <v>176</v>
      </c>
      <c r="H69">
        <f>SUMIF($A$1:A69,A69,$B$1:B69)</f>
        <v>148</v>
      </c>
      <c r="I69" s="12">
        <f t="shared" si="3"/>
        <v>0</v>
      </c>
    </row>
    <row r="70" spans="1:9" x14ac:dyDescent="0.2">
      <c r="A70" s="3">
        <v>1000467963</v>
      </c>
      <c r="B70" s="6">
        <v>24</v>
      </c>
      <c r="C70" s="3" t="s">
        <v>150</v>
      </c>
      <c r="D70" s="7">
        <v>44087</v>
      </c>
      <c r="E70">
        <f>VLOOKUP(A70,'Дано - остатки'!A:B,2,FALSE)</f>
        <v>15</v>
      </c>
      <c r="F70">
        <f t="shared" si="4"/>
        <v>984</v>
      </c>
      <c r="G70">
        <f t="shared" si="5"/>
        <v>969</v>
      </c>
      <c r="H70">
        <f>SUMIF($A$1:A70,A70,$B$1:B70)</f>
        <v>216</v>
      </c>
      <c r="I70" s="12">
        <f t="shared" si="3"/>
        <v>0</v>
      </c>
    </row>
    <row r="71" spans="1:9" x14ac:dyDescent="0.2">
      <c r="A71" s="3">
        <v>1000468693</v>
      </c>
      <c r="B71" s="6">
        <v>24</v>
      </c>
      <c r="C71" s="3" t="s">
        <v>342</v>
      </c>
      <c r="D71" s="7">
        <v>44086</v>
      </c>
      <c r="E71">
        <f>VLOOKUP(A71,'Дано - остатки'!A:B,2,FALSE)</f>
        <v>36</v>
      </c>
      <c r="F71">
        <f t="shared" si="4"/>
        <v>1776</v>
      </c>
      <c r="G71">
        <f t="shared" si="5"/>
        <v>1740</v>
      </c>
      <c r="H71">
        <f>SUMIF($A$1:A71,A71,$B$1:B71)</f>
        <v>144</v>
      </c>
      <c r="I71" s="12">
        <f t="shared" si="3"/>
        <v>0</v>
      </c>
    </row>
    <row r="72" spans="1:9" x14ac:dyDescent="0.2">
      <c r="A72" s="3">
        <v>1000468899</v>
      </c>
      <c r="B72" s="6">
        <v>2</v>
      </c>
      <c r="C72" s="3" t="s">
        <v>378</v>
      </c>
      <c r="D72" s="7">
        <v>44085</v>
      </c>
      <c r="E72">
        <f>VLOOKUP(A72,'Дано - остатки'!A:B,2,FALSE)</f>
        <v>2</v>
      </c>
      <c r="F72">
        <f t="shared" si="4"/>
        <v>533</v>
      </c>
      <c r="G72">
        <f t="shared" si="5"/>
        <v>531</v>
      </c>
      <c r="H72">
        <f>SUMIF($A$1:A72,A72,$B$1:B72)</f>
        <v>65</v>
      </c>
      <c r="I72" s="12">
        <f t="shared" si="3"/>
        <v>0</v>
      </c>
    </row>
    <row r="73" spans="1:9" x14ac:dyDescent="0.2">
      <c r="A73" s="3">
        <v>1000467791</v>
      </c>
      <c r="B73" s="6">
        <v>2</v>
      </c>
      <c r="C73" s="3" t="s">
        <v>16</v>
      </c>
      <c r="D73" s="7">
        <v>44084</v>
      </c>
      <c r="E73">
        <f>VLOOKUP(A73,'Дано - остатки'!A:B,2,FALSE)</f>
        <v>14</v>
      </c>
      <c r="F73">
        <f t="shared" si="4"/>
        <v>759</v>
      </c>
      <c r="G73">
        <f t="shared" si="5"/>
        <v>745</v>
      </c>
      <c r="H73">
        <f>SUMIF($A$1:A73,A73,$B$1:B73)</f>
        <v>61</v>
      </c>
      <c r="I73" s="12">
        <f t="shared" si="3"/>
        <v>0</v>
      </c>
    </row>
    <row r="74" spans="1:9" x14ac:dyDescent="0.2">
      <c r="A74" s="3">
        <v>1000467791</v>
      </c>
      <c r="B74" s="6">
        <v>1</v>
      </c>
      <c r="C74" s="3" t="s">
        <v>17</v>
      </c>
      <c r="D74" s="7">
        <v>44083</v>
      </c>
      <c r="E74">
        <f>VLOOKUP(A74,'Дано - остатки'!A:B,2,FALSE)</f>
        <v>14</v>
      </c>
      <c r="F74">
        <f t="shared" si="4"/>
        <v>759</v>
      </c>
      <c r="G74">
        <f t="shared" si="5"/>
        <v>745</v>
      </c>
      <c r="H74">
        <f>SUMIF($A$1:A74,A74,$B$1:B74)</f>
        <v>62</v>
      </c>
      <c r="I74" s="12">
        <f t="shared" si="3"/>
        <v>0</v>
      </c>
    </row>
    <row r="75" spans="1:9" x14ac:dyDescent="0.2">
      <c r="A75" s="3">
        <v>1000467963</v>
      </c>
      <c r="B75" s="6">
        <v>24</v>
      </c>
      <c r="C75" s="3" t="s">
        <v>151</v>
      </c>
      <c r="D75" s="7">
        <v>44082</v>
      </c>
      <c r="E75">
        <f>VLOOKUP(A75,'Дано - остатки'!A:B,2,FALSE)</f>
        <v>15</v>
      </c>
      <c r="F75">
        <f t="shared" si="4"/>
        <v>984</v>
      </c>
      <c r="G75">
        <f t="shared" si="5"/>
        <v>969</v>
      </c>
      <c r="H75">
        <f>SUMIF($A$1:A75,A75,$B$1:B75)</f>
        <v>240</v>
      </c>
      <c r="I75" s="12">
        <f t="shared" si="3"/>
        <v>0</v>
      </c>
    </row>
    <row r="76" spans="1:9" x14ac:dyDescent="0.2">
      <c r="A76" s="3">
        <v>1000469199</v>
      </c>
      <c r="B76" s="6">
        <v>3</v>
      </c>
      <c r="C76" s="3" t="s">
        <v>490</v>
      </c>
      <c r="D76" s="7">
        <v>44081</v>
      </c>
      <c r="E76">
        <f>VLOOKUP(A76,'Дано - остатки'!A:B,2,FALSE)</f>
        <v>4</v>
      </c>
      <c r="F76">
        <f t="shared" si="4"/>
        <v>19</v>
      </c>
      <c r="G76">
        <f t="shared" si="5"/>
        <v>15</v>
      </c>
      <c r="H76">
        <f>SUMIF($A$1:A76,A76,$B$1:B76)</f>
        <v>8</v>
      </c>
      <c r="I76" s="12">
        <f t="shared" si="3"/>
        <v>0</v>
      </c>
    </row>
    <row r="77" spans="1:9" x14ac:dyDescent="0.2">
      <c r="A77" s="3">
        <v>1000468386</v>
      </c>
      <c r="B77" s="6">
        <v>1</v>
      </c>
      <c r="C77" s="3" t="s">
        <v>224</v>
      </c>
      <c r="D77" s="7">
        <v>44080</v>
      </c>
      <c r="E77">
        <f>VLOOKUP(A77,'Дано - остатки'!A:B,2,FALSE)</f>
        <v>2</v>
      </c>
      <c r="F77">
        <f t="shared" si="4"/>
        <v>176</v>
      </c>
      <c r="G77">
        <f t="shared" si="5"/>
        <v>174</v>
      </c>
      <c r="H77">
        <f>SUMIF($A$1:A77,A77,$B$1:B77)</f>
        <v>48</v>
      </c>
      <c r="I77" s="12">
        <f t="shared" si="3"/>
        <v>0</v>
      </c>
    </row>
    <row r="78" spans="1:9" x14ac:dyDescent="0.2">
      <c r="A78" s="3">
        <v>1000468693</v>
      </c>
      <c r="B78" s="6">
        <v>24</v>
      </c>
      <c r="C78" s="3" t="s">
        <v>343</v>
      </c>
      <c r="D78" s="7">
        <v>44079</v>
      </c>
      <c r="E78">
        <f>VLOOKUP(A78,'Дано - остатки'!A:B,2,FALSE)</f>
        <v>36</v>
      </c>
      <c r="F78">
        <f t="shared" si="4"/>
        <v>1776</v>
      </c>
      <c r="G78">
        <f t="shared" si="5"/>
        <v>1740</v>
      </c>
      <c r="H78">
        <f>SUMIF($A$1:A78,A78,$B$1:B78)</f>
        <v>168</v>
      </c>
      <c r="I78" s="12">
        <f t="shared" si="3"/>
        <v>0</v>
      </c>
    </row>
    <row r="79" spans="1:9" x14ac:dyDescent="0.2">
      <c r="A79" s="3">
        <v>1000468386</v>
      </c>
      <c r="B79" s="6">
        <v>1</v>
      </c>
      <c r="C79" s="3" t="s">
        <v>225</v>
      </c>
      <c r="D79" s="7">
        <v>44078</v>
      </c>
      <c r="E79">
        <f>VLOOKUP(A79,'Дано - остатки'!A:B,2,FALSE)</f>
        <v>2</v>
      </c>
      <c r="F79">
        <f t="shared" si="4"/>
        <v>176</v>
      </c>
      <c r="G79">
        <f t="shared" si="5"/>
        <v>174</v>
      </c>
      <c r="H79">
        <f>SUMIF($A$1:A79,A79,$B$1:B79)</f>
        <v>49</v>
      </c>
      <c r="I79" s="12">
        <f t="shared" si="3"/>
        <v>0</v>
      </c>
    </row>
    <row r="80" spans="1:9" x14ac:dyDescent="0.2">
      <c r="A80" s="3">
        <v>1000467946</v>
      </c>
      <c r="B80" s="6">
        <v>40</v>
      </c>
      <c r="C80" s="3" t="s">
        <v>78</v>
      </c>
      <c r="D80" s="7">
        <v>44077</v>
      </c>
      <c r="E80">
        <f>VLOOKUP(A80,'Дано - остатки'!A:B,2,FALSE)</f>
        <v>160</v>
      </c>
      <c r="F80">
        <f t="shared" si="4"/>
        <v>400</v>
      </c>
      <c r="G80">
        <f t="shared" si="5"/>
        <v>240</v>
      </c>
      <c r="H80">
        <f>SUMIF($A$1:A80,A80,$B$1:B80)</f>
        <v>240</v>
      </c>
      <c r="I80" s="12">
        <f t="shared" si="3"/>
        <v>0</v>
      </c>
    </row>
    <row r="81" spans="1:9" x14ac:dyDescent="0.2">
      <c r="A81" s="3">
        <v>1000469190</v>
      </c>
      <c r="B81" s="6">
        <v>2</v>
      </c>
      <c r="C81" s="3" t="s">
        <v>459</v>
      </c>
      <c r="D81" s="7">
        <v>44076</v>
      </c>
      <c r="E81">
        <f>VLOOKUP(A81,'Дано - остатки'!A:B,2,FALSE)</f>
        <v>6</v>
      </c>
      <c r="F81">
        <f t="shared" si="4"/>
        <v>133</v>
      </c>
      <c r="G81">
        <f t="shared" si="5"/>
        <v>127</v>
      </c>
      <c r="H81">
        <f>SUMIF($A$1:A81,A81,$B$1:B81)</f>
        <v>32</v>
      </c>
      <c r="I81" s="12">
        <f t="shared" si="3"/>
        <v>0</v>
      </c>
    </row>
    <row r="82" spans="1:9" x14ac:dyDescent="0.2">
      <c r="A82" s="3">
        <v>1000468481</v>
      </c>
      <c r="B82" s="6">
        <v>4</v>
      </c>
      <c r="C82" s="3" t="s">
        <v>270</v>
      </c>
      <c r="D82" s="7">
        <v>44075</v>
      </c>
      <c r="E82">
        <f>VLOOKUP(A82,'Дано - остатки'!A:B,2,FALSE)</f>
        <v>2</v>
      </c>
      <c r="F82">
        <f t="shared" si="4"/>
        <v>178</v>
      </c>
      <c r="G82">
        <f t="shared" si="5"/>
        <v>176</v>
      </c>
      <c r="H82">
        <f>SUMIF($A$1:A82,A82,$B$1:B82)</f>
        <v>152</v>
      </c>
      <c r="I82" s="12">
        <f t="shared" si="3"/>
        <v>0</v>
      </c>
    </row>
    <row r="83" spans="1:9" x14ac:dyDescent="0.2">
      <c r="A83" s="3">
        <v>1000469199</v>
      </c>
      <c r="B83" s="6">
        <v>1</v>
      </c>
      <c r="C83" s="3" t="s">
        <v>491</v>
      </c>
      <c r="D83" s="7">
        <v>44074</v>
      </c>
      <c r="E83">
        <f>VLOOKUP(A83,'Дано - остатки'!A:B,2,FALSE)</f>
        <v>4</v>
      </c>
      <c r="F83">
        <f t="shared" si="4"/>
        <v>19</v>
      </c>
      <c r="G83">
        <f t="shared" si="5"/>
        <v>15</v>
      </c>
      <c r="H83">
        <f>SUMIF($A$1:A83,A83,$B$1:B83)</f>
        <v>9</v>
      </c>
      <c r="I83" s="12">
        <f t="shared" si="3"/>
        <v>0</v>
      </c>
    </row>
    <row r="84" spans="1:9" x14ac:dyDescent="0.2">
      <c r="A84" s="3">
        <v>1000467963</v>
      </c>
      <c r="B84" s="6">
        <v>24</v>
      </c>
      <c r="C84" s="3" t="s">
        <v>152</v>
      </c>
      <c r="D84" s="7">
        <v>44073</v>
      </c>
      <c r="E84">
        <f>VLOOKUP(A84,'Дано - остатки'!A:B,2,FALSE)</f>
        <v>15</v>
      </c>
      <c r="F84">
        <f t="shared" si="4"/>
        <v>984</v>
      </c>
      <c r="G84">
        <f t="shared" si="5"/>
        <v>969</v>
      </c>
      <c r="H84">
        <f>SUMIF($A$1:A84,A84,$B$1:B84)</f>
        <v>264</v>
      </c>
      <c r="I84" s="12">
        <f t="shared" si="3"/>
        <v>0</v>
      </c>
    </row>
    <row r="85" spans="1:9" x14ac:dyDescent="0.2">
      <c r="A85" s="3">
        <v>1000469190</v>
      </c>
      <c r="B85" s="6">
        <v>1</v>
      </c>
      <c r="C85" s="3" t="s">
        <v>460</v>
      </c>
      <c r="D85" s="7">
        <v>44072</v>
      </c>
      <c r="E85">
        <f>VLOOKUP(A85,'Дано - остатки'!A:B,2,FALSE)</f>
        <v>6</v>
      </c>
      <c r="F85">
        <f t="shared" si="4"/>
        <v>133</v>
      </c>
      <c r="G85">
        <f t="shared" si="5"/>
        <v>127</v>
      </c>
      <c r="H85">
        <f>SUMIF($A$1:A85,A85,$B$1:B85)</f>
        <v>33</v>
      </c>
      <c r="I85" s="12">
        <f t="shared" si="3"/>
        <v>0</v>
      </c>
    </row>
    <row r="86" spans="1:9" x14ac:dyDescent="0.2">
      <c r="A86" s="3">
        <v>1000467963</v>
      </c>
      <c r="B86" s="6">
        <v>24</v>
      </c>
      <c r="C86" s="3" t="s">
        <v>153</v>
      </c>
      <c r="D86" s="7">
        <v>44071</v>
      </c>
      <c r="E86">
        <f>VLOOKUP(A86,'Дано - остатки'!A:B,2,FALSE)</f>
        <v>15</v>
      </c>
      <c r="F86">
        <f t="shared" si="4"/>
        <v>984</v>
      </c>
      <c r="G86">
        <f t="shared" si="5"/>
        <v>969</v>
      </c>
      <c r="H86">
        <f>SUMIF($A$1:A86,A86,$B$1:B86)</f>
        <v>288</v>
      </c>
      <c r="I86" s="12">
        <f t="shared" si="3"/>
        <v>0</v>
      </c>
    </row>
    <row r="87" spans="1:9" x14ac:dyDescent="0.2">
      <c r="A87" s="3">
        <v>1000468681</v>
      </c>
      <c r="B87" s="6">
        <v>612</v>
      </c>
      <c r="C87" s="3" t="s">
        <v>288</v>
      </c>
      <c r="D87" s="7">
        <v>44070</v>
      </c>
      <c r="E87">
        <f>VLOOKUP(A87,'Дано - остатки'!A:B,2,FALSE)</f>
        <v>1311</v>
      </c>
      <c r="F87">
        <f t="shared" si="4"/>
        <v>24888</v>
      </c>
      <c r="G87">
        <f t="shared" si="5"/>
        <v>23577</v>
      </c>
      <c r="H87">
        <f>SUMIF($A$1:A87,A87,$B$1:B87)</f>
        <v>4908</v>
      </c>
      <c r="I87" s="12">
        <f t="shared" si="3"/>
        <v>0</v>
      </c>
    </row>
    <row r="88" spans="1:9" x14ac:dyDescent="0.2">
      <c r="A88" s="3">
        <v>1000468681</v>
      </c>
      <c r="B88" s="6">
        <v>408</v>
      </c>
      <c r="C88" s="3" t="s">
        <v>289</v>
      </c>
      <c r="D88" s="7">
        <v>44069</v>
      </c>
      <c r="E88">
        <f>VLOOKUP(A88,'Дано - остатки'!A:B,2,FALSE)</f>
        <v>1311</v>
      </c>
      <c r="F88">
        <f t="shared" si="4"/>
        <v>24888</v>
      </c>
      <c r="G88">
        <f t="shared" si="5"/>
        <v>23577</v>
      </c>
      <c r="H88">
        <f>SUMIF($A$1:A88,A88,$B$1:B88)</f>
        <v>5316</v>
      </c>
      <c r="I88" s="12">
        <f t="shared" si="3"/>
        <v>0</v>
      </c>
    </row>
    <row r="89" spans="1:9" x14ac:dyDescent="0.2">
      <c r="A89" s="3">
        <v>1000468681</v>
      </c>
      <c r="B89" s="6">
        <v>276</v>
      </c>
      <c r="C89" s="3" t="s">
        <v>290</v>
      </c>
      <c r="D89" s="7">
        <v>44068</v>
      </c>
      <c r="E89">
        <f>VLOOKUP(A89,'Дано - остатки'!A:B,2,FALSE)</f>
        <v>1311</v>
      </c>
      <c r="F89">
        <f t="shared" si="4"/>
        <v>24888</v>
      </c>
      <c r="G89">
        <f t="shared" si="5"/>
        <v>23577</v>
      </c>
      <c r="H89">
        <f>SUMIF($A$1:A89,A89,$B$1:B89)</f>
        <v>5592</v>
      </c>
      <c r="I89" s="12">
        <f t="shared" si="3"/>
        <v>0</v>
      </c>
    </row>
    <row r="90" spans="1:9" x14ac:dyDescent="0.2">
      <c r="A90" s="3">
        <v>1000469202</v>
      </c>
      <c r="B90" s="6">
        <v>12</v>
      </c>
      <c r="C90" s="3" t="s">
        <v>501</v>
      </c>
      <c r="D90" s="7">
        <v>44067</v>
      </c>
      <c r="E90">
        <f>VLOOKUP(A90,'Дано - остатки'!A:B,2,FALSE)</f>
        <v>13</v>
      </c>
      <c r="F90">
        <f t="shared" si="4"/>
        <v>525</v>
      </c>
      <c r="G90">
        <f t="shared" si="5"/>
        <v>512</v>
      </c>
      <c r="H90">
        <f>SUMIF($A$1:A90,A90,$B$1:B90)</f>
        <v>129</v>
      </c>
      <c r="I90" s="12">
        <f t="shared" si="3"/>
        <v>0</v>
      </c>
    </row>
    <row r="91" spans="1:9" x14ac:dyDescent="0.2">
      <c r="A91" s="3">
        <v>1000469190</v>
      </c>
      <c r="B91" s="6">
        <v>1</v>
      </c>
      <c r="C91" s="3" t="s">
        <v>461</v>
      </c>
      <c r="D91" s="7">
        <v>44066</v>
      </c>
      <c r="E91">
        <f>VLOOKUP(A91,'Дано - остатки'!A:B,2,FALSE)</f>
        <v>6</v>
      </c>
      <c r="F91">
        <f t="shared" si="4"/>
        <v>133</v>
      </c>
      <c r="G91">
        <f t="shared" si="5"/>
        <v>127</v>
      </c>
      <c r="H91">
        <f>SUMIF($A$1:A91,A91,$B$1:B91)</f>
        <v>34</v>
      </c>
      <c r="I91" s="12">
        <f t="shared" si="3"/>
        <v>0</v>
      </c>
    </row>
    <row r="92" spans="1:9" x14ac:dyDescent="0.2">
      <c r="A92" s="3">
        <v>1000468681</v>
      </c>
      <c r="B92" s="6">
        <v>2592</v>
      </c>
      <c r="C92" s="3" t="s">
        <v>291</v>
      </c>
      <c r="D92" s="7">
        <v>44065</v>
      </c>
      <c r="E92">
        <f>VLOOKUP(A92,'Дано - остатки'!A:B,2,FALSE)</f>
        <v>1311</v>
      </c>
      <c r="F92">
        <f t="shared" si="4"/>
        <v>24888</v>
      </c>
      <c r="G92">
        <f t="shared" si="5"/>
        <v>23577</v>
      </c>
      <c r="H92">
        <f>SUMIF($A$1:A92,A92,$B$1:B92)</f>
        <v>8184</v>
      </c>
      <c r="I92" s="12">
        <f t="shared" si="3"/>
        <v>0</v>
      </c>
    </row>
    <row r="93" spans="1:9" x14ac:dyDescent="0.2">
      <c r="A93" s="3">
        <v>1000467946</v>
      </c>
      <c r="B93" s="6">
        <v>16</v>
      </c>
      <c r="C93" s="3" t="s">
        <v>79</v>
      </c>
      <c r="D93" s="7">
        <v>44064</v>
      </c>
      <c r="E93">
        <f>VLOOKUP(A93,'Дано - остатки'!A:B,2,FALSE)</f>
        <v>160</v>
      </c>
      <c r="F93">
        <f t="shared" si="4"/>
        <v>400</v>
      </c>
      <c r="G93">
        <f t="shared" si="5"/>
        <v>240</v>
      </c>
      <c r="H93">
        <f>SUMIF($A$1:A93,A93,$B$1:B93)</f>
        <v>256</v>
      </c>
      <c r="I93" s="12">
        <f t="shared" si="3"/>
        <v>16</v>
      </c>
    </row>
    <row r="94" spans="1:9" x14ac:dyDescent="0.2">
      <c r="A94" s="3">
        <v>1000467946</v>
      </c>
      <c r="B94" s="6">
        <v>4</v>
      </c>
      <c r="C94" s="3" t="s">
        <v>80</v>
      </c>
      <c r="D94" s="7">
        <v>44063</v>
      </c>
      <c r="E94">
        <f>VLOOKUP(A94,'Дано - остатки'!A:B,2,FALSE)</f>
        <v>160</v>
      </c>
      <c r="F94">
        <f t="shared" si="4"/>
        <v>400</v>
      </c>
      <c r="G94">
        <f t="shared" si="5"/>
        <v>240</v>
      </c>
      <c r="H94">
        <f>SUMIF($A$1:A94,A94,$B$1:B94)</f>
        <v>260</v>
      </c>
      <c r="I94" s="12">
        <f t="shared" si="3"/>
        <v>4</v>
      </c>
    </row>
    <row r="95" spans="1:9" x14ac:dyDescent="0.2">
      <c r="A95" s="3">
        <v>1000469190</v>
      </c>
      <c r="B95" s="6">
        <v>1</v>
      </c>
      <c r="C95" s="3" t="s">
        <v>462</v>
      </c>
      <c r="D95" s="7">
        <v>44062</v>
      </c>
      <c r="E95">
        <f>VLOOKUP(A95,'Дано - остатки'!A:B,2,FALSE)</f>
        <v>6</v>
      </c>
      <c r="F95">
        <f t="shared" si="4"/>
        <v>133</v>
      </c>
      <c r="G95">
        <f t="shared" si="5"/>
        <v>127</v>
      </c>
      <c r="H95">
        <f>SUMIF($A$1:A95,A95,$B$1:B95)</f>
        <v>35</v>
      </c>
      <c r="I95" s="12">
        <f t="shared" si="3"/>
        <v>0</v>
      </c>
    </row>
    <row r="96" spans="1:9" x14ac:dyDescent="0.2">
      <c r="A96" s="3">
        <v>1000468386</v>
      </c>
      <c r="B96" s="6">
        <v>1</v>
      </c>
      <c r="C96" s="3" t="s">
        <v>226</v>
      </c>
      <c r="D96" s="7">
        <v>44061</v>
      </c>
      <c r="E96">
        <f>VLOOKUP(A96,'Дано - остатки'!A:B,2,FALSE)</f>
        <v>2</v>
      </c>
      <c r="F96">
        <f t="shared" si="4"/>
        <v>176</v>
      </c>
      <c r="G96">
        <f t="shared" si="5"/>
        <v>174</v>
      </c>
      <c r="H96">
        <f>SUMIF($A$1:A96,A96,$B$1:B96)</f>
        <v>50</v>
      </c>
      <c r="I96" s="12">
        <f t="shared" si="3"/>
        <v>0</v>
      </c>
    </row>
    <row r="97" spans="1:9" x14ac:dyDescent="0.2">
      <c r="A97" s="3">
        <v>1000468693</v>
      </c>
      <c r="B97" s="6">
        <v>72</v>
      </c>
      <c r="C97" s="3" t="s">
        <v>344</v>
      </c>
      <c r="D97" s="7">
        <v>44060</v>
      </c>
      <c r="E97">
        <f>VLOOKUP(A97,'Дано - остатки'!A:B,2,FALSE)</f>
        <v>36</v>
      </c>
      <c r="F97">
        <f t="shared" si="4"/>
        <v>1776</v>
      </c>
      <c r="G97">
        <f t="shared" si="5"/>
        <v>1740</v>
      </c>
      <c r="H97">
        <f>SUMIF($A$1:A97,A97,$B$1:B97)</f>
        <v>240</v>
      </c>
      <c r="I97" s="12">
        <f t="shared" si="3"/>
        <v>0</v>
      </c>
    </row>
    <row r="98" spans="1:9" x14ac:dyDescent="0.2">
      <c r="A98" s="3">
        <v>1000467963</v>
      </c>
      <c r="B98" s="6">
        <v>72</v>
      </c>
      <c r="C98" s="3" t="s">
        <v>154</v>
      </c>
      <c r="D98" s="7">
        <v>44059</v>
      </c>
      <c r="E98">
        <f>VLOOKUP(A98,'Дано - остатки'!A:B,2,FALSE)</f>
        <v>15</v>
      </c>
      <c r="F98">
        <f t="shared" si="4"/>
        <v>984</v>
      </c>
      <c r="G98">
        <f t="shared" si="5"/>
        <v>969</v>
      </c>
      <c r="H98">
        <f>SUMIF($A$1:A98,A98,$B$1:B98)</f>
        <v>360</v>
      </c>
      <c r="I98" s="12">
        <f t="shared" si="3"/>
        <v>0</v>
      </c>
    </row>
    <row r="99" spans="1:9" x14ac:dyDescent="0.2">
      <c r="A99" s="3">
        <v>1000468899</v>
      </c>
      <c r="B99" s="6">
        <v>12</v>
      </c>
      <c r="C99" s="3" t="s">
        <v>379</v>
      </c>
      <c r="D99" s="7">
        <v>44058</v>
      </c>
      <c r="E99">
        <f>VLOOKUP(A99,'Дано - остатки'!A:B,2,FALSE)</f>
        <v>2</v>
      </c>
      <c r="F99">
        <f t="shared" si="4"/>
        <v>533</v>
      </c>
      <c r="G99">
        <f t="shared" si="5"/>
        <v>531</v>
      </c>
      <c r="H99">
        <f>SUMIF($A$1:A99,A99,$B$1:B99)</f>
        <v>77</v>
      </c>
      <c r="I99" s="12">
        <f t="shared" si="3"/>
        <v>0</v>
      </c>
    </row>
    <row r="100" spans="1:9" x14ac:dyDescent="0.2">
      <c r="A100" s="3">
        <v>1000469190</v>
      </c>
      <c r="B100" s="6">
        <v>5</v>
      </c>
      <c r="C100" s="3" t="s">
        <v>463</v>
      </c>
      <c r="D100" s="7">
        <v>44057</v>
      </c>
      <c r="E100">
        <f>VLOOKUP(A100,'Дано - остатки'!A:B,2,FALSE)</f>
        <v>6</v>
      </c>
      <c r="F100">
        <f t="shared" si="4"/>
        <v>133</v>
      </c>
      <c r="G100">
        <f t="shared" si="5"/>
        <v>127</v>
      </c>
      <c r="H100">
        <f>SUMIF($A$1:A100,A100,$B$1:B100)</f>
        <v>40</v>
      </c>
      <c r="I100" s="12">
        <f t="shared" si="3"/>
        <v>0</v>
      </c>
    </row>
    <row r="101" spans="1:9" x14ac:dyDescent="0.2">
      <c r="A101" s="3">
        <v>1000467963</v>
      </c>
      <c r="B101" s="6">
        <v>24</v>
      </c>
      <c r="C101" s="3" t="s">
        <v>155</v>
      </c>
      <c r="D101" s="7">
        <v>44056</v>
      </c>
      <c r="E101">
        <f>VLOOKUP(A101,'Дано - остатки'!A:B,2,FALSE)</f>
        <v>15</v>
      </c>
      <c r="F101">
        <f t="shared" si="4"/>
        <v>984</v>
      </c>
      <c r="G101">
        <f t="shared" si="5"/>
        <v>969</v>
      </c>
      <c r="H101">
        <f>SUMIF($A$1:A101,A101,$B$1:B101)</f>
        <v>384</v>
      </c>
      <c r="I101" s="12">
        <f t="shared" si="3"/>
        <v>0</v>
      </c>
    </row>
    <row r="102" spans="1:9" x14ac:dyDescent="0.2">
      <c r="A102" s="3">
        <v>1000468419</v>
      </c>
      <c r="B102" s="6">
        <v>6</v>
      </c>
      <c r="C102" s="3" t="s">
        <v>261</v>
      </c>
      <c r="D102" s="7">
        <v>44055</v>
      </c>
      <c r="E102">
        <f>VLOOKUP(A102,'Дано - остатки'!A:B,2,FALSE)</f>
        <v>6</v>
      </c>
      <c r="F102">
        <f t="shared" si="4"/>
        <v>12</v>
      </c>
      <c r="G102">
        <f t="shared" si="5"/>
        <v>6</v>
      </c>
      <c r="H102">
        <f>SUMIF($A$1:A102,A102,$B$1:B102)</f>
        <v>6</v>
      </c>
      <c r="I102" s="12">
        <f t="shared" si="3"/>
        <v>0</v>
      </c>
    </row>
    <row r="103" spans="1:9" x14ac:dyDescent="0.2">
      <c r="A103" s="3">
        <v>1000468681</v>
      </c>
      <c r="B103" s="6">
        <v>384</v>
      </c>
      <c r="C103" s="3" t="s">
        <v>292</v>
      </c>
      <c r="D103" s="7">
        <v>44054</v>
      </c>
      <c r="E103">
        <f>VLOOKUP(A103,'Дано - остатки'!A:B,2,FALSE)</f>
        <v>1311</v>
      </c>
      <c r="F103">
        <f t="shared" si="4"/>
        <v>24888</v>
      </c>
      <c r="G103">
        <f t="shared" si="5"/>
        <v>23577</v>
      </c>
      <c r="H103">
        <f>SUMIF($A$1:A103,A103,$B$1:B103)</f>
        <v>8568</v>
      </c>
      <c r="I103" s="12">
        <f t="shared" si="3"/>
        <v>0</v>
      </c>
    </row>
    <row r="104" spans="1:9" x14ac:dyDescent="0.2">
      <c r="A104" s="3">
        <v>1000467791</v>
      </c>
      <c r="B104" s="6">
        <v>24</v>
      </c>
      <c r="C104" s="3" t="s">
        <v>18</v>
      </c>
      <c r="D104" s="7">
        <v>44053</v>
      </c>
      <c r="E104">
        <f>VLOOKUP(A104,'Дано - остатки'!A:B,2,FALSE)</f>
        <v>14</v>
      </c>
      <c r="F104">
        <f t="shared" si="4"/>
        <v>759</v>
      </c>
      <c r="G104">
        <f t="shared" si="5"/>
        <v>745</v>
      </c>
      <c r="H104">
        <f>SUMIF($A$1:A104,A104,$B$1:B104)</f>
        <v>86</v>
      </c>
      <c r="I104" s="12">
        <f t="shared" si="3"/>
        <v>0</v>
      </c>
    </row>
    <row r="105" spans="1:9" x14ac:dyDescent="0.2">
      <c r="A105" s="3">
        <v>1000467963</v>
      </c>
      <c r="B105" s="6">
        <v>24</v>
      </c>
      <c r="C105" s="3" t="s">
        <v>156</v>
      </c>
      <c r="D105" s="7">
        <v>44052</v>
      </c>
      <c r="E105">
        <f>VLOOKUP(A105,'Дано - остатки'!A:B,2,FALSE)</f>
        <v>15</v>
      </c>
      <c r="F105">
        <f t="shared" si="4"/>
        <v>984</v>
      </c>
      <c r="G105">
        <f t="shared" si="5"/>
        <v>969</v>
      </c>
      <c r="H105">
        <f>SUMIF($A$1:A105,A105,$B$1:B105)</f>
        <v>408</v>
      </c>
      <c r="I105" s="12">
        <f t="shared" si="3"/>
        <v>0</v>
      </c>
    </row>
    <row r="106" spans="1:9" x14ac:dyDescent="0.2">
      <c r="A106" s="3">
        <v>1000469190</v>
      </c>
      <c r="B106" s="6">
        <v>3</v>
      </c>
      <c r="C106" s="3" t="s">
        <v>464</v>
      </c>
      <c r="D106" s="7">
        <v>44051</v>
      </c>
      <c r="E106">
        <f>VLOOKUP(A106,'Дано - остатки'!A:B,2,FALSE)</f>
        <v>6</v>
      </c>
      <c r="F106">
        <f t="shared" si="4"/>
        <v>133</v>
      </c>
      <c r="G106">
        <f t="shared" si="5"/>
        <v>127</v>
      </c>
      <c r="H106">
        <f>SUMIF($A$1:A106,A106,$B$1:B106)</f>
        <v>43</v>
      </c>
      <c r="I106" s="12">
        <f t="shared" si="3"/>
        <v>0</v>
      </c>
    </row>
    <row r="107" spans="1:9" x14ac:dyDescent="0.2">
      <c r="A107" s="3">
        <v>1000469190</v>
      </c>
      <c r="B107" s="6">
        <v>1</v>
      </c>
      <c r="C107" s="3" t="s">
        <v>465</v>
      </c>
      <c r="D107" s="7">
        <v>44050</v>
      </c>
      <c r="E107">
        <f>VLOOKUP(A107,'Дано - остатки'!A:B,2,FALSE)</f>
        <v>6</v>
      </c>
      <c r="F107">
        <f t="shared" si="4"/>
        <v>133</v>
      </c>
      <c r="G107">
        <f t="shared" si="5"/>
        <v>127</v>
      </c>
      <c r="H107">
        <f>SUMIF($A$1:A107,A107,$B$1:B107)</f>
        <v>44</v>
      </c>
      <c r="I107" s="12">
        <f t="shared" si="3"/>
        <v>0</v>
      </c>
    </row>
    <row r="108" spans="1:9" x14ac:dyDescent="0.2">
      <c r="A108" s="3">
        <v>1000467963</v>
      </c>
      <c r="B108" s="6">
        <v>24</v>
      </c>
      <c r="C108" s="3" t="s">
        <v>157</v>
      </c>
      <c r="D108" s="7">
        <v>44049</v>
      </c>
      <c r="E108">
        <f>VLOOKUP(A108,'Дано - остатки'!A:B,2,FALSE)</f>
        <v>15</v>
      </c>
      <c r="F108">
        <f t="shared" si="4"/>
        <v>984</v>
      </c>
      <c r="G108">
        <f t="shared" si="5"/>
        <v>969</v>
      </c>
      <c r="H108">
        <f>SUMIF($A$1:A108,A108,$B$1:B108)</f>
        <v>432</v>
      </c>
      <c r="I108" s="12">
        <f t="shared" si="3"/>
        <v>0</v>
      </c>
    </row>
    <row r="109" spans="1:9" x14ac:dyDescent="0.2">
      <c r="A109" s="3">
        <v>1000469190</v>
      </c>
      <c r="B109" s="6">
        <v>1</v>
      </c>
      <c r="C109" s="3" t="s">
        <v>466</v>
      </c>
      <c r="D109" s="7">
        <v>44048</v>
      </c>
      <c r="E109">
        <f>VLOOKUP(A109,'Дано - остатки'!A:B,2,FALSE)</f>
        <v>6</v>
      </c>
      <c r="F109">
        <f t="shared" si="4"/>
        <v>133</v>
      </c>
      <c r="G109">
        <f t="shared" si="5"/>
        <v>127</v>
      </c>
      <c r="H109">
        <f>SUMIF($A$1:A109,A109,$B$1:B109)</f>
        <v>45</v>
      </c>
      <c r="I109" s="12">
        <f t="shared" si="3"/>
        <v>0</v>
      </c>
    </row>
    <row r="110" spans="1:9" x14ac:dyDescent="0.2">
      <c r="A110" s="3">
        <v>1000469199</v>
      </c>
      <c r="B110" s="6">
        <v>2</v>
      </c>
      <c r="C110" s="3" t="s">
        <v>492</v>
      </c>
      <c r="D110" s="7">
        <v>44047</v>
      </c>
      <c r="E110">
        <f>VLOOKUP(A110,'Дано - остатки'!A:B,2,FALSE)</f>
        <v>4</v>
      </c>
      <c r="F110">
        <f t="shared" si="4"/>
        <v>19</v>
      </c>
      <c r="G110">
        <f t="shared" si="5"/>
        <v>15</v>
      </c>
      <c r="H110">
        <f>SUMIF($A$1:A110,A110,$B$1:B110)</f>
        <v>11</v>
      </c>
      <c r="I110" s="12">
        <f t="shared" si="3"/>
        <v>0</v>
      </c>
    </row>
    <row r="111" spans="1:9" x14ac:dyDescent="0.2">
      <c r="A111" s="3">
        <v>1000467963</v>
      </c>
      <c r="B111" s="6">
        <v>24</v>
      </c>
      <c r="C111" s="3" t="s">
        <v>158</v>
      </c>
      <c r="D111" s="7">
        <v>44046</v>
      </c>
      <c r="E111">
        <f>VLOOKUP(A111,'Дано - остатки'!A:B,2,FALSE)</f>
        <v>15</v>
      </c>
      <c r="F111">
        <f t="shared" si="4"/>
        <v>984</v>
      </c>
      <c r="G111">
        <f t="shared" si="5"/>
        <v>969</v>
      </c>
      <c r="H111">
        <f>SUMIF($A$1:A111,A111,$B$1:B111)</f>
        <v>456</v>
      </c>
      <c r="I111" s="12">
        <f t="shared" si="3"/>
        <v>0</v>
      </c>
    </row>
    <row r="112" spans="1:9" x14ac:dyDescent="0.2">
      <c r="A112" s="3">
        <v>1000468681</v>
      </c>
      <c r="B112" s="6">
        <v>1008</v>
      </c>
      <c r="C112" s="3" t="s">
        <v>293</v>
      </c>
      <c r="D112" s="7">
        <v>44045</v>
      </c>
      <c r="E112">
        <f>VLOOKUP(A112,'Дано - остатки'!A:B,2,FALSE)</f>
        <v>1311</v>
      </c>
      <c r="F112">
        <f t="shared" si="4"/>
        <v>24888</v>
      </c>
      <c r="G112">
        <f t="shared" si="5"/>
        <v>23577</v>
      </c>
      <c r="H112">
        <f>SUMIF($A$1:A112,A112,$B$1:B112)</f>
        <v>9576</v>
      </c>
      <c r="I112" s="12">
        <f t="shared" si="3"/>
        <v>0</v>
      </c>
    </row>
    <row r="113" spans="1:9" x14ac:dyDescent="0.2">
      <c r="A113" s="3">
        <v>1000468693</v>
      </c>
      <c r="B113" s="6">
        <v>168</v>
      </c>
      <c r="C113" s="3" t="s">
        <v>345</v>
      </c>
      <c r="D113" s="7">
        <v>44044</v>
      </c>
      <c r="E113">
        <f>VLOOKUP(A113,'Дано - остатки'!A:B,2,FALSE)</f>
        <v>36</v>
      </c>
      <c r="F113">
        <f t="shared" si="4"/>
        <v>1776</v>
      </c>
      <c r="G113">
        <f t="shared" si="5"/>
        <v>1740</v>
      </c>
      <c r="H113">
        <f>SUMIF($A$1:A113,A113,$B$1:B113)</f>
        <v>408</v>
      </c>
      <c r="I113" s="12">
        <f t="shared" si="3"/>
        <v>0</v>
      </c>
    </row>
    <row r="114" spans="1:9" x14ac:dyDescent="0.2">
      <c r="A114" s="3">
        <v>1000469190</v>
      </c>
      <c r="B114" s="6">
        <v>1</v>
      </c>
      <c r="C114" s="3" t="s">
        <v>467</v>
      </c>
      <c r="D114" s="7">
        <v>44043</v>
      </c>
      <c r="E114">
        <f>VLOOKUP(A114,'Дано - остатки'!A:B,2,FALSE)</f>
        <v>6</v>
      </c>
      <c r="F114">
        <f t="shared" si="4"/>
        <v>133</v>
      </c>
      <c r="G114">
        <f t="shared" si="5"/>
        <v>127</v>
      </c>
      <c r="H114">
        <f>SUMIF($A$1:A114,A114,$B$1:B114)</f>
        <v>46</v>
      </c>
      <c r="I114" s="12">
        <f t="shared" si="3"/>
        <v>0</v>
      </c>
    </row>
    <row r="115" spans="1:9" x14ac:dyDescent="0.2">
      <c r="A115" s="3">
        <v>1000467946</v>
      </c>
      <c r="B115" s="6">
        <v>20</v>
      </c>
      <c r="C115" s="3" t="s">
        <v>81</v>
      </c>
      <c r="D115" s="7">
        <v>44042</v>
      </c>
      <c r="E115">
        <f>VLOOKUP(A115,'Дано - остатки'!A:B,2,FALSE)</f>
        <v>160</v>
      </c>
      <c r="F115">
        <f t="shared" si="4"/>
        <v>400</v>
      </c>
      <c r="G115">
        <f t="shared" si="5"/>
        <v>240</v>
      </c>
      <c r="H115">
        <f>SUMIF($A$1:A115,A115,$B$1:B115)</f>
        <v>280</v>
      </c>
      <c r="I115" s="12">
        <f t="shared" si="3"/>
        <v>20</v>
      </c>
    </row>
    <row r="116" spans="1:9" x14ac:dyDescent="0.2">
      <c r="A116" s="3">
        <v>1000469199</v>
      </c>
      <c r="B116" s="6">
        <v>1</v>
      </c>
      <c r="C116" s="3" t="s">
        <v>493</v>
      </c>
      <c r="D116" s="7">
        <v>44041</v>
      </c>
      <c r="E116">
        <f>VLOOKUP(A116,'Дано - остатки'!A:B,2,FALSE)</f>
        <v>4</v>
      </c>
      <c r="F116">
        <f t="shared" si="4"/>
        <v>19</v>
      </c>
      <c r="G116">
        <f t="shared" si="5"/>
        <v>15</v>
      </c>
      <c r="H116">
        <f>SUMIF($A$1:A116,A116,$B$1:B116)</f>
        <v>12</v>
      </c>
      <c r="I116" s="12">
        <f t="shared" si="3"/>
        <v>0</v>
      </c>
    </row>
    <row r="117" spans="1:9" x14ac:dyDescent="0.2">
      <c r="A117" s="3">
        <v>1000467963</v>
      </c>
      <c r="B117" s="6">
        <v>24</v>
      </c>
      <c r="C117" s="3" t="s">
        <v>159</v>
      </c>
      <c r="D117" s="7">
        <v>44040</v>
      </c>
      <c r="E117">
        <f>VLOOKUP(A117,'Дано - остатки'!A:B,2,FALSE)</f>
        <v>15</v>
      </c>
      <c r="F117">
        <f t="shared" si="4"/>
        <v>984</v>
      </c>
      <c r="G117">
        <f t="shared" si="5"/>
        <v>969</v>
      </c>
      <c r="H117">
        <f>SUMIF($A$1:A117,A117,$B$1:B117)</f>
        <v>480</v>
      </c>
      <c r="I117" s="12">
        <f t="shared" si="3"/>
        <v>0</v>
      </c>
    </row>
    <row r="118" spans="1:9" x14ac:dyDescent="0.2">
      <c r="A118" s="3">
        <v>1000469123</v>
      </c>
      <c r="B118" s="6">
        <v>40</v>
      </c>
      <c r="C118" s="3" t="s">
        <v>422</v>
      </c>
      <c r="D118" s="7">
        <v>44039</v>
      </c>
      <c r="E118">
        <f>VLOOKUP(A118,'Дано - остатки'!A:B,2,FALSE)</f>
        <v>38</v>
      </c>
      <c r="F118">
        <f t="shared" si="4"/>
        <v>1200</v>
      </c>
      <c r="G118">
        <f t="shared" si="5"/>
        <v>1162</v>
      </c>
      <c r="H118">
        <f>SUMIF($A$1:A118,A118,$B$1:B118)</f>
        <v>40</v>
      </c>
      <c r="I118" s="12">
        <f t="shared" si="3"/>
        <v>0</v>
      </c>
    </row>
    <row r="119" spans="1:9" x14ac:dyDescent="0.2">
      <c r="A119" s="3">
        <v>1000468693</v>
      </c>
      <c r="B119" s="6">
        <v>72</v>
      </c>
      <c r="C119" s="3" t="s">
        <v>346</v>
      </c>
      <c r="D119" s="7">
        <v>44038</v>
      </c>
      <c r="E119">
        <f>VLOOKUP(A119,'Дано - остатки'!A:B,2,FALSE)</f>
        <v>36</v>
      </c>
      <c r="F119">
        <f t="shared" si="4"/>
        <v>1776</v>
      </c>
      <c r="G119">
        <f t="shared" si="5"/>
        <v>1740</v>
      </c>
      <c r="H119">
        <f>SUMIF($A$1:A119,A119,$B$1:B119)</f>
        <v>480</v>
      </c>
      <c r="I119" s="12">
        <f t="shared" si="3"/>
        <v>0</v>
      </c>
    </row>
    <row r="120" spans="1:9" x14ac:dyDescent="0.2">
      <c r="A120" s="3">
        <v>1000468899</v>
      </c>
      <c r="B120" s="6">
        <v>12</v>
      </c>
      <c r="C120" s="3" t="s">
        <v>380</v>
      </c>
      <c r="D120" s="7">
        <v>44037</v>
      </c>
      <c r="E120">
        <f>VLOOKUP(A120,'Дано - остатки'!A:B,2,FALSE)</f>
        <v>2</v>
      </c>
      <c r="F120">
        <f t="shared" si="4"/>
        <v>533</v>
      </c>
      <c r="G120">
        <f t="shared" si="5"/>
        <v>531</v>
      </c>
      <c r="H120">
        <f>SUMIF($A$1:A120,A120,$B$1:B120)</f>
        <v>89</v>
      </c>
      <c r="I120" s="12">
        <f t="shared" si="3"/>
        <v>0</v>
      </c>
    </row>
    <row r="121" spans="1:9" x14ac:dyDescent="0.2">
      <c r="A121" s="3">
        <v>1000467946</v>
      </c>
      <c r="B121" s="6">
        <v>20</v>
      </c>
      <c r="C121" s="3" t="s">
        <v>82</v>
      </c>
      <c r="D121" s="7">
        <v>44036</v>
      </c>
      <c r="E121">
        <f>VLOOKUP(A121,'Дано - остатки'!A:B,2,FALSE)</f>
        <v>160</v>
      </c>
      <c r="F121">
        <f t="shared" si="4"/>
        <v>400</v>
      </c>
      <c r="G121">
        <f t="shared" si="5"/>
        <v>240</v>
      </c>
      <c r="H121">
        <f>SUMIF($A$1:A121,A121,$B$1:B121)</f>
        <v>300</v>
      </c>
      <c r="I121" s="12">
        <f t="shared" si="3"/>
        <v>20</v>
      </c>
    </row>
    <row r="122" spans="1:9" x14ac:dyDescent="0.2">
      <c r="A122" s="3">
        <v>1000467963</v>
      </c>
      <c r="B122" s="6">
        <v>24</v>
      </c>
      <c r="C122" s="3" t="s">
        <v>160</v>
      </c>
      <c r="D122" s="7">
        <v>44035</v>
      </c>
      <c r="E122">
        <f>VLOOKUP(A122,'Дано - остатки'!A:B,2,FALSE)</f>
        <v>15</v>
      </c>
      <c r="F122">
        <f t="shared" si="4"/>
        <v>984</v>
      </c>
      <c r="G122">
        <f t="shared" si="5"/>
        <v>969</v>
      </c>
      <c r="H122">
        <f>SUMIF($A$1:A122,A122,$B$1:B122)</f>
        <v>504</v>
      </c>
      <c r="I122" s="12">
        <f t="shared" si="3"/>
        <v>0</v>
      </c>
    </row>
    <row r="123" spans="1:9" x14ac:dyDescent="0.2">
      <c r="A123" s="3">
        <v>1000467975</v>
      </c>
      <c r="B123" s="6">
        <v>18</v>
      </c>
      <c r="C123" s="3" t="s">
        <v>178</v>
      </c>
      <c r="D123" s="7">
        <v>44034</v>
      </c>
      <c r="E123">
        <f>VLOOKUP(A123,'Дано - остатки'!A:B,2,FALSE)</f>
        <v>5</v>
      </c>
      <c r="F123">
        <f t="shared" si="4"/>
        <v>61</v>
      </c>
      <c r="G123">
        <f t="shared" si="5"/>
        <v>56</v>
      </c>
      <c r="H123">
        <f>SUMIF($A$1:A123,A123,$B$1:B123)</f>
        <v>33</v>
      </c>
      <c r="I123" s="12">
        <f t="shared" si="3"/>
        <v>0</v>
      </c>
    </row>
    <row r="124" spans="1:9" x14ac:dyDescent="0.2">
      <c r="A124" s="3">
        <v>1000468899</v>
      </c>
      <c r="B124" s="6">
        <v>12</v>
      </c>
      <c r="C124" s="3" t="s">
        <v>381</v>
      </c>
      <c r="D124" s="7">
        <v>44033</v>
      </c>
      <c r="E124">
        <f>VLOOKUP(A124,'Дано - остатки'!A:B,2,FALSE)</f>
        <v>2</v>
      </c>
      <c r="F124">
        <f t="shared" si="4"/>
        <v>533</v>
      </c>
      <c r="G124">
        <f t="shared" si="5"/>
        <v>531</v>
      </c>
      <c r="H124">
        <f>SUMIF($A$1:A124,A124,$B$1:B124)</f>
        <v>101</v>
      </c>
      <c r="I124" s="12">
        <f t="shared" si="3"/>
        <v>0</v>
      </c>
    </row>
    <row r="125" spans="1:9" x14ac:dyDescent="0.2">
      <c r="A125" s="3">
        <v>1000467791</v>
      </c>
      <c r="B125" s="6">
        <v>24</v>
      </c>
      <c r="C125" s="3" t="s">
        <v>19</v>
      </c>
      <c r="D125" s="7">
        <v>44032</v>
      </c>
      <c r="E125">
        <f>VLOOKUP(A125,'Дано - остатки'!A:B,2,FALSE)</f>
        <v>14</v>
      </c>
      <c r="F125">
        <f t="shared" si="4"/>
        <v>759</v>
      </c>
      <c r="G125">
        <f t="shared" si="5"/>
        <v>745</v>
      </c>
      <c r="H125">
        <f>SUMIF($A$1:A125,A125,$B$1:B125)</f>
        <v>110</v>
      </c>
      <c r="I125" s="12">
        <f t="shared" si="3"/>
        <v>0</v>
      </c>
    </row>
    <row r="126" spans="1:9" x14ac:dyDescent="0.2">
      <c r="A126" s="3">
        <v>1000468899</v>
      </c>
      <c r="B126" s="6">
        <v>6</v>
      </c>
      <c r="C126" s="3" t="s">
        <v>382</v>
      </c>
      <c r="D126" s="7">
        <v>44031</v>
      </c>
      <c r="E126">
        <f>VLOOKUP(A126,'Дано - остатки'!A:B,2,FALSE)</f>
        <v>2</v>
      </c>
      <c r="F126">
        <f t="shared" si="4"/>
        <v>533</v>
      </c>
      <c r="G126">
        <f t="shared" si="5"/>
        <v>531</v>
      </c>
      <c r="H126">
        <f>SUMIF($A$1:A126,A126,$B$1:B126)</f>
        <v>107</v>
      </c>
      <c r="I126" s="12">
        <f t="shared" si="3"/>
        <v>0</v>
      </c>
    </row>
    <row r="127" spans="1:9" x14ac:dyDescent="0.2">
      <c r="A127" s="3">
        <v>1000467791</v>
      </c>
      <c r="B127" s="6">
        <v>11</v>
      </c>
      <c r="C127" s="3" t="s">
        <v>20</v>
      </c>
      <c r="D127" s="7">
        <v>44030</v>
      </c>
      <c r="E127">
        <f>VLOOKUP(A127,'Дано - остатки'!A:B,2,FALSE)</f>
        <v>14</v>
      </c>
      <c r="F127">
        <f t="shared" si="4"/>
        <v>759</v>
      </c>
      <c r="G127">
        <f t="shared" si="5"/>
        <v>745</v>
      </c>
      <c r="H127">
        <f>SUMIF($A$1:A127,A127,$B$1:B127)</f>
        <v>121</v>
      </c>
      <c r="I127" s="12">
        <f t="shared" si="3"/>
        <v>0</v>
      </c>
    </row>
    <row r="128" spans="1:9" x14ac:dyDescent="0.2">
      <c r="A128" s="3">
        <v>1000468386</v>
      </c>
      <c r="B128" s="6">
        <v>8</v>
      </c>
      <c r="C128" s="3" t="s">
        <v>227</v>
      </c>
      <c r="D128" s="7">
        <v>44029</v>
      </c>
      <c r="E128">
        <f>VLOOKUP(A128,'Дано - остатки'!A:B,2,FALSE)</f>
        <v>2</v>
      </c>
      <c r="F128">
        <f t="shared" si="4"/>
        <v>176</v>
      </c>
      <c r="G128">
        <f t="shared" si="5"/>
        <v>174</v>
      </c>
      <c r="H128">
        <f>SUMIF($A$1:A128,A128,$B$1:B128)</f>
        <v>58</v>
      </c>
      <c r="I128" s="12">
        <f t="shared" si="3"/>
        <v>0</v>
      </c>
    </row>
    <row r="129" spans="1:9" x14ac:dyDescent="0.2">
      <c r="A129" s="3">
        <v>1000468899</v>
      </c>
      <c r="B129" s="6">
        <v>10</v>
      </c>
      <c r="C129" s="3" t="s">
        <v>383</v>
      </c>
      <c r="D129" s="7">
        <v>44028</v>
      </c>
      <c r="E129">
        <f>VLOOKUP(A129,'Дано - остатки'!A:B,2,FALSE)</f>
        <v>2</v>
      </c>
      <c r="F129">
        <f t="shared" si="4"/>
        <v>533</v>
      </c>
      <c r="G129">
        <f t="shared" si="5"/>
        <v>531</v>
      </c>
      <c r="H129">
        <f>SUMIF($A$1:A129,A129,$B$1:B129)</f>
        <v>117</v>
      </c>
      <c r="I129" s="12">
        <f t="shared" si="3"/>
        <v>0</v>
      </c>
    </row>
    <row r="130" spans="1:9" x14ac:dyDescent="0.2">
      <c r="A130" s="3">
        <v>1000468899</v>
      </c>
      <c r="B130" s="6">
        <v>2</v>
      </c>
      <c r="C130" s="3" t="s">
        <v>384</v>
      </c>
      <c r="D130" s="7">
        <v>44027</v>
      </c>
      <c r="E130">
        <f>VLOOKUP(A130,'Дано - остатки'!A:B,2,FALSE)</f>
        <v>2</v>
      </c>
      <c r="F130">
        <f t="shared" si="4"/>
        <v>533</v>
      </c>
      <c r="G130">
        <f t="shared" si="5"/>
        <v>531</v>
      </c>
      <c r="H130">
        <f>SUMIF($A$1:A130,A130,$B$1:B130)</f>
        <v>119</v>
      </c>
      <c r="I130" s="12">
        <f t="shared" ref="I130:I193" si="6">MIN(B130,MAX(0,H130-G130))</f>
        <v>0</v>
      </c>
    </row>
    <row r="131" spans="1:9" x14ac:dyDescent="0.2">
      <c r="A131" s="3">
        <v>1000469190</v>
      </c>
      <c r="B131" s="6">
        <v>6</v>
      </c>
      <c r="C131" s="3" t="s">
        <v>468</v>
      </c>
      <c r="D131" s="7">
        <v>44026</v>
      </c>
      <c r="E131">
        <f>VLOOKUP(A131,'Дано - остатки'!A:B,2,FALSE)</f>
        <v>6</v>
      </c>
      <c r="F131">
        <f t="shared" ref="F131:F194" si="7">SUMIF(A:A,A131,B:B)</f>
        <v>133</v>
      </c>
      <c r="G131">
        <f t="shared" ref="G131:G194" si="8">+F131-E131</f>
        <v>127</v>
      </c>
      <c r="H131">
        <f>SUMIF($A$1:A131,A131,$B$1:B131)</f>
        <v>52</v>
      </c>
      <c r="I131" s="12">
        <f t="shared" si="6"/>
        <v>0</v>
      </c>
    </row>
    <row r="132" spans="1:9" x14ac:dyDescent="0.2">
      <c r="A132" s="3">
        <v>1000467975</v>
      </c>
      <c r="B132" s="6">
        <v>4</v>
      </c>
      <c r="C132" s="3" t="s">
        <v>179</v>
      </c>
      <c r="D132" s="7">
        <v>44025</v>
      </c>
      <c r="E132">
        <f>VLOOKUP(A132,'Дано - остатки'!A:B,2,FALSE)</f>
        <v>5</v>
      </c>
      <c r="F132">
        <f t="shared" si="7"/>
        <v>61</v>
      </c>
      <c r="G132">
        <f t="shared" si="8"/>
        <v>56</v>
      </c>
      <c r="H132">
        <f>SUMIF($A$1:A132,A132,$B$1:B132)</f>
        <v>37</v>
      </c>
      <c r="I132" s="12">
        <f t="shared" si="6"/>
        <v>0</v>
      </c>
    </row>
    <row r="133" spans="1:9" x14ac:dyDescent="0.2">
      <c r="A133" s="3">
        <v>1000468899</v>
      </c>
      <c r="B133" s="6">
        <v>6</v>
      </c>
      <c r="C133" s="3" t="s">
        <v>385</v>
      </c>
      <c r="D133" s="7">
        <v>44024</v>
      </c>
      <c r="E133">
        <f>VLOOKUP(A133,'Дано - остатки'!A:B,2,FALSE)</f>
        <v>2</v>
      </c>
      <c r="F133">
        <f t="shared" si="7"/>
        <v>533</v>
      </c>
      <c r="G133">
        <f t="shared" si="8"/>
        <v>531</v>
      </c>
      <c r="H133">
        <f>SUMIF($A$1:A133,A133,$B$1:B133)</f>
        <v>125</v>
      </c>
      <c r="I133" s="12">
        <f t="shared" si="6"/>
        <v>0</v>
      </c>
    </row>
    <row r="134" spans="1:9" x14ac:dyDescent="0.2">
      <c r="A134" s="3">
        <v>1000468681</v>
      </c>
      <c r="B134" s="6">
        <v>672</v>
      </c>
      <c r="C134" s="3" t="s">
        <v>294</v>
      </c>
      <c r="D134" s="7">
        <v>44023</v>
      </c>
      <c r="E134">
        <f>VLOOKUP(A134,'Дано - остатки'!A:B,2,FALSE)</f>
        <v>1311</v>
      </c>
      <c r="F134">
        <f t="shared" si="7"/>
        <v>24888</v>
      </c>
      <c r="G134">
        <f t="shared" si="8"/>
        <v>23577</v>
      </c>
      <c r="H134">
        <f>SUMIF($A$1:A134,A134,$B$1:B134)</f>
        <v>10248</v>
      </c>
      <c r="I134" s="12">
        <f t="shared" si="6"/>
        <v>0</v>
      </c>
    </row>
    <row r="135" spans="1:9" x14ac:dyDescent="0.2">
      <c r="A135" s="3">
        <v>1000468693</v>
      </c>
      <c r="B135" s="6">
        <v>144</v>
      </c>
      <c r="C135" s="3" t="s">
        <v>347</v>
      </c>
      <c r="D135" s="7">
        <v>44022</v>
      </c>
      <c r="E135">
        <f>VLOOKUP(A135,'Дано - остатки'!A:B,2,FALSE)</f>
        <v>36</v>
      </c>
      <c r="F135">
        <f t="shared" si="7"/>
        <v>1776</v>
      </c>
      <c r="G135">
        <f t="shared" si="8"/>
        <v>1740</v>
      </c>
      <c r="H135">
        <f>SUMIF($A$1:A135,A135,$B$1:B135)</f>
        <v>624</v>
      </c>
      <c r="I135" s="12">
        <f t="shared" si="6"/>
        <v>0</v>
      </c>
    </row>
    <row r="136" spans="1:9" x14ac:dyDescent="0.2">
      <c r="A136" s="3">
        <v>1000467947</v>
      </c>
      <c r="B136" s="6">
        <v>24</v>
      </c>
      <c r="C136" s="3" t="s">
        <v>87</v>
      </c>
      <c r="D136" s="7">
        <v>44021</v>
      </c>
      <c r="E136">
        <f>VLOOKUP(A136,'Дано - остатки'!A:B,2,FALSE)</f>
        <v>56</v>
      </c>
      <c r="F136">
        <f t="shared" si="7"/>
        <v>2328</v>
      </c>
      <c r="G136">
        <f t="shared" si="8"/>
        <v>2272</v>
      </c>
      <c r="H136">
        <f>SUMIF($A$1:A136,A136,$B$1:B136)</f>
        <v>24</v>
      </c>
      <c r="I136" s="12">
        <f t="shared" si="6"/>
        <v>0</v>
      </c>
    </row>
    <row r="137" spans="1:9" x14ac:dyDescent="0.2">
      <c r="A137" s="3">
        <v>1000468386</v>
      </c>
      <c r="B137" s="6">
        <v>1</v>
      </c>
      <c r="C137" s="3" t="s">
        <v>228</v>
      </c>
      <c r="D137" s="7">
        <v>44020</v>
      </c>
      <c r="E137">
        <f>VLOOKUP(A137,'Дано - остатки'!A:B,2,FALSE)</f>
        <v>2</v>
      </c>
      <c r="F137">
        <f t="shared" si="7"/>
        <v>176</v>
      </c>
      <c r="G137">
        <f t="shared" si="8"/>
        <v>174</v>
      </c>
      <c r="H137">
        <f>SUMIF($A$1:A137,A137,$B$1:B137)</f>
        <v>59</v>
      </c>
      <c r="I137" s="12">
        <f t="shared" si="6"/>
        <v>0</v>
      </c>
    </row>
    <row r="138" spans="1:9" x14ac:dyDescent="0.2">
      <c r="A138" s="3">
        <v>1000469199</v>
      </c>
      <c r="B138" s="6">
        <v>7</v>
      </c>
      <c r="C138" s="3" t="s">
        <v>494</v>
      </c>
      <c r="D138" s="7">
        <v>44019</v>
      </c>
      <c r="E138">
        <f>VLOOKUP(A138,'Дано - остатки'!A:B,2,FALSE)</f>
        <v>4</v>
      </c>
      <c r="F138">
        <f t="shared" si="7"/>
        <v>19</v>
      </c>
      <c r="G138">
        <f t="shared" si="8"/>
        <v>15</v>
      </c>
      <c r="H138">
        <f>SUMIF($A$1:A138,A138,$B$1:B138)</f>
        <v>19</v>
      </c>
      <c r="I138" s="12">
        <f t="shared" si="6"/>
        <v>4</v>
      </c>
    </row>
    <row r="139" spans="1:9" x14ac:dyDescent="0.2">
      <c r="A139" s="3">
        <v>1000469202</v>
      </c>
      <c r="B139" s="6">
        <v>12</v>
      </c>
      <c r="C139" s="3" t="s">
        <v>502</v>
      </c>
      <c r="D139" s="7">
        <v>44018</v>
      </c>
      <c r="E139">
        <f>VLOOKUP(A139,'Дано - остатки'!A:B,2,FALSE)</f>
        <v>13</v>
      </c>
      <c r="F139">
        <f t="shared" si="7"/>
        <v>525</v>
      </c>
      <c r="G139">
        <f t="shared" si="8"/>
        <v>512</v>
      </c>
      <c r="H139">
        <f>SUMIF($A$1:A139,A139,$B$1:B139)</f>
        <v>141</v>
      </c>
      <c r="I139" s="12">
        <f t="shared" si="6"/>
        <v>0</v>
      </c>
    </row>
    <row r="140" spans="1:9" x14ac:dyDescent="0.2">
      <c r="A140" s="3">
        <v>1000467791</v>
      </c>
      <c r="B140" s="6">
        <v>102</v>
      </c>
      <c r="C140" s="3" t="s">
        <v>21</v>
      </c>
      <c r="D140" s="7">
        <v>44017</v>
      </c>
      <c r="E140">
        <f>VLOOKUP(A140,'Дано - остатки'!A:B,2,FALSE)</f>
        <v>14</v>
      </c>
      <c r="F140">
        <f t="shared" si="7"/>
        <v>759</v>
      </c>
      <c r="G140">
        <f t="shared" si="8"/>
        <v>745</v>
      </c>
      <c r="H140">
        <f>SUMIF($A$1:A140,A140,$B$1:B140)</f>
        <v>223</v>
      </c>
      <c r="I140" s="12">
        <f t="shared" si="6"/>
        <v>0</v>
      </c>
    </row>
    <row r="141" spans="1:9" x14ac:dyDescent="0.2">
      <c r="A141" s="3">
        <v>1000467791</v>
      </c>
      <c r="B141" s="6">
        <v>14</v>
      </c>
      <c r="C141" s="3" t="s">
        <v>22</v>
      </c>
      <c r="D141" s="7">
        <v>44016</v>
      </c>
      <c r="E141">
        <f>VLOOKUP(A141,'Дано - остатки'!A:B,2,FALSE)</f>
        <v>14</v>
      </c>
      <c r="F141">
        <f t="shared" si="7"/>
        <v>759</v>
      </c>
      <c r="G141">
        <f t="shared" si="8"/>
        <v>745</v>
      </c>
      <c r="H141">
        <f>SUMIF($A$1:A141,A141,$B$1:B141)</f>
        <v>237</v>
      </c>
      <c r="I141" s="12">
        <f t="shared" si="6"/>
        <v>0</v>
      </c>
    </row>
    <row r="142" spans="1:9" x14ac:dyDescent="0.2">
      <c r="A142" s="3">
        <v>1000468899</v>
      </c>
      <c r="B142" s="6">
        <v>6</v>
      </c>
      <c r="C142" s="3" t="s">
        <v>386</v>
      </c>
      <c r="D142" s="7">
        <v>44015</v>
      </c>
      <c r="E142">
        <f>VLOOKUP(A142,'Дано - остатки'!A:B,2,FALSE)</f>
        <v>2</v>
      </c>
      <c r="F142">
        <f t="shared" si="7"/>
        <v>533</v>
      </c>
      <c r="G142">
        <f t="shared" si="8"/>
        <v>531</v>
      </c>
      <c r="H142">
        <f>SUMIF($A$1:A142,A142,$B$1:B142)</f>
        <v>131</v>
      </c>
      <c r="I142" s="12">
        <f t="shared" si="6"/>
        <v>0</v>
      </c>
    </row>
    <row r="143" spans="1:9" x14ac:dyDescent="0.2">
      <c r="A143" s="3">
        <v>1000467947</v>
      </c>
      <c r="B143" s="6">
        <v>54</v>
      </c>
      <c r="C143" s="3" t="s">
        <v>88</v>
      </c>
      <c r="D143" s="7">
        <v>44014</v>
      </c>
      <c r="E143">
        <f>VLOOKUP(A143,'Дано - остатки'!A:B,2,FALSE)</f>
        <v>56</v>
      </c>
      <c r="F143">
        <f t="shared" si="7"/>
        <v>2328</v>
      </c>
      <c r="G143">
        <f t="shared" si="8"/>
        <v>2272</v>
      </c>
      <c r="H143">
        <f>SUMIF($A$1:A143,A143,$B$1:B143)</f>
        <v>78</v>
      </c>
      <c r="I143" s="12">
        <f t="shared" si="6"/>
        <v>0</v>
      </c>
    </row>
    <row r="144" spans="1:9" x14ac:dyDescent="0.2">
      <c r="A144" s="3">
        <v>1000468386</v>
      </c>
      <c r="B144" s="6">
        <v>3</v>
      </c>
      <c r="C144" s="3" t="s">
        <v>229</v>
      </c>
      <c r="D144" s="7">
        <v>44013</v>
      </c>
      <c r="E144">
        <f>VLOOKUP(A144,'Дано - остатки'!A:B,2,FALSE)</f>
        <v>2</v>
      </c>
      <c r="F144">
        <f t="shared" si="7"/>
        <v>176</v>
      </c>
      <c r="G144">
        <f t="shared" si="8"/>
        <v>174</v>
      </c>
      <c r="H144">
        <f>SUMIF($A$1:A144,A144,$B$1:B144)</f>
        <v>62</v>
      </c>
      <c r="I144" s="12">
        <f t="shared" si="6"/>
        <v>0</v>
      </c>
    </row>
    <row r="145" spans="1:9" x14ac:dyDescent="0.2">
      <c r="A145" s="3">
        <v>1000468386</v>
      </c>
      <c r="B145" s="6">
        <v>2</v>
      </c>
      <c r="C145" s="3" t="s">
        <v>230</v>
      </c>
      <c r="D145" s="7">
        <v>44012</v>
      </c>
      <c r="E145">
        <f>VLOOKUP(A145,'Дано - остатки'!A:B,2,FALSE)</f>
        <v>2</v>
      </c>
      <c r="F145">
        <f t="shared" si="7"/>
        <v>176</v>
      </c>
      <c r="G145">
        <f t="shared" si="8"/>
        <v>174</v>
      </c>
      <c r="H145">
        <f>SUMIF($A$1:A145,A145,$B$1:B145)</f>
        <v>64</v>
      </c>
      <c r="I145" s="12">
        <f t="shared" si="6"/>
        <v>0</v>
      </c>
    </row>
    <row r="146" spans="1:9" x14ac:dyDescent="0.2">
      <c r="A146" s="3">
        <v>1000468386</v>
      </c>
      <c r="B146" s="6">
        <v>3</v>
      </c>
      <c r="C146" s="3" t="s">
        <v>231</v>
      </c>
      <c r="D146" s="7">
        <v>44011</v>
      </c>
      <c r="E146">
        <f>VLOOKUP(A146,'Дано - остатки'!A:B,2,FALSE)</f>
        <v>2</v>
      </c>
      <c r="F146">
        <f t="shared" si="7"/>
        <v>176</v>
      </c>
      <c r="G146">
        <f t="shared" si="8"/>
        <v>174</v>
      </c>
      <c r="H146">
        <f>SUMIF($A$1:A146,A146,$B$1:B146)</f>
        <v>67</v>
      </c>
      <c r="I146" s="12">
        <f t="shared" si="6"/>
        <v>0</v>
      </c>
    </row>
    <row r="147" spans="1:9" x14ac:dyDescent="0.2">
      <c r="A147" s="3">
        <v>1000467791</v>
      </c>
      <c r="B147" s="6">
        <v>72</v>
      </c>
      <c r="C147" s="3" t="s">
        <v>23</v>
      </c>
      <c r="D147" s="7">
        <v>44010</v>
      </c>
      <c r="E147">
        <f>VLOOKUP(A147,'Дано - остатки'!A:B,2,FALSE)</f>
        <v>14</v>
      </c>
      <c r="F147">
        <f t="shared" si="7"/>
        <v>759</v>
      </c>
      <c r="G147">
        <f t="shared" si="8"/>
        <v>745</v>
      </c>
      <c r="H147">
        <f>SUMIF($A$1:A147,A147,$B$1:B147)</f>
        <v>309</v>
      </c>
      <c r="I147" s="12">
        <f t="shared" si="6"/>
        <v>0</v>
      </c>
    </row>
    <row r="148" spans="1:9" x14ac:dyDescent="0.2">
      <c r="A148" s="3">
        <v>1000468681</v>
      </c>
      <c r="B148" s="6">
        <v>720</v>
      </c>
      <c r="C148" s="3" t="s">
        <v>295</v>
      </c>
      <c r="D148" s="7">
        <v>44009</v>
      </c>
      <c r="E148">
        <f>VLOOKUP(A148,'Дано - остатки'!A:B,2,FALSE)</f>
        <v>1311</v>
      </c>
      <c r="F148">
        <f t="shared" si="7"/>
        <v>24888</v>
      </c>
      <c r="G148">
        <f t="shared" si="8"/>
        <v>23577</v>
      </c>
      <c r="H148">
        <f>SUMIF($A$1:A148,A148,$B$1:B148)</f>
        <v>10968</v>
      </c>
      <c r="I148" s="12">
        <f t="shared" si="6"/>
        <v>0</v>
      </c>
    </row>
    <row r="149" spans="1:9" x14ac:dyDescent="0.2">
      <c r="A149" s="3">
        <v>1000468386</v>
      </c>
      <c r="B149" s="6">
        <v>6</v>
      </c>
      <c r="C149" s="3" t="s">
        <v>232</v>
      </c>
      <c r="D149" s="7">
        <v>44008</v>
      </c>
      <c r="E149">
        <f>VLOOKUP(A149,'Дано - остатки'!A:B,2,FALSE)</f>
        <v>2</v>
      </c>
      <c r="F149">
        <f t="shared" si="7"/>
        <v>176</v>
      </c>
      <c r="G149">
        <f t="shared" si="8"/>
        <v>174</v>
      </c>
      <c r="H149">
        <f>SUMIF($A$1:A149,A149,$B$1:B149)</f>
        <v>73</v>
      </c>
      <c r="I149" s="12">
        <f t="shared" si="6"/>
        <v>0</v>
      </c>
    </row>
    <row r="150" spans="1:9" x14ac:dyDescent="0.2">
      <c r="A150" s="3">
        <v>1000467947</v>
      </c>
      <c r="B150" s="6">
        <v>60</v>
      </c>
      <c r="C150" s="3" t="s">
        <v>89</v>
      </c>
      <c r="D150" s="7">
        <v>44007</v>
      </c>
      <c r="E150">
        <f>VLOOKUP(A150,'Дано - остатки'!A:B,2,FALSE)</f>
        <v>56</v>
      </c>
      <c r="F150">
        <f t="shared" si="7"/>
        <v>2328</v>
      </c>
      <c r="G150">
        <f t="shared" si="8"/>
        <v>2272</v>
      </c>
      <c r="H150">
        <f>SUMIF($A$1:A150,A150,$B$1:B150)</f>
        <v>138</v>
      </c>
      <c r="I150" s="12">
        <f t="shared" si="6"/>
        <v>0</v>
      </c>
    </row>
    <row r="151" spans="1:9" x14ac:dyDescent="0.2">
      <c r="A151" s="3">
        <v>1000467946</v>
      </c>
      <c r="B151" s="6">
        <v>40</v>
      </c>
      <c r="C151" s="3" t="s">
        <v>83</v>
      </c>
      <c r="D151" s="7">
        <v>44006</v>
      </c>
      <c r="E151">
        <f>VLOOKUP(A151,'Дано - остатки'!A:B,2,FALSE)</f>
        <v>160</v>
      </c>
      <c r="F151">
        <f t="shared" si="7"/>
        <v>400</v>
      </c>
      <c r="G151">
        <f t="shared" si="8"/>
        <v>240</v>
      </c>
      <c r="H151">
        <f>SUMIF($A$1:A151,A151,$B$1:B151)</f>
        <v>340</v>
      </c>
      <c r="I151" s="12">
        <f t="shared" si="6"/>
        <v>40</v>
      </c>
    </row>
    <row r="152" spans="1:9" x14ac:dyDescent="0.2">
      <c r="A152" s="3">
        <v>1000467963</v>
      </c>
      <c r="B152" s="6">
        <v>48</v>
      </c>
      <c r="C152" s="3" t="s">
        <v>161</v>
      </c>
      <c r="D152" s="7">
        <v>44005</v>
      </c>
      <c r="E152">
        <f>VLOOKUP(A152,'Дано - остатки'!A:B,2,FALSE)</f>
        <v>15</v>
      </c>
      <c r="F152">
        <f t="shared" si="7"/>
        <v>984</v>
      </c>
      <c r="G152">
        <f t="shared" si="8"/>
        <v>969</v>
      </c>
      <c r="H152">
        <f>SUMIF($A$1:A152,A152,$B$1:B152)</f>
        <v>552</v>
      </c>
      <c r="I152" s="12">
        <f t="shared" si="6"/>
        <v>0</v>
      </c>
    </row>
    <row r="153" spans="1:9" x14ac:dyDescent="0.2">
      <c r="A153" s="3">
        <v>1000469190</v>
      </c>
      <c r="B153" s="6">
        <v>14</v>
      </c>
      <c r="C153" s="3" t="s">
        <v>469</v>
      </c>
      <c r="D153" s="7">
        <v>44004</v>
      </c>
      <c r="E153">
        <f>VLOOKUP(A153,'Дано - остатки'!A:B,2,FALSE)</f>
        <v>6</v>
      </c>
      <c r="F153">
        <f t="shared" si="7"/>
        <v>133</v>
      </c>
      <c r="G153">
        <f t="shared" si="8"/>
        <v>127</v>
      </c>
      <c r="H153">
        <f>SUMIF($A$1:A153,A153,$B$1:B153)</f>
        <v>66</v>
      </c>
      <c r="I153" s="12">
        <f t="shared" si="6"/>
        <v>0</v>
      </c>
    </row>
    <row r="154" spans="1:9" x14ac:dyDescent="0.2">
      <c r="A154" s="3">
        <v>1000469202</v>
      </c>
      <c r="B154" s="6">
        <v>10</v>
      </c>
      <c r="C154" s="3" t="s">
        <v>503</v>
      </c>
      <c r="D154" s="7">
        <v>44003</v>
      </c>
      <c r="E154">
        <f>VLOOKUP(A154,'Дано - остатки'!A:B,2,FALSE)</f>
        <v>13</v>
      </c>
      <c r="F154">
        <f t="shared" si="7"/>
        <v>525</v>
      </c>
      <c r="G154">
        <f t="shared" si="8"/>
        <v>512</v>
      </c>
      <c r="H154">
        <f>SUMIF($A$1:A154,A154,$B$1:B154)</f>
        <v>151</v>
      </c>
      <c r="I154" s="12">
        <f t="shared" si="6"/>
        <v>0</v>
      </c>
    </row>
    <row r="155" spans="1:9" x14ac:dyDescent="0.2">
      <c r="A155" s="3">
        <v>1000469202</v>
      </c>
      <c r="B155" s="6">
        <v>12</v>
      </c>
      <c r="C155" s="3" t="s">
        <v>504</v>
      </c>
      <c r="D155" s="7">
        <v>44002</v>
      </c>
      <c r="E155">
        <f>VLOOKUP(A155,'Дано - остатки'!A:B,2,FALSE)</f>
        <v>13</v>
      </c>
      <c r="F155">
        <f t="shared" si="7"/>
        <v>525</v>
      </c>
      <c r="G155">
        <f t="shared" si="8"/>
        <v>512</v>
      </c>
      <c r="H155">
        <f>SUMIF($A$1:A155,A155,$B$1:B155)</f>
        <v>163</v>
      </c>
      <c r="I155" s="12">
        <f t="shared" si="6"/>
        <v>0</v>
      </c>
    </row>
    <row r="156" spans="1:9" x14ac:dyDescent="0.2">
      <c r="A156" s="3">
        <v>1000469202</v>
      </c>
      <c r="B156" s="6">
        <v>2</v>
      </c>
      <c r="C156" s="3" t="s">
        <v>505</v>
      </c>
      <c r="D156" s="7">
        <v>44001</v>
      </c>
      <c r="E156">
        <f>VLOOKUP(A156,'Дано - остатки'!A:B,2,FALSE)</f>
        <v>13</v>
      </c>
      <c r="F156">
        <f t="shared" si="7"/>
        <v>525</v>
      </c>
      <c r="G156">
        <f t="shared" si="8"/>
        <v>512</v>
      </c>
      <c r="H156">
        <f>SUMIF($A$1:A156,A156,$B$1:B156)</f>
        <v>165</v>
      </c>
      <c r="I156" s="12">
        <f t="shared" si="6"/>
        <v>0</v>
      </c>
    </row>
    <row r="157" spans="1:9" x14ac:dyDescent="0.2">
      <c r="A157" s="3">
        <v>1000467791</v>
      </c>
      <c r="B157" s="6">
        <v>84</v>
      </c>
      <c r="C157" s="3" t="s">
        <v>24</v>
      </c>
      <c r="D157" s="7">
        <v>44000</v>
      </c>
      <c r="E157">
        <f>VLOOKUP(A157,'Дано - остатки'!A:B,2,FALSE)</f>
        <v>14</v>
      </c>
      <c r="F157">
        <f t="shared" si="7"/>
        <v>759</v>
      </c>
      <c r="G157">
        <f t="shared" si="8"/>
        <v>745</v>
      </c>
      <c r="H157">
        <f>SUMIF($A$1:A157,A157,$B$1:B157)</f>
        <v>393</v>
      </c>
      <c r="I157" s="12">
        <f t="shared" si="6"/>
        <v>0</v>
      </c>
    </row>
    <row r="158" spans="1:9" x14ac:dyDescent="0.2">
      <c r="A158" s="3">
        <v>1000469123</v>
      </c>
      <c r="B158" s="6">
        <v>60</v>
      </c>
      <c r="C158" s="3" t="s">
        <v>423</v>
      </c>
      <c r="D158" s="7">
        <v>43999</v>
      </c>
      <c r="E158">
        <f>VLOOKUP(A158,'Дано - остатки'!A:B,2,FALSE)</f>
        <v>38</v>
      </c>
      <c r="F158">
        <f t="shared" si="7"/>
        <v>1200</v>
      </c>
      <c r="G158">
        <f t="shared" si="8"/>
        <v>1162</v>
      </c>
      <c r="H158">
        <f>SUMIF($A$1:A158,A158,$B$1:B158)</f>
        <v>100</v>
      </c>
      <c r="I158" s="12">
        <f t="shared" si="6"/>
        <v>0</v>
      </c>
    </row>
    <row r="159" spans="1:9" x14ac:dyDescent="0.2">
      <c r="A159" s="3">
        <v>1000468681</v>
      </c>
      <c r="B159" s="6">
        <v>1368</v>
      </c>
      <c r="C159" s="3" t="s">
        <v>296</v>
      </c>
      <c r="D159" s="7">
        <v>43998</v>
      </c>
      <c r="E159">
        <f>VLOOKUP(A159,'Дано - остатки'!A:B,2,FALSE)</f>
        <v>1311</v>
      </c>
      <c r="F159">
        <f t="shared" si="7"/>
        <v>24888</v>
      </c>
      <c r="G159">
        <f t="shared" si="8"/>
        <v>23577</v>
      </c>
      <c r="H159">
        <f>SUMIF($A$1:A159,A159,$B$1:B159)</f>
        <v>12336</v>
      </c>
      <c r="I159" s="12">
        <f t="shared" si="6"/>
        <v>0</v>
      </c>
    </row>
    <row r="160" spans="1:9" x14ac:dyDescent="0.2">
      <c r="A160" s="3">
        <v>1000468693</v>
      </c>
      <c r="B160" s="6">
        <v>48</v>
      </c>
      <c r="C160" s="3" t="s">
        <v>348</v>
      </c>
      <c r="D160" s="7">
        <v>43997</v>
      </c>
      <c r="E160">
        <f>VLOOKUP(A160,'Дано - остатки'!A:B,2,FALSE)</f>
        <v>36</v>
      </c>
      <c r="F160">
        <f t="shared" si="7"/>
        <v>1776</v>
      </c>
      <c r="G160">
        <f t="shared" si="8"/>
        <v>1740</v>
      </c>
      <c r="H160">
        <f>SUMIF($A$1:A160,A160,$B$1:B160)</f>
        <v>672</v>
      </c>
      <c r="I160" s="12">
        <f t="shared" si="6"/>
        <v>0</v>
      </c>
    </row>
    <row r="161" spans="1:9" x14ac:dyDescent="0.2">
      <c r="A161" s="3">
        <v>1000467975</v>
      </c>
      <c r="B161" s="6">
        <v>1</v>
      </c>
      <c r="C161" s="3" t="s">
        <v>180</v>
      </c>
      <c r="D161" s="7">
        <v>43996</v>
      </c>
      <c r="E161">
        <f>VLOOKUP(A161,'Дано - остатки'!A:B,2,FALSE)</f>
        <v>5</v>
      </c>
      <c r="F161">
        <f t="shared" si="7"/>
        <v>61</v>
      </c>
      <c r="G161">
        <f t="shared" si="8"/>
        <v>56</v>
      </c>
      <c r="H161">
        <f>SUMIF($A$1:A161,A161,$B$1:B161)</f>
        <v>38</v>
      </c>
      <c r="I161" s="12">
        <f t="shared" si="6"/>
        <v>0</v>
      </c>
    </row>
    <row r="162" spans="1:9" x14ac:dyDescent="0.2">
      <c r="A162" s="3">
        <v>1000467946</v>
      </c>
      <c r="B162" s="6">
        <v>40</v>
      </c>
      <c r="C162" s="3" t="s">
        <v>84</v>
      </c>
      <c r="D162" s="7">
        <v>43995</v>
      </c>
      <c r="E162">
        <f>VLOOKUP(A162,'Дано - остатки'!A:B,2,FALSE)</f>
        <v>160</v>
      </c>
      <c r="F162">
        <f t="shared" si="7"/>
        <v>400</v>
      </c>
      <c r="G162">
        <f t="shared" si="8"/>
        <v>240</v>
      </c>
      <c r="H162">
        <f>SUMIF($A$1:A162,A162,$B$1:B162)</f>
        <v>380</v>
      </c>
      <c r="I162" s="12">
        <f t="shared" si="6"/>
        <v>40</v>
      </c>
    </row>
    <row r="163" spans="1:9" x14ac:dyDescent="0.2">
      <c r="A163" s="3">
        <v>1000469202</v>
      </c>
      <c r="B163" s="6">
        <v>79</v>
      </c>
      <c r="C163" s="3" t="s">
        <v>506</v>
      </c>
      <c r="D163" s="7">
        <v>43994</v>
      </c>
      <c r="E163">
        <f>VLOOKUP(A163,'Дано - остатки'!A:B,2,FALSE)</f>
        <v>13</v>
      </c>
      <c r="F163">
        <f t="shared" si="7"/>
        <v>525</v>
      </c>
      <c r="G163">
        <f t="shared" si="8"/>
        <v>512</v>
      </c>
      <c r="H163">
        <f>SUMIF($A$1:A163,A163,$B$1:B163)</f>
        <v>244</v>
      </c>
      <c r="I163" s="12">
        <f t="shared" si="6"/>
        <v>0</v>
      </c>
    </row>
    <row r="164" spans="1:9" x14ac:dyDescent="0.2">
      <c r="A164" s="3">
        <v>1000469202</v>
      </c>
      <c r="B164" s="6">
        <v>17</v>
      </c>
      <c r="C164" s="3" t="s">
        <v>507</v>
      </c>
      <c r="D164" s="7">
        <v>43993</v>
      </c>
      <c r="E164">
        <f>VLOOKUP(A164,'Дано - остатки'!A:B,2,FALSE)</f>
        <v>13</v>
      </c>
      <c r="F164">
        <f t="shared" si="7"/>
        <v>525</v>
      </c>
      <c r="G164">
        <f t="shared" si="8"/>
        <v>512</v>
      </c>
      <c r="H164">
        <f>SUMIF($A$1:A164,A164,$B$1:B164)</f>
        <v>261</v>
      </c>
      <c r="I164" s="12">
        <f t="shared" si="6"/>
        <v>0</v>
      </c>
    </row>
    <row r="165" spans="1:9" x14ac:dyDescent="0.2">
      <c r="A165" s="3">
        <v>1000467791</v>
      </c>
      <c r="B165" s="6">
        <v>2</v>
      </c>
      <c r="C165" s="3" t="s">
        <v>25</v>
      </c>
      <c r="D165" s="7">
        <v>43992</v>
      </c>
      <c r="E165">
        <f>VLOOKUP(A165,'Дано - остатки'!A:B,2,FALSE)</f>
        <v>14</v>
      </c>
      <c r="F165">
        <f t="shared" si="7"/>
        <v>759</v>
      </c>
      <c r="G165">
        <f t="shared" si="8"/>
        <v>745</v>
      </c>
      <c r="H165">
        <f>SUMIF($A$1:A165,A165,$B$1:B165)</f>
        <v>395</v>
      </c>
      <c r="I165" s="12">
        <f t="shared" si="6"/>
        <v>0</v>
      </c>
    </row>
    <row r="166" spans="1:9" x14ac:dyDescent="0.2">
      <c r="A166" s="3">
        <v>1000468693</v>
      </c>
      <c r="B166" s="6">
        <v>192</v>
      </c>
      <c r="C166" s="3" t="s">
        <v>349</v>
      </c>
      <c r="D166" s="7">
        <v>43991</v>
      </c>
      <c r="E166">
        <f>VLOOKUP(A166,'Дано - остатки'!A:B,2,FALSE)</f>
        <v>36</v>
      </c>
      <c r="F166">
        <f t="shared" si="7"/>
        <v>1776</v>
      </c>
      <c r="G166">
        <f t="shared" si="8"/>
        <v>1740</v>
      </c>
      <c r="H166">
        <f>SUMIF($A$1:A166,A166,$B$1:B166)</f>
        <v>864</v>
      </c>
      <c r="I166" s="12">
        <f t="shared" si="6"/>
        <v>0</v>
      </c>
    </row>
    <row r="167" spans="1:9" x14ac:dyDescent="0.2">
      <c r="A167" s="3">
        <v>1000469123</v>
      </c>
      <c r="B167" s="6">
        <v>20</v>
      </c>
      <c r="C167" s="3" t="s">
        <v>424</v>
      </c>
      <c r="D167" s="7">
        <v>43990</v>
      </c>
      <c r="E167">
        <f>VLOOKUP(A167,'Дано - остатки'!A:B,2,FALSE)</f>
        <v>38</v>
      </c>
      <c r="F167">
        <f t="shared" si="7"/>
        <v>1200</v>
      </c>
      <c r="G167">
        <f t="shared" si="8"/>
        <v>1162</v>
      </c>
      <c r="H167">
        <f>SUMIF($A$1:A167,A167,$B$1:B167)</f>
        <v>120</v>
      </c>
      <c r="I167" s="12">
        <f t="shared" si="6"/>
        <v>0</v>
      </c>
    </row>
    <row r="168" spans="1:9" x14ac:dyDescent="0.2">
      <c r="A168" s="3">
        <v>1000467976</v>
      </c>
      <c r="B168" s="6">
        <v>6</v>
      </c>
      <c r="C168" s="3" t="s">
        <v>193</v>
      </c>
      <c r="D168" s="7">
        <v>43989</v>
      </c>
      <c r="E168">
        <f>VLOOKUP(A168,'Дано - остатки'!A:B,2,FALSE)</f>
        <v>7</v>
      </c>
      <c r="F168">
        <f t="shared" si="7"/>
        <v>82</v>
      </c>
      <c r="G168">
        <f t="shared" si="8"/>
        <v>75</v>
      </c>
      <c r="H168">
        <f>SUMIF($A$1:A168,A168,$B$1:B168)</f>
        <v>42</v>
      </c>
      <c r="I168" s="12">
        <f t="shared" si="6"/>
        <v>0</v>
      </c>
    </row>
    <row r="169" spans="1:9" x14ac:dyDescent="0.2">
      <c r="A169" s="3">
        <v>1000467975</v>
      </c>
      <c r="B169" s="6">
        <v>1</v>
      </c>
      <c r="C169" s="3" t="s">
        <v>181</v>
      </c>
      <c r="D169" s="7">
        <v>43988</v>
      </c>
      <c r="E169">
        <f>VLOOKUP(A169,'Дано - остатки'!A:B,2,FALSE)</f>
        <v>5</v>
      </c>
      <c r="F169">
        <f t="shared" si="7"/>
        <v>61</v>
      </c>
      <c r="G169">
        <f t="shared" si="8"/>
        <v>56</v>
      </c>
      <c r="H169">
        <f>SUMIF($A$1:A169,A169,$B$1:B169)</f>
        <v>39</v>
      </c>
      <c r="I169" s="12">
        <f t="shared" si="6"/>
        <v>0</v>
      </c>
    </row>
    <row r="170" spans="1:9" x14ac:dyDescent="0.2">
      <c r="A170" s="3">
        <v>1000467963</v>
      </c>
      <c r="B170" s="6">
        <v>24</v>
      </c>
      <c r="C170" s="3" t="s">
        <v>162</v>
      </c>
      <c r="D170" s="7">
        <v>43987</v>
      </c>
      <c r="E170">
        <f>VLOOKUP(A170,'Дано - остатки'!A:B,2,FALSE)</f>
        <v>15</v>
      </c>
      <c r="F170">
        <f t="shared" si="7"/>
        <v>984</v>
      </c>
      <c r="G170">
        <f t="shared" si="8"/>
        <v>969</v>
      </c>
      <c r="H170">
        <f>SUMIF($A$1:A170,A170,$B$1:B170)</f>
        <v>576</v>
      </c>
      <c r="I170" s="12">
        <f t="shared" si="6"/>
        <v>0</v>
      </c>
    </row>
    <row r="171" spans="1:9" x14ac:dyDescent="0.2">
      <c r="A171" s="3">
        <v>1000467791</v>
      </c>
      <c r="B171" s="6">
        <v>9</v>
      </c>
      <c r="C171" s="3" t="s">
        <v>26</v>
      </c>
      <c r="D171" s="7">
        <v>43986</v>
      </c>
      <c r="E171">
        <f>VLOOKUP(A171,'Дано - остатки'!A:B,2,FALSE)</f>
        <v>14</v>
      </c>
      <c r="F171">
        <f t="shared" si="7"/>
        <v>759</v>
      </c>
      <c r="G171">
        <f t="shared" si="8"/>
        <v>745</v>
      </c>
      <c r="H171">
        <f>SUMIF($A$1:A171,A171,$B$1:B171)</f>
        <v>404</v>
      </c>
      <c r="I171" s="12">
        <f t="shared" si="6"/>
        <v>0</v>
      </c>
    </row>
    <row r="172" spans="1:9" x14ac:dyDescent="0.2">
      <c r="A172" s="3">
        <v>1000469123</v>
      </c>
      <c r="B172" s="6">
        <v>20</v>
      </c>
      <c r="C172" s="3" t="s">
        <v>425</v>
      </c>
      <c r="D172" s="7">
        <v>43985</v>
      </c>
      <c r="E172">
        <f>VLOOKUP(A172,'Дано - остатки'!A:B,2,FALSE)</f>
        <v>38</v>
      </c>
      <c r="F172">
        <f t="shared" si="7"/>
        <v>1200</v>
      </c>
      <c r="G172">
        <f t="shared" si="8"/>
        <v>1162</v>
      </c>
      <c r="H172">
        <f>SUMIF($A$1:A172,A172,$B$1:B172)</f>
        <v>140</v>
      </c>
      <c r="I172" s="12">
        <f t="shared" si="6"/>
        <v>0</v>
      </c>
    </row>
    <row r="173" spans="1:9" x14ac:dyDescent="0.2">
      <c r="A173" s="3">
        <v>1000467947</v>
      </c>
      <c r="B173" s="6">
        <v>6</v>
      </c>
      <c r="C173" s="3" t="s">
        <v>90</v>
      </c>
      <c r="D173" s="7">
        <v>43984</v>
      </c>
      <c r="E173">
        <f>VLOOKUP(A173,'Дано - остатки'!A:B,2,FALSE)</f>
        <v>56</v>
      </c>
      <c r="F173">
        <f t="shared" si="7"/>
        <v>2328</v>
      </c>
      <c r="G173">
        <f t="shared" si="8"/>
        <v>2272</v>
      </c>
      <c r="H173">
        <f>SUMIF($A$1:A173,A173,$B$1:B173)</f>
        <v>144</v>
      </c>
      <c r="I173" s="12">
        <f t="shared" si="6"/>
        <v>0</v>
      </c>
    </row>
    <row r="174" spans="1:9" x14ac:dyDescent="0.2">
      <c r="A174" s="3">
        <v>1000468386</v>
      </c>
      <c r="B174" s="6">
        <v>13</v>
      </c>
      <c r="C174" s="3" t="s">
        <v>233</v>
      </c>
      <c r="D174" s="7">
        <v>43983</v>
      </c>
      <c r="E174">
        <f>VLOOKUP(A174,'Дано - остатки'!A:B,2,FALSE)</f>
        <v>2</v>
      </c>
      <c r="F174">
        <f t="shared" si="7"/>
        <v>176</v>
      </c>
      <c r="G174">
        <f t="shared" si="8"/>
        <v>174</v>
      </c>
      <c r="H174">
        <f>SUMIF($A$1:A174,A174,$B$1:B174)</f>
        <v>86</v>
      </c>
      <c r="I174" s="12">
        <f t="shared" si="6"/>
        <v>0</v>
      </c>
    </row>
    <row r="175" spans="1:9" x14ac:dyDescent="0.2">
      <c r="A175" s="3">
        <v>1000467791</v>
      </c>
      <c r="B175" s="6">
        <v>2</v>
      </c>
      <c r="C175" s="3" t="s">
        <v>27</v>
      </c>
      <c r="D175" s="7">
        <v>43982</v>
      </c>
      <c r="E175">
        <f>VLOOKUP(A175,'Дано - остатки'!A:B,2,FALSE)</f>
        <v>14</v>
      </c>
      <c r="F175">
        <f t="shared" si="7"/>
        <v>759</v>
      </c>
      <c r="G175">
        <f t="shared" si="8"/>
        <v>745</v>
      </c>
      <c r="H175">
        <f>SUMIF($A$1:A175,A175,$B$1:B175)</f>
        <v>406</v>
      </c>
      <c r="I175" s="12">
        <f t="shared" si="6"/>
        <v>0</v>
      </c>
    </row>
    <row r="176" spans="1:9" x14ac:dyDescent="0.2">
      <c r="A176" s="3">
        <v>1000467946</v>
      </c>
      <c r="B176" s="6">
        <v>20</v>
      </c>
      <c r="C176" s="3" t="s">
        <v>85</v>
      </c>
      <c r="D176" s="7">
        <v>43981</v>
      </c>
      <c r="E176">
        <f>VLOOKUP(A176,'Дано - остатки'!A:B,2,FALSE)</f>
        <v>160</v>
      </c>
      <c r="F176">
        <f t="shared" si="7"/>
        <v>400</v>
      </c>
      <c r="G176">
        <f t="shared" si="8"/>
        <v>240</v>
      </c>
      <c r="H176">
        <f>SUMIF($A$1:A176,A176,$B$1:B176)</f>
        <v>400</v>
      </c>
      <c r="I176" s="12">
        <f t="shared" si="6"/>
        <v>20</v>
      </c>
    </row>
    <row r="177" spans="1:9" x14ac:dyDescent="0.2">
      <c r="A177" s="3">
        <v>1000467975</v>
      </c>
      <c r="B177" s="6">
        <v>1</v>
      </c>
      <c r="C177" s="3" t="s">
        <v>182</v>
      </c>
      <c r="D177" s="7">
        <v>43980</v>
      </c>
      <c r="E177">
        <f>VLOOKUP(A177,'Дано - остатки'!A:B,2,FALSE)</f>
        <v>5</v>
      </c>
      <c r="F177">
        <f t="shared" si="7"/>
        <v>61</v>
      </c>
      <c r="G177">
        <f t="shared" si="8"/>
        <v>56</v>
      </c>
      <c r="H177">
        <f>SUMIF($A$1:A177,A177,$B$1:B177)</f>
        <v>40</v>
      </c>
      <c r="I177" s="12">
        <f t="shared" si="6"/>
        <v>0</v>
      </c>
    </row>
    <row r="178" spans="1:9" x14ac:dyDescent="0.2">
      <c r="A178" s="3">
        <v>1000467791</v>
      </c>
      <c r="B178" s="6">
        <v>11</v>
      </c>
      <c r="C178" s="3" t="s">
        <v>28</v>
      </c>
      <c r="D178" s="7">
        <v>43979</v>
      </c>
      <c r="E178">
        <f>VLOOKUP(A178,'Дано - остатки'!A:B,2,FALSE)</f>
        <v>14</v>
      </c>
      <c r="F178">
        <f t="shared" si="7"/>
        <v>759</v>
      </c>
      <c r="G178">
        <f t="shared" si="8"/>
        <v>745</v>
      </c>
      <c r="H178">
        <f>SUMIF($A$1:A178,A178,$B$1:B178)</f>
        <v>417</v>
      </c>
      <c r="I178" s="12">
        <f t="shared" si="6"/>
        <v>0</v>
      </c>
    </row>
    <row r="179" spans="1:9" x14ac:dyDescent="0.2">
      <c r="A179" s="3">
        <v>1000468899</v>
      </c>
      <c r="B179" s="6">
        <v>108</v>
      </c>
      <c r="C179" s="3" t="s">
        <v>387</v>
      </c>
      <c r="D179" s="7">
        <v>43978</v>
      </c>
      <c r="E179">
        <f>VLOOKUP(A179,'Дано - остатки'!A:B,2,FALSE)</f>
        <v>2</v>
      </c>
      <c r="F179">
        <f t="shared" si="7"/>
        <v>533</v>
      </c>
      <c r="G179">
        <f t="shared" si="8"/>
        <v>531</v>
      </c>
      <c r="H179">
        <f>SUMIF($A$1:A179,A179,$B$1:B179)</f>
        <v>239</v>
      </c>
      <c r="I179" s="12">
        <f t="shared" si="6"/>
        <v>0</v>
      </c>
    </row>
    <row r="180" spans="1:9" x14ac:dyDescent="0.2">
      <c r="A180" s="3">
        <v>1000468386</v>
      </c>
      <c r="B180" s="6">
        <v>16</v>
      </c>
      <c r="C180" s="3" t="s">
        <v>234</v>
      </c>
      <c r="D180" s="7">
        <v>43977</v>
      </c>
      <c r="E180">
        <f>VLOOKUP(A180,'Дано - остатки'!A:B,2,FALSE)</f>
        <v>2</v>
      </c>
      <c r="F180">
        <f t="shared" si="7"/>
        <v>176</v>
      </c>
      <c r="G180">
        <f t="shared" si="8"/>
        <v>174</v>
      </c>
      <c r="H180">
        <f>SUMIF($A$1:A180,A180,$B$1:B180)</f>
        <v>102</v>
      </c>
      <c r="I180" s="12">
        <f t="shared" si="6"/>
        <v>0</v>
      </c>
    </row>
    <row r="181" spans="1:9" x14ac:dyDescent="0.2">
      <c r="A181" s="3">
        <v>1000467947</v>
      </c>
      <c r="B181" s="6">
        <v>42</v>
      </c>
      <c r="C181" s="3" t="s">
        <v>91</v>
      </c>
      <c r="D181" s="7">
        <v>43976</v>
      </c>
      <c r="E181">
        <f>VLOOKUP(A181,'Дано - остатки'!A:B,2,FALSE)</f>
        <v>56</v>
      </c>
      <c r="F181">
        <f t="shared" si="7"/>
        <v>2328</v>
      </c>
      <c r="G181">
        <f t="shared" si="8"/>
        <v>2272</v>
      </c>
      <c r="H181">
        <f>SUMIF($A$1:A181,A181,$B$1:B181)</f>
        <v>186</v>
      </c>
      <c r="I181" s="12">
        <f t="shared" si="6"/>
        <v>0</v>
      </c>
    </row>
    <row r="182" spans="1:9" x14ac:dyDescent="0.2">
      <c r="A182" s="3">
        <v>1000468681</v>
      </c>
      <c r="B182" s="6">
        <v>120</v>
      </c>
      <c r="C182" s="3" t="s">
        <v>297</v>
      </c>
      <c r="D182" s="7">
        <v>43975</v>
      </c>
      <c r="E182">
        <f>VLOOKUP(A182,'Дано - остатки'!A:B,2,FALSE)</f>
        <v>1311</v>
      </c>
      <c r="F182">
        <f t="shared" si="7"/>
        <v>24888</v>
      </c>
      <c r="G182">
        <f t="shared" si="8"/>
        <v>23577</v>
      </c>
      <c r="H182">
        <f>SUMIF($A$1:A182,A182,$B$1:B182)</f>
        <v>12456</v>
      </c>
      <c r="I182" s="12">
        <f t="shared" si="6"/>
        <v>0</v>
      </c>
    </row>
    <row r="183" spans="1:9" x14ac:dyDescent="0.2">
      <c r="A183" s="3">
        <v>1000469202</v>
      </c>
      <c r="B183" s="6">
        <v>12</v>
      </c>
      <c r="C183" s="3" t="s">
        <v>508</v>
      </c>
      <c r="D183" s="7">
        <v>43974</v>
      </c>
      <c r="E183">
        <f>VLOOKUP(A183,'Дано - остатки'!A:B,2,FALSE)</f>
        <v>13</v>
      </c>
      <c r="F183">
        <f t="shared" si="7"/>
        <v>525</v>
      </c>
      <c r="G183">
        <f t="shared" si="8"/>
        <v>512</v>
      </c>
      <c r="H183">
        <f>SUMIF($A$1:A183,A183,$B$1:B183)</f>
        <v>273</v>
      </c>
      <c r="I183" s="12">
        <f t="shared" si="6"/>
        <v>0</v>
      </c>
    </row>
    <row r="184" spans="1:9" x14ac:dyDescent="0.2">
      <c r="A184" s="3">
        <v>1000467791</v>
      </c>
      <c r="B184" s="6">
        <v>7</v>
      </c>
      <c r="C184" s="3" t="s">
        <v>29</v>
      </c>
      <c r="D184" s="7">
        <v>43973</v>
      </c>
      <c r="E184">
        <f>VLOOKUP(A184,'Дано - остатки'!A:B,2,FALSE)</f>
        <v>14</v>
      </c>
      <c r="F184">
        <f t="shared" si="7"/>
        <v>759</v>
      </c>
      <c r="G184">
        <f t="shared" si="8"/>
        <v>745</v>
      </c>
      <c r="H184">
        <f>SUMIF($A$1:A184,A184,$B$1:B184)</f>
        <v>424</v>
      </c>
      <c r="I184" s="12">
        <f t="shared" si="6"/>
        <v>0</v>
      </c>
    </row>
    <row r="185" spans="1:9" x14ac:dyDescent="0.2">
      <c r="A185" s="3">
        <v>1000468899</v>
      </c>
      <c r="B185" s="6">
        <v>6</v>
      </c>
      <c r="C185" s="3" t="s">
        <v>388</v>
      </c>
      <c r="D185" s="7">
        <v>43972</v>
      </c>
      <c r="E185">
        <f>VLOOKUP(A185,'Дано - остатки'!A:B,2,FALSE)</f>
        <v>2</v>
      </c>
      <c r="F185">
        <f t="shared" si="7"/>
        <v>533</v>
      </c>
      <c r="G185">
        <f t="shared" si="8"/>
        <v>531</v>
      </c>
      <c r="H185">
        <f>SUMIF($A$1:A185,A185,$B$1:B185)</f>
        <v>245</v>
      </c>
      <c r="I185" s="12">
        <f t="shared" si="6"/>
        <v>0</v>
      </c>
    </row>
    <row r="186" spans="1:9" x14ac:dyDescent="0.2">
      <c r="A186" s="3">
        <v>1000469190</v>
      </c>
      <c r="B186" s="6">
        <v>2</v>
      </c>
      <c r="C186" s="3" t="s">
        <v>470</v>
      </c>
      <c r="D186" s="7">
        <v>43971</v>
      </c>
      <c r="E186">
        <f>VLOOKUP(A186,'Дано - остатки'!A:B,2,FALSE)</f>
        <v>6</v>
      </c>
      <c r="F186">
        <f t="shared" si="7"/>
        <v>133</v>
      </c>
      <c r="G186">
        <f t="shared" si="8"/>
        <v>127</v>
      </c>
      <c r="H186">
        <f>SUMIF($A$1:A186,A186,$B$1:B186)</f>
        <v>68</v>
      </c>
      <c r="I186" s="12">
        <f t="shared" si="6"/>
        <v>0</v>
      </c>
    </row>
    <row r="187" spans="1:9" x14ac:dyDescent="0.2">
      <c r="A187" s="3">
        <v>1000467963</v>
      </c>
      <c r="B187" s="6">
        <v>24</v>
      </c>
      <c r="C187" s="3" t="s">
        <v>163</v>
      </c>
      <c r="D187" s="7">
        <v>43970</v>
      </c>
      <c r="E187">
        <f>VLOOKUP(A187,'Дано - остатки'!A:B,2,FALSE)</f>
        <v>15</v>
      </c>
      <c r="F187">
        <f t="shared" si="7"/>
        <v>984</v>
      </c>
      <c r="G187">
        <f t="shared" si="8"/>
        <v>969</v>
      </c>
      <c r="H187">
        <f>SUMIF($A$1:A187,A187,$B$1:B187)</f>
        <v>600</v>
      </c>
      <c r="I187" s="12">
        <f t="shared" si="6"/>
        <v>0</v>
      </c>
    </row>
    <row r="188" spans="1:9" x14ac:dyDescent="0.2">
      <c r="A188" s="3">
        <v>1000468681</v>
      </c>
      <c r="B188" s="6">
        <v>120</v>
      </c>
      <c r="C188" s="3" t="s">
        <v>298</v>
      </c>
      <c r="D188" s="7">
        <v>43969</v>
      </c>
      <c r="E188">
        <f>VLOOKUP(A188,'Дано - остатки'!A:B,2,FALSE)</f>
        <v>1311</v>
      </c>
      <c r="F188">
        <f t="shared" si="7"/>
        <v>24888</v>
      </c>
      <c r="G188">
        <f t="shared" si="8"/>
        <v>23577</v>
      </c>
      <c r="H188">
        <f>SUMIF($A$1:A188,A188,$B$1:B188)</f>
        <v>12576</v>
      </c>
      <c r="I188" s="12">
        <f t="shared" si="6"/>
        <v>0</v>
      </c>
    </row>
    <row r="189" spans="1:9" x14ac:dyDescent="0.2">
      <c r="A189" s="3">
        <v>1000468386</v>
      </c>
      <c r="B189" s="6">
        <v>2</v>
      </c>
      <c r="C189" s="3" t="s">
        <v>235</v>
      </c>
      <c r="D189" s="7">
        <v>43968</v>
      </c>
      <c r="E189">
        <f>VLOOKUP(A189,'Дано - остатки'!A:B,2,FALSE)</f>
        <v>2</v>
      </c>
      <c r="F189">
        <f t="shared" si="7"/>
        <v>176</v>
      </c>
      <c r="G189">
        <f t="shared" si="8"/>
        <v>174</v>
      </c>
      <c r="H189">
        <f>SUMIF($A$1:A189,A189,$B$1:B189)</f>
        <v>104</v>
      </c>
      <c r="I189" s="12">
        <f t="shared" si="6"/>
        <v>0</v>
      </c>
    </row>
    <row r="190" spans="1:9" x14ac:dyDescent="0.2">
      <c r="A190" s="3">
        <v>1000469123</v>
      </c>
      <c r="B190" s="6">
        <v>20</v>
      </c>
      <c r="C190" s="3" t="s">
        <v>426</v>
      </c>
      <c r="D190" s="7">
        <v>43967</v>
      </c>
      <c r="E190">
        <f>VLOOKUP(A190,'Дано - остатки'!A:B,2,FALSE)</f>
        <v>38</v>
      </c>
      <c r="F190">
        <f t="shared" si="7"/>
        <v>1200</v>
      </c>
      <c r="G190">
        <f t="shared" si="8"/>
        <v>1162</v>
      </c>
      <c r="H190">
        <f>SUMIF($A$1:A190,A190,$B$1:B190)</f>
        <v>160</v>
      </c>
      <c r="I190" s="12">
        <f t="shared" si="6"/>
        <v>0</v>
      </c>
    </row>
    <row r="191" spans="1:9" x14ac:dyDescent="0.2">
      <c r="A191" s="3">
        <v>1000467947</v>
      </c>
      <c r="B191" s="6">
        <v>6</v>
      </c>
      <c r="C191" s="3" t="s">
        <v>92</v>
      </c>
      <c r="D191" s="7">
        <v>43966</v>
      </c>
      <c r="E191">
        <f>VLOOKUP(A191,'Дано - остатки'!A:B,2,FALSE)</f>
        <v>56</v>
      </c>
      <c r="F191">
        <f t="shared" si="7"/>
        <v>2328</v>
      </c>
      <c r="G191">
        <f t="shared" si="8"/>
        <v>2272</v>
      </c>
      <c r="H191">
        <f>SUMIF($A$1:A191,A191,$B$1:B191)</f>
        <v>192</v>
      </c>
      <c r="I191" s="12">
        <f t="shared" si="6"/>
        <v>0</v>
      </c>
    </row>
    <row r="192" spans="1:9" x14ac:dyDescent="0.2">
      <c r="A192" s="3">
        <v>1000468693</v>
      </c>
      <c r="B192" s="6">
        <v>24</v>
      </c>
      <c r="C192" s="3" t="s">
        <v>350</v>
      </c>
      <c r="D192" s="7">
        <v>43965</v>
      </c>
      <c r="E192">
        <f>VLOOKUP(A192,'Дано - остатки'!A:B,2,FALSE)</f>
        <v>36</v>
      </c>
      <c r="F192">
        <f t="shared" si="7"/>
        <v>1776</v>
      </c>
      <c r="G192">
        <f t="shared" si="8"/>
        <v>1740</v>
      </c>
      <c r="H192">
        <f>SUMIF($A$1:A192,A192,$B$1:B192)</f>
        <v>888</v>
      </c>
      <c r="I192" s="12">
        <f t="shared" si="6"/>
        <v>0</v>
      </c>
    </row>
    <row r="193" spans="1:9" x14ac:dyDescent="0.2">
      <c r="A193" s="3">
        <v>1000467963</v>
      </c>
      <c r="B193" s="6">
        <v>24</v>
      </c>
      <c r="C193" s="3" t="s">
        <v>164</v>
      </c>
      <c r="D193" s="7">
        <v>43964</v>
      </c>
      <c r="E193">
        <f>VLOOKUP(A193,'Дано - остатки'!A:B,2,FALSE)</f>
        <v>15</v>
      </c>
      <c r="F193">
        <f t="shared" si="7"/>
        <v>984</v>
      </c>
      <c r="G193">
        <f t="shared" si="8"/>
        <v>969</v>
      </c>
      <c r="H193">
        <f>SUMIF($A$1:A193,A193,$B$1:B193)</f>
        <v>624</v>
      </c>
      <c r="I193" s="12">
        <f t="shared" si="6"/>
        <v>0</v>
      </c>
    </row>
    <row r="194" spans="1:9" x14ac:dyDescent="0.2">
      <c r="A194" s="3">
        <v>1000469202</v>
      </c>
      <c r="B194" s="6">
        <v>12</v>
      </c>
      <c r="C194" s="3" t="s">
        <v>509</v>
      </c>
      <c r="D194" s="7">
        <v>43963</v>
      </c>
      <c r="E194">
        <f>VLOOKUP(A194,'Дано - остатки'!A:B,2,FALSE)</f>
        <v>13</v>
      </c>
      <c r="F194">
        <f t="shared" si="7"/>
        <v>525</v>
      </c>
      <c r="G194">
        <f t="shared" si="8"/>
        <v>512</v>
      </c>
      <c r="H194">
        <f>SUMIF($A$1:A194,A194,$B$1:B194)</f>
        <v>285</v>
      </c>
      <c r="I194" s="12">
        <f t="shared" ref="I194:I257" si="9">MIN(B194,MAX(0,H194-G194))</f>
        <v>0</v>
      </c>
    </row>
    <row r="195" spans="1:9" x14ac:dyDescent="0.2">
      <c r="A195" s="3">
        <v>1000467791</v>
      </c>
      <c r="B195" s="6">
        <v>6</v>
      </c>
      <c r="C195" s="3" t="s">
        <v>30</v>
      </c>
      <c r="D195" s="7">
        <v>43962</v>
      </c>
      <c r="E195">
        <f>VLOOKUP(A195,'Дано - остатки'!A:B,2,FALSE)</f>
        <v>14</v>
      </c>
      <c r="F195">
        <f t="shared" ref="F195:F258" si="10">SUMIF(A:A,A195,B:B)</f>
        <v>759</v>
      </c>
      <c r="G195">
        <f t="shared" ref="G195:G258" si="11">+F195-E195</f>
        <v>745</v>
      </c>
      <c r="H195">
        <f>SUMIF($A$1:A195,A195,$B$1:B195)</f>
        <v>430</v>
      </c>
      <c r="I195" s="12">
        <f t="shared" si="9"/>
        <v>0</v>
      </c>
    </row>
    <row r="196" spans="1:9" x14ac:dyDescent="0.2">
      <c r="A196" s="3">
        <v>1000468386</v>
      </c>
      <c r="B196" s="6">
        <v>6</v>
      </c>
      <c r="C196" s="3" t="s">
        <v>236</v>
      </c>
      <c r="D196" s="7">
        <v>43961</v>
      </c>
      <c r="E196">
        <f>VLOOKUP(A196,'Дано - остатки'!A:B,2,FALSE)</f>
        <v>2</v>
      </c>
      <c r="F196">
        <f t="shared" si="10"/>
        <v>176</v>
      </c>
      <c r="G196">
        <f t="shared" si="11"/>
        <v>174</v>
      </c>
      <c r="H196">
        <f>SUMIF($A$1:A196,A196,$B$1:B196)</f>
        <v>110</v>
      </c>
      <c r="I196" s="12">
        <f t="shared" si="9"/>
        <v>0</v>
      </c>
    </row>
    <row r="197" spans="1:9" x14ac:dyDescent="0.2">
      <c r="A197" s="3">
        <v>1000468681</v>
      </c>
      <c r="B197" s="6">
        <v>72</v>
      </c>
      <c r="C197" s="3" t="s">
        <v>299</v>
      </c>
      <c r="D197" s="7">
        <v>43960</v>
      </c>
      <c r="E197">
        <f>VLOOKUP(A197,'Дано - остатки'!A:B,2,FALSE)</f>
        <v>1311</v>
      </c>
      <c r="F197">
        <f t="shared" si="10"/>
        <v>24888</v>
      </c>
      <c r="G197">
        <f t="shared" si="11"/>
        <v>23577</v>
      </c>
      <c r="H197">
        <f>SUMIF($A$1:A197,A197,$B$1:B197)</f>
        <v>12648</v>
      </c>
      <c r="I197" s="12">
        <f t="shared" si="9"/>
        <v>0</v>
      </c>
    </row>
    <row r="198" spans="1:9" x14ac:dyDescent="0.2">
      <c r="A198" s="3">
        <v>1000469123</v>
      </c>
      <c r="B198" s="6">
        <v>20</v>
      </c>
      <c r="C198" s="3" t="s">
        <v>427</v>
      </c>
      <c r="D198" s="7">
        <v>43959</v>
      </c>
      <c r="E198">
        <f>VLOOKUP(A198,'Дано - остатки'!A:B,2,FALSE)</f>
        <v>38</v>
      </c>
      <c r="F198">
        <f t="shared" si="10"/>
        <v>1200</v>
      </c>
      <c r="G198">
        <f t="shared" si="11"/>
        <v>1162</v>
      </c>
      <c r="H198">
        <f>SUMIF($A$1:A198,A198,$B$1:B198)</f>
        <v>180</v>
      </c>
      <c r="I198" s="12">
        <f t="shared" si="9"/>
        <v>0</v>
      </c>
    </row>
    <row r="199" spans="1:9" x14ac:dyDescent="0.2">
      <c r="A199" s="3">
        <v>1000467947</v>
      </c>
      <c r="B199" s="6">
        <v>12</v>
      </c>
      <c r="C199" s="3" t="s">
        <v>93</v>
      </c>
      <c r="D199" s="7">
        <v>43958</v>
      </c>
      <c r="E199">
        <f>VLOOKUP(A199,'Дано - остатки'!A:B,2,FALSE)</f>
        <v>56</v>
      </c>
      <c r="F199">
        <f t="shared" si="10"/>
        <v>2328</v>
      </c>
      <c r="G199">
        <f t="shared" si="11"/>
        <v>2272</v>
      </c>
      <c r="H199">
        <f>SUMIF($A$1:A199,A199,$B$1:B199)</f>
        <v>204</v>
      </c>
      <c r="I199" s="12">
        <f t="shared" si="9"/>
        <v>0</v>
      </c>
    </row>
    <row r="200" spans="1:9" x14ac:dyDescent="0.2">
      <c r="A200" s="3">
        <v>1000468386</v>
      </c>
      <c r="B200" s="6">
        <v>4</v>
      </c>
      <c r="C200" s="3" t="s">
        <v>237</v>
      </c>
      <c r="D200" s="7">
        <v>43957</v>
      </c>
      <c r="E200">
        <f>VLOOKUP(A200,'Дано - остатки'!A:B,2,FALSE)</f>
        <v>2</v>
      </c>
      <c r="F200">
        <f t="shared" si="10"/>
        <v>176</v>
      </c>
      <c r="G200">
        <f t="shared" si="11"/>
        <v>174</v>
      </c>
      <c r="H200">
        <f>SUMIF($A$1:A200,A200,$B$1:B200)</f>
        <v>114</v>
      </c>
      <c r="I200" s="12">
        <f t="shared" si="9"/>
        <v>0</v>
      </c>
    </row>
    <row r="201" spans="1:9" x14ac:dyDescent="0.2">
      <c r="A201" s="3">
        <v>1000467975</v>
      </c>
      <c r="B201" s="6">
        <v>6</v>
      </c>
      <c r="C201" s="3" t="s">
        <v>183</v>
      </c>
      <c r="D201" s="7">
        <v>43956</v>
      </c>
      <c r="E201">
        <f>VLOOKUP(A201,'Дано - остатки'!A:B,2,FALSE)</f>
        <v>5</v>
      </c>
      <c r="F201">
        <f t="shared" si="10"/>
        <v>61</v>
      </c>
      <c r="G201">
        <f t="shared" si="11"/>
        <v>56</v>
      </c>
      <c r="H201">
        <f>SUMIF($A$1:A201,A201,$B$1:B201)</f>
        <v>46</v>
      </c>
      <c r="I201" s="12">
        <f t="shared" si="9"/>
        <v>0</v>
      </c>
    </row>
    <row r="202" spans="1:9" x14ac:dyDescent="0.2">
      <c r="A202" s="3">
        <v>1000468899</v>
      </c>
      <c r="B202" s="6">
        <v>6</v>
      </c>
      <c r="C202" s="3" t="s">
        <v>389</v>
      </c>
      <c r="D202" s="7">
        <v>43955</v>
      </c>
      <c r="E202">
        <f>VLOOKUP(A202,'Дано - остатки'!A:B,2,FALSE)</f>
        <v>2</v>
      </c>
      <c r="F202">
        <f t="shared" si="10"/>
        <v>533</v>
      </c>
      <c r="G202">
        <f t="shared" si="11"/>
        <v>531</v>
      </c>
      <c r="H202">
        <f>SUMIF($A$1:A202,A202,$B$1:B202)</f>
        <v>251</v>
      </c>
      <c r="I202" s="12">
        <f t="shared" si="9"/>
        <v>0</v>
      </c>
    </row>
    <row r="203" spans="1:9" x14ac:dyDescent="0.2">
      <c r="A203" s="3">
        <v>1000467963</v>
      </c>
      <c r="B203" s="6">
        <v>24</v>
      </c>
      <c r="C203" s="3" t="s">
        <v>165</v>
      </c>
      <c r="D203" s="7">
        <v>43954</v>
      </c>
      <c r="E203">
        <f>VLOOKUP(A203,'Дано - остатки'!A:B,2,FALSE)</f>
        <v>15</v>
      </c>
      <c r="F203">
        <f t="shared" si="10"/>
        <v>984</v>
      </c>
      <c r="G203">
        <f t="shared" si="11"/>
        <v>969</v>
      </c>
      <c r="H203">
        <f>SUMIF($A$1:A203,A203,$B$1:B203)</f>
        <v>648</v>
      </c>
      <c r="I203" s="12">
        <f t="shared" si="9"/>
        <v>0</v>
      </c>
    </row>
    <row r="204" spans="1:9" x14ac:dyDescent="0.2">
      <c r="A204" s="3">
        <v>1000468681</v>
      </c>
      <c r="B204" s="6">
        <v>216</v>
      </c>
      <c r="C204" s="3" t="s">
        <v>300</v>
      </c>
      <c r="D204" s="7">
        <v>43953</v>
      </c>
      <c r="E204">
        <f>VLOOKUP(A204,'Дано - остатки'!A:B,2,FALSE)</f>
        <v>1311</v>
      </c>
      <c r="F204">
        <f t="shared" si="10"/>
        <v>24888</v>
      </c>
      <c r="G204">
        <f t="shared" si="11"/>
        <v>23577</v>
      </c>
      <c r="H204">
        <f>SUMIF($A$1:A204,A204,$B$1:B204)</f>
        <v>12864</v>
      </c>
      <c r="I204" s="12">
        <f t="shared" si="9"/>
        <v>0</v>
      </c>
    </row>
    <row r="205" spans="1:9" x14ac:dyDescent="0.2">
      <c r="A205" s="3">
        <v>1000468693</v>
      </c>
      <c r="B205" s="6">
        <v>24</v>
      </c>
      <c r="C205" s="3" t="s">
        <v>351</v>
      </c>
      <c r="D205" s="7">
        <v>43952</v>
      </c>
      <c r="E205">
        <f>VLOOKUP(A205,'Дано - остатки'!A:B,2,FALSE)</f>
        <v>36</v>
      </c>
      <c r="F205">
        <f t="shared" si="10"/>
        <v>1776</v>
      </c>
      <c r="G205">
        <f t="shared" si="11"/>
        <v>1740</v>
      </c>
      <c r="H205">
        <f>SUMIF($A$1:A205,A205,$B$1:B205)</f>
        <v>912</v>
      </c>
      <c r="I205" s="12">
        <f t="shared" si="9"/>
        <v>0</v>
      </c>
    </row>
    <row r="206" spans="1:9" x14ac:dyDescent="0.2">
      <c r="A206" s="3">
        <v>1000467947</v>
      </c>
      <c r="B206" s="6">
        <v>12</v>
      </c>
      <c r="C206" s="3" t="s">
        <v>94</v>
      </c>
      <c r="D206" s="7">
        <v>43951</v>
      </c>
      <c r="E206">
        <f>VLOOKUP(A206,'Дано - остатки'!A:B,2,FALSE)</f>
        <v>56</v>
      </c>
      <c r="F206">
        <f t="shared" si="10"/>
        <v>2328</v>
      </c>
      <c r="G206">
        <f t="shared" si="11"/>
        <v>2272</v>
      </c>
      <c r="H206">
        <f>SUMIF($A$1:A206,A206,$B$1:B206)</f>
        <v>216</v>
      </c>
      <c r="I206" s="12">
        <f t="shared" si="9"/>
        <v>0</v>
      </c>
    </row>
    <row r="207" spans="1:9" x14ac:dyDescent="0.2">
      <c r="A207" s="3">
        <v>1000467791</v>
      </c>
      <c r="B207" s="6">
        <v>8</v>
      </c>
      <c r="C207" s="3" t="s">
        <v>31</v>
      </c>
      <c r="D207" s="7">
        <v>43950</v>
      </c>
      <c r="E207">
        <f>VLOOKUP(A207,'Дано - остатки'!A:B,2,FALSE)</f>
        <v>14</v>
      </c>
      <c r="F207">
        <f t="shared" si="10"/>
        <v>759</v>
      </c>
      <c r="G207">
        <f t="shared" si="11"/>
        <v>745</v>
      </c>
      <c r="H207">
        <f>SUMIF($A$1:A207,A207,$B$1:B207)</f>
        <v>438</v>
      </c>
      <c r="I207" s="12">
        <f t="shared" si="9"/>
        <v>0</v>
      </c>
    </row>
    <row r="208" spans="1:9" x14ac:dyDescent="0.2">
      <c r="A208" s="3">
        <v>1000467791</v>
      </c>
      <c r="B208" s="6">
        <v>5</v>
      </c>
      <c r="C208" s="3" t="s">
        <v>32</v>
      </c>
      <c r="D208" s="7">
        <v>43949</v>
      </c>
      <c r="E208">
        <f>VLOOKUP(A208,'Дано - остатки'!A:B,2,FALSE)</f>
        <v>14</v>
      </c>
      <c r="F208">
        <f t="shared" si="10"/>
        <v>759</v>
      </c>
      <c r="G208">
        <f t="shared" si="11"/>
        <v>745</v>
      </c>
      <c r="H208">
        <f>SUMIF($A$1:A208,A208,$B$1:B208)</f>
        <v>443</v>
      </c>
      <c r="I208" s="12">
        <f t="shared" si="9"/>
        <v>0</v>
      </c>
    </row>
    <row r="209" spans="1:9" x14ac:dyDescent="0.2">
      <c r="A209" s="3">
        <v>1000468899</v>
      </c>
      <c r="B209" s="6">
        <v>6</v>
      </c>
      <c r="C209" s="3" t="s">
        <v>390</v>
      </c>
      <c r="D209" s="7">
        <v>43948</v>
      </c>
      <c r="E209">
        <f>VLOOKUP(A209,'Дано - остатки'!A:B,2,FALSE)</f>
        <v>2</v>
      </c>
      <c r="F209">
        <f t="shared" si="10"/>
        <v>533</v>
      </c>
      <c r="G209">
        <f t="shared" si="11"/>
        <v>531</v>
      </c>
      <c r="H209">
        <f>SUMIF($A$1:A209,A209,$B$1:B209)</f>
        <v>257</v>
      </c>
      <c r="I209" s="12">
        <f t="shared" si="9"/>
        <v>0</v>
      </c>
    </row>
    <row r="210" spans="1:9" x14ac:dyDescent="0.2">
      <c r="A210" s="3">
        <v>1000467963</v>
      </c>
      <c r="B210" s="6">
        <v>48</v>
      </c>
      <c r="C210" s="3" t="s">
        <v>166</v>
      </c>
      <c r="D210" s="7">
        <v>43947</v>
      </c>
      <c r="E210">
        <f>VLOOKUP(A210,'Дано - остатки'!A:B,2,FALSE)</f>
        <v>15</v>
      </c>
      <c r="F210">
        <f t="shared" si="10"/>
        <v>984</v>
      </c>
      <c r="G210">
        <f t="shared" si="11"/>
        <v>969</v>
      </c>
      <c r="H210">
        <f>SUMIF($A$1:A210,A210,$B$1:B210)</f>
        <v>696</v>
      </c>
      <c r="I210" s="12">
        <f t="shared" si="9"/>
        <v>0</v>
      </c>
    </row>
    <row r="211" spans="1:9" x14ac:dyDescent="0.2">
      <c r="A211" s="3">
        <v>1000469123</v>
      </c>
      <c r="B211" s="6">
        <v>40</v>
      </c>
      <c r="C211" s="3" t="s">
        <v>428</v>
      </c>
      <c r="D211" s="7">
        <v>43946</v>
      </c>
      <c r="E211">
        <f>VLOOKUP(A211,'Дано - остатки'!A:B,2,FALSE)</f>
        <v>38</v>
      </c>
      <c r="F211">
        <f t="shared" si="10"/>
        <v>1200</v>
      </c>
      <c r="G211">
        <f t="shared" si="11"/>
        <v>1162</v>
      </c>
      <c r="H211">
        <f>SUMIF($A$1:A211,A211,$B$1:B211)</f>
        <v>220</v>
      </c>
      <c r="I211" s="12">
        <f t="shared" si="9"/>
        <v>0</v>
      </c>
    </row>
    <row r="212" spans="1:9" x14ac:dyDescent="0.2">
      <c r="A212" s="3">
        <v>1000468681</v>
      </c>
      <c r="B212" s="6">
        <v>240</v>
      </c>
      <c r="C212" s="3" t="s">
        <v>301</v>
      </c>
      <c r="D212" s="7">
        <v>43945</v>
      </c>
      <c r="E212">
        <f>VLOOKUP(A212,'Дано - остатки'!A:B,2,FALSE)</f>
        <v>1311</v>
      </c>
      <c r="F212">
        <f t="shared" si="10"/>
        <v>24888</v>
      </c>
      <c r="G212">
        <f t="shared" si="11"/>
        <v>23577</v>
      </c>
      <c r="H212">
        <f>SUMIF($A$1:A212,A212,$B$1:B212)</f>
        <v>13104</v>
      </c>
      <c r="I212" s="12">
        <f t="shared" si="9"/>
        <v>0</v>
      </c>
    </row>
    <row r="213" spans="1:9" x14ac:dyDescent="0.2">
      <c r="A213" s="3">
        <v>1000467975</v>
      </c>
      <c r="B213" s="6">
        <v>2</v>
      </c>
      <c r="C213" s="3" t="s">
        <v>184</v>
      </c>
      <c r="D213" s="7">
        <v>43944</v>
      </c>
      <c r="E213">
        <f>VLOOKUP(A213,'Дано - остатки'!A:B,2,FALSE)</f>
        <v>5</v>
      </c>
      <c r="F213">
        <f t="shared" si="10"/>
        <v>61</v>
      </c>
      <c r="G213">
        <f t="shared" si="11"/>
        <v>56</v>
      </c>
      <c r="H213">
        <f>SUMIF($A$1:A213,A213,$B$1:B213)</f>
        <v>48</v>
      </c>
      <c r="I213" s="12">
        <f t="shared" si="9"/>
        <v>0</v>
      </c>
    </row>
    <row r="214" spans="1:9" x14ac:dyDescent="0.2">
      <c r="A214" s="3">
        <v>1000469190</v>
      </c>
      <c r="B214" s="6">
        <v>1</v>
      </c>
      <c r="C214" s="3" t="s">
        <v>471</v>
      </c>
      <c r="D214" s="7">
        <v>43943</v>
      </c>
      <c r="E214">
        <f>VLOOKUP(A214,'Дано - остатки'!A:B,2,FALSE)</f>
        <v>6</v>
      </c>
      <c r="F214">
        <f t="shared" si="10"/>
        <v>133</v>
      </c>
      <c r="G214">
        <f t="shared" si="11"/>
        <v>127</v>
      </c>
      <c r="H214">
        <f>SUMIF($A$1:A214,A214,$B$1:B214)</f>
        <v>69</v>
      </c>
      <c r="I214" s="12">
        <f t="shared" si="9"/>
        <v>0</v>
      </c>
    </row>
    <row r="215" spans="1:9" x14ac:dyDescent="0.2">
      <c r="A215" s="3">
        <v>1000468386</v>
      </c>
      <c r="B215" s="6">
        <v>2</v>
      </c>
      <c r="C215" s="3" t="s">
        <v>238</v>
      </c>
      <c r="D215" s="7">
        <v>43942</v>
      </c>
      <c r="E215">
        <f>VLOOKUP(A215,'Дано - остатки'!A:B,2,FALSE)</f>
        <v>2</v>
      </c>
      <c r="F215">
        <f t="shared" si="10"/>
        <v>176</v>
      </c>
      <c r="G215">
        <f t="shared" si="11"/>
        <v>174</v>
      </c>
      <c r="H215">
        <f>SUMIF($A$1:A215,A215,$B$1:B215)</f>
        <v>116</v>
      </c>
      <c r="I215" s="12">
        <f t="shared" si="9"/>
        <v>0</v>
      </c>
    </row>
    <row r="216" spans="1:9" x14ac:dyDescent="0.2">
      <c r="A216" s="3">
        <v>1000467976</v>
      </c>
      <c r="B216" s="6">
        <v>6</v>
      </c>
      <c r="C216" s="3" t="s">
        <v>194</v>
      </c>
      <c r="D216" s="7">
        <v>43941</v>
      </c>
      <c r="E216">
        <f>VLOOKUP(A216,'Дано - остатки'!A:B,2,FALSE)</f>
        <v>7</v>
      </c>
      <c r="F216">
        <f t="shared" si="10"/>
        <v>82</v>
      </c>
      <c r="G216">
        <f t="shared" si="11"/>
        <v>75</v>
      </c>
      <c r="H216">
        <f>SUMIF($A$1:A216,A216,$B$1:B216)</f>
        <v>48</v>
      </c>
      <c r="I216" s="12">
        <f t="shared" si="9"/>
        <v>0</v>
      </c>
    </row>
    <row r="217" spans="1:9" x14ac:dyDescent="0.2">
      <c r="A217" s="3">
        <v>1000468899</v>
      </c>
      <c r="B217" s="6">
        <v>3</v>
      </c>
      <c r="C217" s="3" t="s">
        <v>391</v>
      </c>
      <c r="D217" s="7">
        <v>43940</v>
      </c>
      <c r="E217">
        <f>VLOOKUP(A217,'Дано - остатки'!A:B,2,FALSE)</f>
        <v>2</v>
      </c>
      <c r="F217">
        <f t="shared" si="10"/>
        <v>533</v>
      </c>
      <c r="G217">
        <f t="shared" si="11"/>
        <v>531</v>
      </c>
      <c r="H217">
        <f>SUMIF($A$1:A217,A217,$B$1:B217)</f>
        <v>260</v>
      </c>
      <c r="I217" s="12">
        <f t="shared" si="9"/>
        <v>0</v>
      </c>
    </row>
    <row r="218" spans="1:9" x14ac:dyDescent="0.2">
      <c r="A218" s="3">
        <v>1000468899</v>
      </c>
      <c r="B218" s="6">
        <v>3</v>
      </c>
      <c r="C218" s="3" t="s">
        <v>392</v>
      </c>
      <c r="D218" s="7">
        <v>43939</v>
      </c>
      <c r="E218">
        <f>VLOOKUP(A218,'Дано - остатки'!A:B,2,FALSE)</f>
        <v>2</v>
      </c>
      <c r="F218">
        <f t="shared" si="10"/>
        <v>533</v>
      </c>
      <c r="G218">
        <f t="shared" si="11"/>
        <v>531</v>
      </c>
      <c r="H218">
        <f>SUMIF($A$1:A218,A218,$B$1:B218)</f>
        <v>263</v>
      </c>
      <c r="I218" s="12">
        <f t="shared" si="9"/>
        <v>0</v>
      </c>
    </row>
    <row r="219" spans="1:9" x14ac:dyDescent="0.2">
      <c r="A219" s="3">
        <v>1000469202</v>
      </c>
      <c r="B219" s="6">
        <v>12</v>
      </c>
      <c r="C219" s="3" t="s">
        <v>510</v>
      </c>
      <c r="D219" s="7">
        <v>43938</v>
      </c>
      <c r="E219">
        <f>VLOOKUP(A219,'Дано - остатки'!A:B,2,FALSE)</f>
        <v>13</v>
      </c>
      <c r="F219">
        <f t="shared" si="10"/>
        <v>525</v>
      </c>
      <c r="G219">
        <f t="shared" si="11"/>
        <v>512</v>
      </c>
      <c r="H219">
        <f>SUMIF($A$1:A219,A219,$B$1:B219)</f>
        <v>297</v>
      </c>
      <c r="I219" s="12">
        <f t="shared" si="9"/>
        <v>0</v>
      </c>
    </row>
    <row r="220" spans="1:9" x14ac:dyDescent="0.2">
      <c r="A220" s="3">
        <v>1000467791</v>
      </c>
      <c r="B220" s="6">
        <v>11</v>
      </c>
      <c r="C220" s="3" t="s">
        <v>33</v>
      </c>
      <c r="D220" s="7">
        <v>43937</v>
      </c>
      <c r="E220">
        <f>VLOOKUP(A220,'Дано - остатки'!A:B,2,FALSE)</f>
        <v>14</v>
      </c>
      <c r="F220">
        <f t="shared" si="10"/>
        <v>759</v>
      </c>
      <c r="G220">
        <f t="shared" si="11"/>
        <v>745</v>
      </c>
      <c r="H220">
        <f>SUMIF($A$1:A220,A220,$B$1:B220)</f>
        <v>454</v>
      </c>
      <c r="I220" s="12">
        <f t="shared" si="9"/>
        <v>0</v>
      </c>
    </row>
    <row r="221" spans="1:9" x14ac:dyDescent="0.2">
      <c r="A221" s="3">
        <v>1000468693</v>
      </c>
      <c r="B221" s="6">
        <v>24</v>
      </c>
      <c r="C221" s="3" t="s">
        <v>352</v>
      </c>
      <c r="D221" s="7">
        <v>43936</v>
      </c>
      <c r="E221">
        <f>VLOOKUP(A221,'Дано - остатки'!A:B,2,FALSE)</f>
        <v>36</v>
      </c>
      <c r="F221">
        <f t="shared" si="10"/>
        <v>1776</v>
      </c>
      <c r="G221">
        <f t="shared" si="11"/>
        <v>1740</v>
      </c>
      <c r="H221">
        <f>SUMIF($A$1:A221,A221,$B$1:B221)</f>
        <v>936</v>
      </c>
      <c r="I221" s="12">
        <f t="shared" si="9"/>
        <v>0</v>
      </c>
    </row>
    <row r="222" spans="1:9" x14ac:dyDescent="0.2">
      <c r="A222" s="3">
        <v>1000468681</v>
      </c>
      <c r="B222" s="6">
        <v>96</v>
      </c>
      <c r="C222" s="3" t="s">
        <v>302</v>
      </c>
      <c r="D222" s="7">
        <v>43935</v>
      </c>
      <c r="E222">
        <f>VLOOKUP(A222,'Дано - остатки'!A:B,2,FALSE)</f>
        <v>1311</v>
      </c>
      <c r="F222">
        <f t="shared" si="10"/>
        <v>24888</v>
      </c>
      <c r="G222">
        <f t="shared" si="11"/>
        <v>23577</v>
      </c>
      <c r="H222">
        <f>SUMIF($A$1:A222,A222,$B$1:B222)</f>
        <v>13200</v>
      </c>
      <c r="I222" s="12">
        <f t="shared" si="9"/>
        <v>0</v>
      </c>
    </row>
    <row r="223" spans="1:9" x14ac:dyDescent="0.2">
      <c r="A223" s="3">
        <v>1000468386</v>
      </c>
      <c r="B223" s="6">
        <v>4</v>
      </c>
      <c r="C223" s="3" t="s">
        <v>239</v>
      </c>
      <c r="D223" s="7">
        <v>43934</v>
      </c>
      <c r="E223">
        <f>VLOOKUP(A223,'Дано - остатки'!A:B,2,FALSE)</f>
        <v>2</v>
      </c>
      <c r="F223">
        <f t="shared" si="10"/>
        <v>176</v>
      </c>
      <c r="G223">
        <f t="shared" si="11"/>
        <v>174</v>
      </c>
      <c r="H223">
        <f>SUMIF($A$1:A223,A223,$B$1:B223)</f>
        <v>120</v>
      </c>
      <c r="I223" s="12">
        <f t="shared" si="9"/>
        <v>0</v>
      </c>
    </row>
    <row r="224" spans="1:9" x14ac:dyDescent="0.2">
      <c r="A224" s="3">
        <v>1000467947</v>
      </c>
      <c r="B224" s="6">
        <v>24</v>
      </c>
      <c r="C224" s="3" t="s">
        <v>95</v>
      </c>
      <c r="D224" s="7">
        <v>43933</v>
      </c>
      <c r="E224">
        <f>VLOOKUP(A224,'Дано - остатки'!A:B,2,FALSE)</f>
        <v>56</v>
      </c>
      <c r="F224">
        <f t="shared" si="10"/>
        <v>2328</v>
      </c>
      <c r="G224">
        <f t="shared" si="11"/>
        <v>2272</v>
      </c>
      <c r="H224">
        <f>SUMIF($A$1:A224,A224,$B$1:B224)</f>
        <v>240</v>
      </c>
      <c r="I224" s="12">
        <f t="shared" si="9"/>
        <v>0</v>
      </c>
    </row>
    <row r="225" spans="1:9" x14ac:dyDescent="0.2">
      <c r="A225" s="3">
        <v>1000468693</v>
      </c>
      <c r="B225" s="6">
        <v>24</v>
      </c>
      <c r="C225" s="3" t="s">
        <v>353</v>
      </c>
      <c r="D225" s="7">
        <v>43932</v>
      </c>
      <c r="E225">
        <f>VLOOKUP(A225,'Дано - остатки'!A:B,2,FALSE)</f>
        <v>36</v>
      </c>
      <c r="F225">
        <f t="shared" si="10"/>
        <v>1776</v>
      </c>
      <c r="G225">
        <f t="shared" si="11"/>
        <v>1740</v>
      </c>
      <c r="H225">
        <f>SUMIF($A$1:A225,A225,$B$1:B225)</f>
        <v>960</v>
      </c>
      <c r="I225" s="12">
        <f t="shared" si="9"/>
        <v>0</v>
      </c>
    </row>
    <row r="226" spans="1:9" x14ac:dyDescent="0.2">
      <c r="A226" s="3">
        <v>1000468681</v>
      </c>
      <c r="B226" s="6">
        <v>96</v>
      </c>
      <c r="C226" s="3" t="s">
        <v>303</v>
      </c>
      <c r="D226" s="7">
        <v>43931</v>
      </c>
      <c r="E226">
        <f>VLOOKUP(A226,'Дано - остатки'!A:B,2,FALSE)</f>
        <v>1311</v>
      </c>
      <c r="F226">
        <f t="shared" si="10"/>
        <v>24888</v>
      </c>
      <c r="G226">
        <f t="shared" si="11"/>
        <v>23577</v>
      </c>
      <c r="H226">
        <f>SUMIF($A$1:A226,A226,$B$1:B226)</f>
        <v>13296</v>
      </c>
      <c r="I226" s="12">
        <f t="shared" si="9"/>
        <v>0</v>
      </c>
    </row>
    <row r="227" spans="1:9" x14ac:dyDescent="0.2">
      <c r="A227" s="3">
        <v>1000469190</v>
      </c>
      <c r="B227" s="6">
        <v>1</v>
      </c>
      <c r="C227" s="3" t="s">
        <v>472</v>
      </c>
      <c r="D227" s="7">
        <v>43930</v>
      </c>
      <c r="E227">
        <f>VLOOKUP(A227,'Дано - остатки'!A:B,2,FALSE)</f>
        <v>6</v>
      </c>
      <c r="F227">
        <f t="shared" si="10"/>
        <v>133</v>
      </c>
      <c r="G227">
        <f t="shared" si="11"/>
        <v>127</v>
      </c>
      <c r="H227">
        <f>SUMIF($A$1:A227,A227,$B$1:B227)</f>
        <v>70</v>
      </c>
      <c r="I227" s="12">
        <f t="shared" si="9"/>
        <v>0</v>
      </c>
    </row>
    <row r="228" spans="1:9" x14ac:dyDescent="0.2">
      <c r="A228" s="3">
        <v>1000467975</v>
      </c>
      <c r="B228" s="6">
        <v>1</v>
      </c>
      <c r="C228" s="3" t="s">
        <v>185</v>
      </c>
      <c r="D228" s="7">
        <v>43929</v>
      </c>
      <c r="E228">
        <f>VLOOKUP(A228,'Дано - остатки'!A:B,2,FALSE)</f>
        <v>5</v>
      </c>
      <c r="F228">
        <f t="shared" si="10"/>
        <v>61</v>
      </c>
      <c r="G228">
        <f t="shared" si="11"/>
        <v>56</v>
      </c>
      <c r="H228">
        <f>SUMIF($A$1:A228,A228,$B$1:B228)</f>
        <v>49</v>
      </c>
      <c r="I228" s="12">
        <f t="shared" si="9"/>
        <v>0</v>
      </c>
    </row>
    <row r="229" spans="1:9" x14ac:dyDescent="0.2">
      <c r="A229" s="3">
        <v>1000469202</v>
      </c>
      <c r="B229" s="6">
        <v>12</v>
      </c>
      <c r="C229" s="3" t="s">
        <v>511</v>
      </c>
      <c r="D229" s="7">
        <v>43928</v>
      </c>
      <c r="E229">
        <f>VLOOKUP(A229,'Дано - остатки'!A:B,2,FALSE)</f>
        <v>13</v>
      </c>
      <c r="F229">
        <f t="shared" si="10"/>
        <v>525</v>
      </c>
      <c r="G229">
        <f t="shared" si="11"/>
        <v>512</v>
      </c>
      <c r="H229">
        <f>SUMIF($A$1:A229,A229,$B$1:B229)</f>
        <v>309</v>
      </c>
      <c r="I229" s="12">
        <f t="shared" si="9"/>
        <v>0</v>
      </c>
    </row>
    <row r="230" spans="1:9" x14ac:dyDescent="0.2">
      <c r="A230" s="3">
        <v>1000467791</v>
      </c>
      <c r="B230" s="6">
        <v>5</v>
      </c>
      <c r="C230" s="3" t="s">
        <v>34</v>
      </c>
      <c r="D230" s="7">
        <v>43927</v>
      </c>
      <c r="E230">
        <f>VLOOKUP(A230,'Дано - остатки'!A:B,2,FALSE)</f>
        <v>14</v>
      </c>
      <c r="F230">
        <f t="shared" si="10"/>
        <v>759</v>
      </c>
      <c r="G230">
        <f t="shared" si="11"/>
        <v>745</v>
      </c>
      <c r="H230">
        <f>SUMIF($A$1:A230,A230,$B$1:B230)</f>
        <v>459</v>
      </c>
      <c r="I230" s="12">
        <f t="shared" si="9"/>
        <v>0</v>
      </c>
    </row>
    <row r="231" spans="1:9" x14ac:dyDescent="0.2">
      <c r="A231" s="3">
        <v>1000468899</v>
      </c>
      <c r="B231" s="6">
        <v>1</v>
      </c>
      <c r="C231" s="3" t="s">
        <v>393</v>
      </c>
      <c r="D231" s="7">
        <v>43926</v>
      </c>
      <c r="E231">
        <f>VLOOKUP(A231,'Дано - остатки'!A:B,2,FALSE)</f>
        <v>2</v>
      </c>
      <c r="F231">
        <f t="shared" si="10"/>
        <v>533</v>
      </c>
      <c r="G231">
        <f t="shared" si="11"/>
        <v>531</v>
      </c>
      <c r="H231">
        <f>SUMIF($A$1:A231,A231,$B$1:B231)</f>
        <v>264</v>
      </c>
      <c r="I231" s="12">
        <f t="shared" si="9"/>
        <v>0</v>
      </c>
    </row>
    <row r="232" spans="1:9" x14ac:dyDescent="0.2">
      <c r="A232" s="3">
        <v>1000468899</v>
      </c>
      <c r="B232" s="6">
        <v>5</v>
      </c>
      <c r="C232" s="3" t="s">
        <v>394</v>
      </c>
      <c r="D232" s="7">
        <v>43925</v>
      </c>
      <c r="E232">
        <f>VLOOKUP(A232,'Дано - остатки'!A:B,2,FALSE)</f>
        <v>2</v>
      </c>
      <c r="F232">
        <f t="shared" si="10"/>
        <v>533</v>
      </c>
      <c r="G232">
        <f t="shared" si="11"/>
        <v>531</v>
      </c>
      <c r="H232">
        <f>SUMIF($A$1:A232,A232,$B$1:B232)</f>
        <v>269</v>
      </c>
      <c r="I232" s="12">
        <f t="shared" si="9"/>
        <v>0</v>
      </c>
    </row>
    <row r="233" spans="1:9" x14ac:dyDescent="0.2">
      <c r="A233" s="3">
        <v>1000469190</v>
      </c>
      <c r="B233" s="6">
        <v>3</v>
      </c>
      <c r="C233" s="3" t="s">
        <v>473</v>
      </c>
      <c r="D233" s="7">
        <v>43924</v>
      </c>
      <c r="E233">
        <f>VLOOKUP(A233,'Дано - остатки'!A:B,2,FALSE)</f>
        <v>6</v>
      </c>
      <c r="F233">
        <f t="shared" si="10"/>
        <v>133</v>
      </c>
      <c r="G233">
        <f t="shared" si="11"/>
        <v>127</v>
      </c>
      <c r="H233">
        <f>SUMIF($A$1:A233,A233,$B$1:B233)</f>
        <v>73</v>
      </c>
      <c r="I233" s="12">
        <f t="shared" si="9"/>
        <v>0</v>
      </c>
    </row>
    <row r="234" spans="1:9" x14ac:dyDescent="0.2">
      <c r="A234" s="3">
        <v>1000468693</v>
      </c>
      <c r="B234" s="6">
        <v>48</v>
      </c>
      <c r="C234" s="3" t="s">
        <v>354</v>
      </c>
      <c r="D234" s="7">
        <v>43923</v>
      </c>
      <c r="E234">
        <f>VLOOKUP(A234,'Дано - остатки'!A:B,2,FALSE)</f>
        <v>36</v>
      </c>
      <c r="F234">
        <f t="shared" si="10"/>
        <v>1776</v>
      </c>
      <c r="G234">
        <f t="shared" si="11"/>
        <v>1740</v>
      </c>
      <c r="H234">
        <f>SUMIF($A$1:A234,A234,$B$1:B234)</f>
        <v>1008</v>
      </c>
      <c r="I234" s="12">
        <f t="shared" si="9"/>
        <v>0</v>
      </c>
    </row>
    <row r="235" spans="1:9" x14ac:dyDescent="0.2">
      <c r="A235" s="3">
        <v>1000467947</v>
      </c>
      <c r="B235" s="6">
        <v>84</v>
      </c>
      <c r="C235" s="3" t="s">
        <v>96</v>
      </c>
      <c r="D235" s="7">
        <v>43922</v>
      </c>
      <c r="E235">
        <f>VLOOKUP(A235,'Дано - остатки'!A:B,2,FALSE)</f>
        <v>56</v>
      </c>
      <c r="F235">
        <f t="shared" si="10"/>
        <v>2328</v>
      </c>
      <c r="G235">
        <f t="shared" si="11"/>
        <v>2272</v>
      </c>
      <c r="H235">
        <f>SUMIF($A$1:A235,A235,$B$1:B235)</f>
        <v>324</v>
      </c>
      <c r="I235" s="12">
        <f t="shared" si="9"/>
        <v>0</v>
      </c>
    </row>
    <row r="236" spans="1:9" x14ac:dyDescent="0.2">
      <c r="A236" s="3">
        <v>1000467791</v>
      </c>
      <c r="B236" s="6">
        <v>5</v>
      </c>
      <c r="C236" s="3" t="s">
        <v>35</v>
      </c>
      <c r="D236" s="7">
        <v>43921</v>
      </c>
      <c r="E236">
        <f>VLOOKUP(A236,'Дано - остатки'!A:B,2,FALSE)</f>
        <v>14</v>
      </c>
      <c r="F236">
        <f t="shared" si="10"/>
        <v>759</v>
      </c>
      <c r="G236">
        <f t="shared" si="11"/>
        <v>745</v>
      </c>
      <c r="H236">
        <f>SUMIF($A$1:A236,A236,$B$1:B236)</f>
        <v>464</v>
      </c>
      <c r="I236" s="12">
        <f t="shared" si="9"/>
        <v>0</v>
      </c>
    </row>
    <row r="237" spans="1:9" x14ac:dyDescent="0.2">
      <c r="A237" s="3">
        <v>1000467791</v>
      </c>
      <c r="B237" s="6">
        <v>2</v>
      </c>
      <c r="C237" s="3" t="s">
        <v>36</v>
      </c>
      <c r="D237" s="7">
        <v>43920</v>
      </c>
      <c r="E237">
        <f>VLOOKUP(A237,'Дано - остатки'!A:B,2,FALSE)</f>
        <v>14</v>
      </c>
      <c r="F237">
        <f t="shared" si="10"/>
        <v>759</v>
      </c>
      <c r="G237">
        <f t="shared" si="11"/>
        <v>745</v>
      </c>
      <c r="H237">
        <f>SUMIF($A$1:A237,A237,$B$1:B237)</f>
        <v>466</v>
      </c>
      <c r="I237" s="12">
        <f t="shared" si="9"/>
        <v>0</v>
      </c>
    </row>
    <row r="238" spans="1:9" x14ac:dyDescent="0.2">
      <c r="A238" s="3">
        <v>1000468681</v>
      </c>
      <c r="B238" s="6">
        <v>1032</v>
      </c>
      <c r="C238" s="3" t="s">
        <v>304</v>
      </c>
      <c r="D238" s="7">
        <v>43919</v>
      </c>
      <c r="E238">
        <f>VLOOKUP(A238,'Дано - остатки'!A:B,2,FALSE)</f>
        <v>1311</v>
      </c>
      <c r="F238">
        <f t="shared" si="10"/>
        <v>24888</v>
      </c>
      <c r="G238">
        <f t="shared" si="11"/>
        <v>23577</v>
      </c>
      <c r="H238">
        <f>SUMIF($A$1:A238,A238,$B$1:B238)</f>
        <v>14328</v>
      </c>
      <c r="I238" s="12">
        <f t="shared" si="9"/>
        <v>0</v>
      </c>
    </row>
    <row r="239" spans="1:9" x14ac:dyDescent="0.2">
      <c r="A239" s="3">
        <v>1000469123</v>
      </c>
      <c r="B239" s="6">
        <v>20</v>
      </c>
      <c r="C239" s="3" t="s">
        <v>429</v>
      </c>
      <c r="D239" s="7">
        <v>43918</v>
      </c>
      <c r="E239">
        <f>VLOOKUP(A239,'Дано - остатки'!A:B,2,FALSE)</f>
        <v>38</v>
      </c>
      <c r="F239">
        <f t="shared" si="10"/>
        <v>1200</v>
      </c>
      <c r="G239">
        <f t="shared" si="11"/>
        <v>1162</v>
      </c>
      <c r="H239">
        <f>SUMIF($A$1:A239,A239,$B$1:B239)</f>
        <v>240</v>
      </c>
      <c r="I239" s="12">
        <f t="shared" si="9"/>
        <v>0</v>
      </c>
    </row>
    <row r="240" spans="1:9" x14ac:dyDescent="0.2">
      <c r="A240" s="3">
        <v>1000467947</v>
      </c>
      <c r="B240" s="6">
        <v>24</v>
      </c>
      <c r="C240" s="3" t="s">
        <v>97</v>
      </c>
      <c r="D240" s="7">
        <v>43917</v>
      </c>
      <c r="E240">
        <f>VLOOKUP(A240,'Дано - остатки'!A:B,2,FALSE)</f>
        <v>56</v>
      </c>
      <c r="F240">
        <f t="shared" si="10"/>
        <v>2328</v>
      </c>
      <c r="G240">
        <f t="shared" si="11"/>
        <v>2272</v>
      </c>
      <c r="H240">
        <f>SUMIF($A$1:A240,A240,$B$1:B240)</f>
        <v>348</v>
      </c>
      <c r="I240" s="12">
        <f t="shared" si="9"/>
        <v>0</v>
      </c>
    </row>
    <row r="241" spans="1:9" x14ac:dyDescent="0.2">
      <c r="A241" s="3">
        <v>1000469190</v>
      </c>
      <c r="B241" s="6">
        <v>2</v>
      </c>
      <c r="C241" s="3" t="s">
        <v>474</v>
      </c>
      <c r="D241" s="7">
        <v>43916</v>
      </c>
      <c r="E241">
        <f>VLOOKUP(A241,'Дано - остатки'!A:B,2,FALSE)</f>
        <v>6</v>
      </c>
      <c r="F241">
        <f t="shared" si="10"/>
        <v>133</v>
      </c>
      <c r="G241">
        <f t="shared" si="11"/>
        <v>127</v>
      </c>
      <c r="H241">
        <f>SUMIF($A$1:A241,A241,$B$1:B241)</f>
        <v>75</v>
      </c>
      <c r="I241" s="12">
        <f t="shared" si="9"/>
        <v>0</v>
      </c>
    </row>
    <row r="242" spans="1:9" x14ac:dyDescent="0.2">
      <c r="A242" s="3">
        <v>1000467947</v>
      </c>
      <c r="B242" s="6">
        <v>6</v>
      </c>
      <c r="C242" s="3" t="s">
        <v>98</v>
      </c>
      <c r="D242" s="7">
        <v>43915</v>
      </c>
      <c r="E242">
        <f>VLOOKUP(A242,'Дано - остатки'!A:B,2,FALSE)</f>
        <v>56</v>
      </c>
      <c r="F242">
        <f t="shared" si="10"/>
        <v>2328</v>
      </c>
      <c r="G242">
        <f t="shared" si="11"/>
        <v>2272</v>
      </c>
      <c r="H242">
        <f>SUMIF($A$1:A242,A242,$B$1:B242)</f>
        <v>354</v>
      </c>
      <c r="I242" s="12">
        <f t="shared" si="9"/>
        <v>0</v>
      </c>
    </row>
    <row r="243" spans="1:9" x14ac:dyDescent="0.2">
      <c r="A243" s="3">
        <v>1000467975</v>
      </c>
      <c r="B243" s="6">
        <v>4</v>
      </c>
      <c r="C243" s="3" t="s">
        <v>186</v>
      </c>
      <c r="D243" s="7">
        <v>43914</v>
      </c>
      <c r="E243">
        <f>VLOOKUP(A243,'Дано - остатки'!A:B,2,FALSE)</f>
        <v>5</v>
      </c>
      <c r="F243">
        <f t="shared" si="10"/>
        <v>61</v>
      </c>
      <c r="G243">
        <f t="shared" si="11"/>
        <v>56</v>
      </c>
      <c r="H243">
        <f>SUMIF($A$1:A243,A243,$B$1:B243)</f>
        <v>53</v>
      </c>
      <c r="I243" s="12">
        <f t="shared" si="9"/>
        <v>0</v>
      </c>
    </row>
    <row r="244" spans="1:9" x14ac:dyDescent="0.2">
      <c r="A244" s="3">
        <v>1000467947</v>
      </c>
      <c r="B244" s="6">
        <v>12</v>
      </c>
      <c r="C244" s="3" t="s">
        <v>99</v>
      </c>
      <c r="D244" s="7">
        <v>43913</v>
      </c>
      <c r="E244">
        <f>VLOOKUP(A244,'Дано - остатки'!A:B,2,FALSE)</f>
        <v>56</v>
      </c>
      <c r="F244">
        <f t="shared" si="10"/>
        <v>2328</v>
      </c>
      <c r="G244">
        <f t="shared" si="11"/>
        <v>2272</v>
      </c>
      <c r="H244">
        <f>SUMIF($A$1:A244,A244,$B$1:B244)</f>
        <v>366</v>
      </c>
      <c r="I244" s="12">
        <f t="shared" si="9"/>
        <v>0</v>
      </c>
    </row>
    <row r="245" spans="1:9" x14ac:dyDescent="0.2">
      <c r="A245" s="3">
        <v>1000468693</v>
      </c>
      <c r="B245" s="6">
        <v>48</v>
      </c>
      <c r="C245" s="3" t="s">
        <v>355</v>
      </c>
      <c r="D245" s="7">
        <v>43912</v>
      </c>
      <c r="E245">
        <f>VLOOKUP(A245,'Дано - остатки'!A:B,2,FALSE)</f>
        <v>36</v>
      </c>
      <c r="F245">
        <f t="shared" si="10"/>
        <v>1776</v>
      </c>
      <c r="G245">
        <f t="shared" si="11"/>
        <v>1740</v>
      </c>
      <c r="H245">
        <f>SUMIF($A$1:A245,A245,$B$1:B245)</f>
        <v>1056</v>
      </c>
      <c r="I245" s="12">
        <f t="shared" si="9"/>
        <v>0</v>
      </c>
    </row>
    <row r="246" spans="1:9" x14ac:dyDescent="0.2">
      <c r="A246" s="3">
        <v>1000468386</v>
      </c>
      <c r="B246" s="6">
        <v>2</v>
      </c>
      <c r="C246" s="3" t="s">
        <v>240</v>
      </c>
      <c r="D246" s="7">
        <v>43911</v>
      </c>
      <c r="E246">
        <f>VLOOKUP(A246,'Дано - остатки'!A:B,2,FALSE)</f>
        <v>2</v>
      </c>
      <c r="F246">
        <f t="shared" si="10"/>
        <v>176</v>
      </c>
      <c r="G246">
        <f t="shared" si="11"/>
        <v>174</v>
      </c>
      <c r="H246">
        <f>SUMIF($A$1:A246,A246,$B$1:B246)</f>
        <v>122</v>
      </c>
      <c r="I246" s="12">
        <f t="shared" si="9"/>
        <v>0</v>
      </c>
    </row>
    <row r="247" spans="1:9" x14ac:dyDescent="0.2">
      <c r="A247" s="3">
        <v>1000469190</v>
      </c>
      <c r="B247" s="6">
        <v>1</v>
      </c>
      <c r="C247" s="3" t="s">
        <v>475</v>
      </c>
      <c r="D247" s="7">
        <v>43910</v>
      </c>
      <c r="E247">
        <f>VLOOKUP(A247,'Дано - остатки'!A:B,2,FALSE)</f>
        <v>6</v>
      </c>
      <c r="F247">
        <f t="shared" si="10"/>
        <v>133</v>
      </c>
      <c r="G247">
        <f t="shared" si="11"/>
        <v>127</v>
      </c>
      <c r="H247">
        <f>SUMIF($A$1:A247,A247,$B$1:B247)</f>
        <v>76</v>
      </c>
      <c r="I247" s="12">
        <f t="shared" si="9"/>
        <v>0</v>
      </c>
    </row>
    <row r="248" spans="1:9" x14ac:dyDescent="0.2">
      <c r="A248" s="3">
        <v>1000467791</v>
      </c>
      <c r="B248" s="6">
        <v>60</v>
      </c>
      <c r="C248" s="3" t="s">
        <v>37</v>
      </c>
      <c r="D248" s="7">
        <v>43909</v>
      </c>
      <c r="E248">
        <f>VLOOKUP(A248,'Дано - остатки'!A:B,2,FALSE)</f>
        <v>14</v>
      </c>
      <c r="F248">
        <f t="shared" si="10"/>
        <v>759</v>
      </c>
      <c r="G248">
        <f t="shared" si="11"/>
        <v>745</v>
      </c>
      <c r="H248">
        <f>SUMIF($A$1:A248,A248,$B$1:B248)</f>
        <v>526</v>
      </c>
      <c r="I248" s="12">
        <f t="shared" si="9"/>
        <v>0</v>
      </c>
    </row>
    <row r="249" spans="1:9" x14ac:dyDescent="0.2">
      <c r="A249" s="3">
        <v>1000469202</v>
      </c>
      <c r="B249" s="6">
        <v>7</v>
      </c>
      <c r="C249" s="3" t="s">
        <v>512</v>
      </c>
      <c r="D249" s="7">
        <v>43908</v>
      </c>
      <c r="E249">
        <f>VLOOKUP(A249,'Дано - остатки'!A:B,2,FALSE)</f>
        <v>13</v>
      </c>
      <c r="F249">
        <f t="shared" si="10"/>
        <v>525</v>
      </c>
      <c r="G249">
        <f t="shared" si="11"/>
        <v>512</v>
      </c>
      <c r="H249">
        <f>SUMIF($A$1:A249,A249,$B$1:B249)</f>
        <v>316</v>
      </c>
      <c r="I249" s="12">
        <f t="shared" si="9"/>
        <v>0</v>
      </c>
    </row>
    <row r="250" spans="1:9" x14ac:dyDescent="0.2">
      <c r="A250" s="3">
        <v>1000469202</v>
      </c>
      <c r="B250" s="6">
        <v>5</v>
      </c>
      <c r="C250" s="3" t="s">
        <v>513</v>
      </c>
      <c r="D250" s="7">
        <v>43907</v>
      </c>
      <c r="E250">
        <f>VLOOKUP(A250,'Дано - остатки'!A:B,2,FALSE)</f>
        <v>13</v>
      </c>
      <c r="F250">
        <f t="shared" si="10"/>
        <v>525</v>
      </c>
      <c r="G250">
        <f t="shared" si="11"/>
        <v>512</v>
      </c>
      <c r="H250">
        <f>SUMIF($A$1:A250,A250,$B$1:B250)</f>
        <v>321</v>
      </c>
      <c r="I250" s="12">
        <f t="shared" si="9"/>
        <v>0</v>
      </c>
    </row>
    <row r="251" spans="1:9" x14ac:dyDescent="0.2">
      <c r="A251" s="3">
        <v>1000469123</v>
      </c>
      <c r="B251" s="6">
        <v>80</v>
      </c>
      <c r="C251" s="3" t="s">
        <v>430</v>
      </c>
      <c r="D251" s="7">
        <v>43906</v>
      </c>
      <c r="E251">
        <f>VLOOKUP(A251,'Дано - остатки'!A:B,2,FALSE)</f>
        <v>38</v>
      </c>
      <c r="F251">
        <f t="shared" si="10"/>
        <v>1200</v>
      </c>
      <c r="G251">
        <f t="shared" si="11"/>
        <v>1162</v>
      </c>
      <c r="H251">
        <f>SUMIF($A$1:A251,A251,$B$1:B251)</f>
        <v>320</v>
      </c>
      <c r="I251" s="12">
        <f t="shared" si="9"/>
        <v>0</v>
      </c>
    </row>
    <row r="252" spans="1:9" x14ac:dyDescent="0.2">
      <c r="A252" s="3">
        <v>1000467947</v>
      </c>
      <c r="B252" s="6">
        <v>24</v>
      </c>
      <c r="C252" s="3" t="s">
        <v>100</v>
      </c>
      <c r="D252" s="7">
        <v>43905</v>
      </c>
      <c r="E252">
        <f>VLOOKUP(A252,'Дано - остатки'!A:B,2,FALSE)</f>
        <v>56</v>
      </c>
      <c r="F252">
        <f t="shared" si="10"/>
        <v>2328</v>
      </c>
      <c r="G252">
        <f t="shared" si="11"/>
        <v>2272</v>
      </c>
      <c r="H252">
        <f>SUMIF($A$1:A252,A252,$B$1:B252)</f>
        <v>390</v>
      </c>
      <c r="I252" s="12">
        <f t="shared" si="9"/>
        <v>0</v>
      </c>
    </row>
    <row r="253" spans="1:9" x14ac:dyDescent="0.2">
      <c r="A253" s="3">
        <v>1000468386</v>
      </c>
      <c r="B253" s="6">
        <v>2</v>
      </c>
      <c r="C253" s="3" t="s">
        <v>241</v>
      </c>
      <c r="D253" s="7">
        <v>43904</v>
      </c>
      <c r="E253">
        <f>VLOOKUP(A253,'Дано - остатки'!A:B,2,FALSE)</f>
        <v>2</v>
      </c>
      <c r="F253">
        <f t="shared" si="10"/>
        <v>176</v>
      </c>
      <c r="G253">
        <f t="shared" si="11"/>
        <v>174</v>
      </c>
      <c r="H253">
        <f>SUMIF($A$1:A253,A253,$B$1:B253)</f>
        <v>124</v>
      </c>
      <c r="I253" s="12">
        <f t="shared" si="9"/>
        <v>0</v>
      </c>
    </row>
    <row r="254" spans="1:9" x14ac:dyDescent="0.2">
      <c r="A254" s="3">
        <v>1000468899</v>
      </c>
      <c r="B254" s="6">
        <v>5</v>
      </c>
      <c r="C254" s="3" t="s">
        <v>395</v>
      </c>
      <c r="D254" s="7">
        <v>43903</v>
      </c>
      <c r="E254">
        <f>VLOOKUP(A254,'Дано - остатки'!A:B,2,FALSE)</f>
        <v>2</v>
      </c>
      <c r="F254">
        <f t="shared" si="10"/>
        <v>533</v>
      </c>
      <c r="G254">
        <f t="shared" si="11"/>
        <v>531</v>
      </c>
      <c r="H254">
        <f>SUMIF($A$1:A254,A254,$B$1:B254)</f>
        <v>274</v>
      </c>
      <c r="I254" s="12">
        <f t="shared" si="9"/>
        <v>0</v>
      </c>
    </row>
    <row r="255" spans="1:9" x14ac:dyDescent="0.2">
      <c r="A255" s="3">
        <v>1000468899</v>
      </c>
      <c r="B255" s="6">
        <v>6</v>
      </c>
      <c r="C255" s="3" t="s">
        <v>396</v>
      </c>
      <c r="D255" s="7">
        <v>43902</v>
      </c>
      <c r="E255">
        <f>VLOOKUP(A255,'Дано - остатки'!A:B,2,FALSE)</f>
        <v>2</v>
      </c>
      <c r="F255">
        <f t="shared" si="10"/>
        <v>533</v>
      </c>
      <c r="G255">
        <f t="shared" si="11"/>
        <v>531</v>
      </c>
      <c r="H255">
        <f>SUMIF($A$1:A255,A255,$B$1:B255)</f>
        <v>280</v>
      </c>
      <c r="I255" s="12">
        <f t="shared" si="9"/>
        <v>0</v>
      </c>
    </row>
    <row r="256" spans="1:9" x14ac:dyDescent="0.2">
      <c r="A256" s="3">
        <v>1000468899</v>
      </c>
      <c r="B256" s="6">
        <v>1</v>
      </c>
      <c r="C256" s="3" t="s">
        <v>397</v>
      </c>
      <c r="D256" s="7">
        <v>43901</v>
      </c>
      <c r="E256">
        <f>VLOOKUP(A256,'Дано - остатки'!A:B,2,FALSE)</f>
        <v>2</v>
      </c>
      <c r="F256">
        <f t="shared" si="10"/>
        <v>533</v>
      </c>
      <c r="G256">
        <f t="shared" si="11"/>
        <v>531</v>
      </c>
      <c r="H256">
        <f>SUMIF($A$1:A256,A256,$B$1:B256)</f>
        <v>281</v>
      </c>
      <c r="I256" s="12">
        <f t="shared" si="9"/>
        <v>0</v>
      </c>
    </row>
    <row r="257" spans="1:9" x14ac:dyDescent="0.2">
      <c r="A257" s="3">
        <v>1000467791</v>
      </c>
      <c r="B257" s="6">
        <v>47</v>
      </c>
      <c r="C257" s="3" t="s">
        <v>38</v>
      </c>
      <c r="D257" s="7">
        <v>43900</v>
      </c>
      <c r="E257">
        <f>VLOOKUP(A257,'Дано - остатки'!A:B,2,FALSE)</f>
        <v>14</v>
      </c>
      <c r="F257">
        <f t="shared" si="10"/>
        <v>759</v>
      </c>
      <c r="G257">
        <f t="shared" si="11"/>
        <v>745</v>
      </c>
      <c r="H257">
        <f>SUMIF($A$1:A257,A257,$B$1:B257)</f>
        <v>573</v>
      </c>
      <c r="I257" s="12">
        <f t="shared" si="9"/>
        <v>0</v>
      </c>
    </row>
    <row r="258" spans="1:9" x14ac:dyDescent="0.2">
      <c r="A258" s="3">
        <v>1000467791</v>
      </c>
      <c r="B258" s="6">
        <v>1</v>
      </c>
      <c r="C258" s="3" t="s">
        <v>39</v>
      </c>
      <c r="D258" s="7">
        <v>43899</v>
      </c>
      <c r="E258">
        <f>VLOOKUP(A258,'Дано - остатки'!A:B,2,FALSE)</f>
        <v>14</v>
      </c>
      <c r="F258">
        <f t="shared" si="10"/>
        <v>759</v>
      </c>
      <c r="G258">
        <f t="shared" si="11"/>
        <v>745</v>
      </c>
      <c r="H258">
        <f>SUMIF($A$1:A258,A258,$B$1:B258)</f>
        <v>574</v>
      </c>
      <c r="I258" s="12">
        <f t="shared" ref="I258:I321" si="12">MIN(B258,MAX(0,H258-G258))</f>
        <v>0</v>
      </c>
    </row>
    <row r="259" spans="1:9" x14ac:dyDescent="0.2">
      <c r="A259" s="3">
        <v>1000469123</v>
      </c>
      <c r="B259" s="6">
        <v>20</v>
      </c>
      <c r="C259" s="3" t="s">
        <v>431</v>
      </c>
      <c r="D259" s="7">
        <v>43898</v>
      </c>
      <c r="E259">
        <f>VLOOKUP(A259,'Дано - остатки'!A:B,2,FALSE)</f>
        <v>38</v>
      </c>
      <c r="F259">
        <f t="shared" ref="F259:F322" si="13">SUMIF(A:A,A259,B:B)</f>
        <v>1200</v>
      </c>
      <c r="G259">
        <f t="shared" ref="G259:G322" si="14">+F259-E259</f>
        <v>1162</v>
      </c>
      <c r="H259">
        <f>SUMIF($A$1:A259,A259,$B$1:B259)</f>
        <v>340</v>
      </c>
      <c r="I259" s="12">
        <f t="shared" si="12"/>
        <v>0</v>
      </c>
    </row>
    <row r="260" spans="1:9" x14ac:dyDescent="0.2">
      <c r="A260" s="3">
        <v>1000467947</v>
      </c>
      <c r="B260" s="6">
        <v>12</v>
      </c>
      <c r="C260" s="3" t="s">
        <v>101</v>
      </c>
      <c r="D260" s="7">
        <v>43897</v>
      </c>
      <c r="E260">
        <f>VLOOKUP(A260,'Дано - остатки'!A:B,2,FALSE)</f>
        <v>56</v>
      </c>
      <c r="F260">
        <f t="shared" si="13"/>
        <v>2328</v>
      </c>
      <c r="G260">
        <f t="shared" si="14"/>
        <v>2272</v>
      </c>
      <c r="H260">
        <f>SUMIF($A$1:A260,A260,$B$1:B260)</f>
        <v>402</v>
      </c>
      <c r="I260" s="12">
        <f t="shared" si="12"/>
        <v>0</v>
      </c>
    </row>
    <row r="261" spans="1:9" x14ac:dyDescent="0.2">
      <c r="A261" s="3">
        <v>1000469190</v>
      </c>
      <c r="B261" s="6">
        <v>1</v>
      </c>
      <c r="C261" s="3" t="s">
        <v>476</v>
      </c>
      <c r="D261" s="7">
        <v>43896</v>
      </c>
      <c r="E261">
        <f>VLOOKUP(A261,'Дано - остатки'!A:B,2,FALSE)</f>
        <v>6</v>
      </c>
      <c r="F261">
        <f t="shared" si="13"/>
        <v>133</v>
      </c>
      <c r="G261">
        <f t="shared" si="14"/>
        <v>127</v>
      </c>
      <c r="H261">
        <f>SUMIF($A$1:A261,A261,$B$1:B261)</f>
        <v>77</v>
      </c>
      <c r="I261" s="12">
        <f t="shared" si="12"/>
        <v>0</v>
      </c>
    </row>
    <row r="262" spans="1:9" x14ac:dyDescent="0.2">
      <c r="A262" s="3">
        <v>1000469190</v>
      </c>
      <c r="B262" s="6">
        <v>4</v>
      </c>
      <c r="C262" s="3" t="s">
        <v>477</v>
      </c>
      <c r="D262" s="7">
        <v>43895</v>
      </c>
      <c r="E262">
        <f>VLOOKUP(A262,'Дано - остатки'!A:B,2,FALSE)</f>
        <v>6</v>
      </c>
      <c r="F262">
        <f t="shared" si="13"/>
        <v>133</v>
      </c>
      <c r="G262">
        <f t="shared" si="14"/>
        <v>127</v>
      </c>
      <c r="H262">
        <f>SUMIF($A$1:A262,A262,$B$1:B262)</f>
        <v>81</v>
      </c>
      <c r="I262" s="12">
        <f t="shared" si="12"/>
        <v>0</v>
      </c>
    </row>
    <row r="263" spans="1:9" x14ac:dyDescent="0.2">
      <c r="A263" s="3">
        <v>1000468481</v>
      </c>
      <c r="B263" s="6">
        <v>7</v>
      </c>
      <c r="C263" s="3" t="s">
        <v>271</v>
      </c>
      <c r="D263" s="7">
        <v>43894</v>
      </c>
      <c r="E263">
        <f>VLOOKUP(A263,'Дано - остатки'!A:B,2,FALSE)</f>
        <v>2</v>
      </c>
      <c r="F263">
        <f t="shared" si="13"/>
        <v>178</v>
      </c>
      <c r="G263">
        <f t="shared" si="14"/>
        <v>176</v>
      </c>
      <c r="H263">
        <f>SUMIF($A$1:A263,A263,$B$1:B263)</f>
        <v>159</v>
      </c>
      <c r="I263" s="12">
        <f t="shared" si="12"/>
        <v>0</v>
      </c>
    </row>
    <row r="264" spans="1:9" x14ac:dyDescent="0.2">
      <c r="A264" s="3">
        <v>1000467947</v>
      </c>
      <c r="B264" s="6">
        <v>66</v>
      </c>
      <c r="C264" s="3" t="s">
        <v>102</v>
      </c>
      <c r="D264" s="7">
        <v>43893</v>
      </c>
      <c r="E264">
        <f>VLOOKUP(A264,'Дано - остатки'!A:B,2,FALSE)</f>
        <v>56</v>
      </c>
      <c r="F264">
        <f t="shared" si="13"/>
        <v>2328</v>
      </c>
      <c r="G264">
        <f t="shared" si="14"/>
        <v>2272</v>
      </c>
      <c r="H264">
        <f>SUMIF($A$1:A264,A264,$B$1:B264)</f>
        <v>468</v>
      </c>
      <c r="I264" s="12">
        <f t="shared" si="12"/>
        <v>0</v>
      </c>
    </row>
    <row r="265" spans="1:9" x14ac:dyDescent="0.2">
      <c r="A265" s="3">
        <v>1000467975</v>
      </c>
      <c r="B265" s="6">
        <v>1</v>
      </c>
      <c r="C265" s="3" t="s">
        <v>187</v>
      </c>
      <c r="D265" s="7">
        <v>43892</v>
      </c>
      <c r="E265">
        <f>VLOOKUP(A265,'Дано - остатки'!A:B,2,FALSE)</f>
        <v>5</v>
      </c>
      <c r="F265">
        <f t="shared" si="13"/>
        <v>61</v>
      </c>
      <c r="G265">
        <f t="shared" si="14"/>
        <v>56</v>
      </c>
      <c r="H265">
        <f>SUMIF($A$1:A265,A265,$B$1:B265)</f>
        <v>54</v>
      </c>
      <c r="I265" s="12">
        <f t="shared" si="12"/>
        <v>0</v>
      </c>
    </row>
    <row r="266" spans="1:9" x14ac:dyDescent="0.2">
      <c r="A266" s="3">
        <v>1000468899</v>
      </c>
      <c r="B266" s="6">
        <v>6</v>
      </c>
      <c r="C266" s="3" t="s">
        <v>398</v>
      </c>
      <c r="D266" s="7">
        <v>43891</v>
      </c>
      <c r="E266">
        <f>VLOOKUP(A266,'Дано - остатки'!A:B,2,FALSE)</f>
        <v>2</v>
      </c>
      <c r="F266">
        <f t="shared" si="13"/>
        <v>533</v>
      </c>
      <c r="G266">
        <f t="shared" si="14"/>
        <v>531</v>
      </c>
      <c r="H266">
        <f>SUMIF($A$1:A266,A266,$B$1:B266)</f>
        <v>287</v>
      </c>
      <c r="I266" s="12">
        <f t="shared" si="12"/>
        <v>0</v>
      </c>
    </row>
    <row r="267" spans="1:9" x14ac:dyDescent="0.2">
      <c r="A267" s="3">
        <v>1000469123</v>
      </c>
      <c r="B267" s="6">
        <v>60</v>
      </c>
      <c r="C267" s="3" t="s">
        <v>432</v>
      </c>
      <c r="D267" s="7">
        <v>43890</v>
      </c>
      <c r="E267">
        <f>VLOOKUP(A267,'Дано - остатки'!A:B,2,FALSE)</f>
        <v>38</v>
      </c>
      <c r="F267">
        <f t="shared" si="13"/>
        <v>1200</v>
      </c>
      <c r="G267">
        <f t="shared" si="14"/>
        <v>1162</v>
      </c>
      <c r="H267">
        <f>SUMIF($A$1:A267,A267,$B$1:B267)</f>
        <v>400</v>
      </c>
      <c r="I267" s="12">
        <f t="shared" si="12"/>
        <v>0</v>
      </c>
    </row>
    <row r="268" spans="1:9" x14ac:dyDescent="0.2">
      <c r="A268" s="3">
        <v>1000467947</v>
      </c>
      <c r="B268" s="6">
        <v>30</v>
      </c>
      <c r="C268" s="3" t="s">
        <v>103</v>
      </c>
      <c r="D268" s="7">
        <v>43889</v>
      </c>
      <c r="E268">
        <f>VLOOKUP(A268,'Дано - остатки'!A:B,2,FALSE)</f>
        <v>56</v>
      </c>
      <c r="F268">
        <f t="shared" si="13"/>
        <v>2328</v>
      </c>
      <c r="G268">
        <f t="shared" si="14"/>
        <v>2272</v>
      </c>
      <c r="H268">
        <f>SUMIF($A$1:A268,A268,$B$1:B268)</f>
        <v>498</v>
      </c>
      <c r="I268" s="12">
        <f t="shared" si="12"/>
        <v>0</v>
      </c>
    </row>
    <row r="269" spans="1:9" x14ac:dyDescent="0.2">
      <c r="A269" s="3">
        <v>1000468681</v>
      </c>
      <c r="B269" s="6">
        <v>960</v>
      </c>
      <c r="C269" s="3" t="s">
        <v>305</v>
      </c>
      <c r="D269" s="7">
        <v>43888</v>
      </c>
      <c r="E269">
        <f>VLOOKUP(A269,'Дано - остатки'!A:B,2,FALSE)</f>
        <v>1311</v>
      </c>
      <c r="F269">
        <f t="shared" si="13"/>
        <v>24888</v>
      </c>
      <c r="G269">
        <f t="shared" si="14"/>
        <v>23577</v>
      </c>
      <c r="H269">
        <f>SUMIF($A$1:A269,A269,$B$1:B269)</f>
        <v>15288</v>
      </c>
      <c r="I269" s="12">
        <f t="shared" si="12"/>
        <v>0</v>
      </c>
    </row>
    <row r="270" spans="1:9" x14ac:dyDescent="0.2">
      <c r="A270" s="3">
        <v>1000468693</v>
      </c>
      <c r="B270" s="6">
        <v>24</v>
      </c>
      <c r="C270" s="3" t="s">
        <v>356</v>
      </c>
      <c r="D270" s="7">
        <v>43887</v>
      </c>
      <c r="E270">
        <f>VLOOKUP(A270,'Дано - остатки'!A:B,2,FALSE)</f>
        <v>36</v>
      </c>
      <c r="F270">
        <f t="shared" si="13"/>
        <v>1776</v>
      </c>
      <c r="G270">
        <f t="shared" si="14"/>
        <v>1740</v>
      </c>
      <c r="H270">
        <f>SUMIF($A$1:A270,A270,$B$1:B270)</f>
        <v>1080</v>
      </c>
      <c r="I270" s="12">
        <f t="shared" si="12"/>
        <v>0</v>
      </c>
    </row>
    <row r="271" spans="1:9" x14ac:dyDescent="0.2">
      <c r="A271" s="3">
        <v>1000468899</v>
      </c>
      <c r="B271" s="6">
        <v>6</v>
      </c>
      <c r="C271" s="3" t="s">
        <v>399</v>
      </c>
      <c r="D271" s="7">
        <v>43886</v>
      </c>
      <c r="E271">
        <f>VLOOKUP(A271,'Дано - остатки'!A:B,2,FALSE)</f>
        <v>2</v>
      </c>
      <c r="F271">
        <f t="shared" si="13"/>
        <v>533</v>
      </c>
      <c r="G271">
        <f t="shared" si="14"/>
        <v>531</v>
      </c>
      <c r="H271">
        <f>SUMIF($A$1:A271,A271,$B$1:B271)</f>
        <v>293</v>
      </c>
      <c r="I271" s="12">
        <f t="shared" si="12"/>
        <v>0</v>
      </c>
    </row>
    <row r="272" spans="1:9" x14ac:dyDescent="0.2">
      <c r="A272" s="3">
        <v>1000468386</v>
      </c>
      <c r="B272" s="6">
        <v>1</v>
      </c>
      <c r="C272" s="3" t="s">
        <v>242</v>
      </c>
      <c r="D272" s="7">
        <v>43885</v>
      </c>
      <c r="E272">
        <f>VLOOKUP(A272,'Дано - остатки'!A:B,2,FALSE)</f>
        <v>2</v>
      </c>
      <c r="F272">
        <f t="shared" si="13"/>
        <v>176</v>
      </c>
      <c r="G272">
        <f t="shared" si="14"/>
        <v>174</v>
      </c>
      <c r="H272">
        <f>SUMIF($A$1:A272,A272,$B$1:B272)</f>
        <v>125</v>
      </c>
      <c r="I272" s="12">
        <f t="shared" si="12"/>
        <v>0</v>
      </c>
    </row>
    <row r="273" spans="1:9" x14ac:dyDescent="0.2">
      <c r="A273" s="3">
        <v>1000467975</v>
      </c>
      <c r="B273" s="6">
        <v>4</v>
      </c>
      <c r="C273" s="3" t="s">
        <v>188</v>
      </c>
      <c r="D273" s="7">
        <v>43884</v>
      </c>
      <c r="E273">
        <f>VLOOKUP(A273,'Дано - остатки'!A:B,2,FALSE)</f>
        <v>5</v>
      </c>
      <c r="F273">
        <f t="shared" si="13"/>
        <v>61</v>
      </c>
      <c r="G273">
        <f t="shared" si="14"/>
        <v>56</v>
      </c>
      <c r="H273">
        <f>SUMIF($A$1:A273,A273,$B$1:B273)</f>
        <v>58</v>
      </c>
      <c r="I273" s="12">
        <f t="shared" si="12"/>
        <v>2</v>
      </c>
    </row>
    <row r="274" spans="1:9" x14ac:dyDescent="0.2">
      <c r="A274" s="3">
        <v>1000468693</v>
      </c>
      <c r="B274" s="6">
        <v>24</v>
      </c>
      <c r="C274" s="3" t="s">
        <v>357</v>
      </c>
      <c r="D274" s="7">
        <v>43883</v>
      </c>
      <c r="E274">
        <f>VLOOKUP(A274,'Дано - остатки'!A:B,2,FALSE)</f>
        <v>36</v>
      </c>
      <c r="F274">
        <f t="shared" si="13"/>
        <v>1776</v>
      </c>
      <c r="G274">
        <f t="shared" si="14"/>
        <v>1740</v>
      </c>
      <c r="H274">
        <f>SUMIF($A$1:A274,A274,$B$1:B274)</f>
        <v>1104</v>
      </c>
      <c r="I274" s="12">
        <f t="shared" si="12"/>
        <v>0</v>
      </c>
    </row>
    <row r="275" spans="1:9" x14ac:dyDescent="0.2">
      <c r="A275" s="3">
        <v>1000467791</v>
      </c>
      <c r="B275" s="6">
        <v>5</v>
      </c>
      <c r="C275" s="3" t="s">
        <v>40</v>
      </c>
      <c r="D275" s="7">
        <v>43882</v>
      </c>
      <c r="E275">
        <f>VLOOKUP(A275,'Дано - остатки'!A:B,2,FALSE)</f>
        <v>14</v>
      </c>
      <c r="F275">
        <f t="shared" si="13"/>
        <v>759</v>
      </c>
      <c r="G275">
        <f t="shared" si="14"/>
        <v>745</v>
      </c>
      <c r="H275">
        <f>SUMIF($A$1:A275,A275,$B$1:B275)</f>
        <v>579</v>
      </c>
      <c r="I275" s="12">
        <f t="shared" si="12"/>
        <v>0</v>
      </c>
    </row>
    <row r="276" spans="1:9" x14ac:dyDescent="0.2">
      <c r="A276" s="3">
        <v>1000467791</v>
      </c>
      <c r="B276" s="6">
        <v>8</v>
      </c>
      <c r="C276" s="3" t="s">
        <v>41</v>
      </c>
      <c r="D276" s="7">
        <v>43881</v>
      </c>
      <c r="E276">
        <f>VLOOKUP(A276,'Дано - остатки'!A:B,2,FALSE)</f>
        <v>14</v>
      </c>
      <c r="F276">
        <f t="shared" si="13"/>
        <v>759</v>
      </c>
      <c r="G276">
        <f t="shared" si="14"/>
        <v>745</v>
      </c>
      <c r="H276">
        <f>SUMIF($A$1:A276,A276,$B$1:B276)</f>
        <v>587</v>
      </c>
      <c r="I276" s="12">
        <f t="shared" si="12"/>
        <v>0</v>
      </c>
    </row>
    <row r="277" spans="1:9" x14ac:dyDescent="0.2">
      <c r="A277" s="3">
        <v>1000468343</v>
      </c>
      <c r="B277" s="6">
        <v>20</v>
      </c>
      <c r="C277" s="3" t="s">
        <v>201</v>
      </c>
      <c r="D277" s="7">
        <v>43880</v>
      </c>
      <c r="E277">
        <f>VLOOKUP(A277,'Дано - остатки'!A:B,2,FALSE)</f>
        <v>80</v>
      </c>
      <c r="F277">
        <f t="shared" si="13"/>
        <v>460</v>
      </c>
      <c r="G277">
        <f t="shared" si="14"/>
        <v>380</v>
      </c>
      <c r="H277">
        <f>SUMIF($A$1:A277,A277,$B$1:B277)</f>
        <v>20</v>
      </c>
      <c r="I277" s="12">
        <f t="shared" si="12"/>
        <v>0</v>
      </c>
    </row>
    <row r="278" spans="1:9" x14ac:dyDescent="0.2">
      <c r="A278" s="3">
        <v>1000468899</v>
      </c>
      <c r="B278" s="6">
        <v>5</v>
      </c>
      <c r="C278" s="3" t="s">
        <v>400</v>
      </c>
      <c r="D278" s="7">
        <v>43879</v>
      </c>
      <c r="E278">
        <f>VLOOKUP(A278,'Дано - остатки'!A:B,2,FALSE)</f>
        <v>2</v>
      </c>
      <c r="F278">
        <f t="shared" si="13"/>
        <v>533</v>
      </c>
      <c r="G278">
        <f t="shared" si="14"/>
        <v>531</v>
      </c>
      <c r="H278">
        <f>SUMIF($A$1:A278,A278,$B$1:B278)</f>
        <v>298</v>
      </c>
      <c r="I278" s="12">
        <f t="shared" si="12"/>
        <v>0</v>
      </c>
    </row>
    <row r="279" spans="1:9" x14ac:dyDescent="0.2">
      <c r="A279" s="3">
        <v>1000468899</v>
      </c>
      <c r="B279" s="6">
        <v>1</v>
      </c>
      <c r="C279" s="3" t="s">
        <v>401</v>
      </c>
      <c r="D279" s="7">
        <v>43878</v>
      </c>
      <c r="E279">
        <f>VLOOKUP(A279,'Дано - остатки'!A:B,2,FALSE)</f>
        <v>2</v>
      </c>
      <c r="F279">
        <f t="shared" si="13"/>
        <v>533</v>
      </c>
      <c r="G279">
        <f t="shared" si="14"/>
        <v>531</v>
      </c>
      <c r="H279">
        <f>SUMIF($A$1:A279,A279,$B$1:B279)</f>
        <v>299</v>
      </c>
      <c r="I279" s="12">
        <f t="shared" si="12"/>
        <v>0</v>
      </c>
    </row>
    <row r="280" spans="1:9" x14ac:dyDescent="0.2">
      <c r="A280" s="3">
        <v>1000468386</v>
      </c>
      <c r="B280" s="6">
        <v>7</v>
      </c>
      <c r="C280" s="3" t="s">
        <v>243</v>
      </c>
      <c r="D280" s="7">
        <v>43877</v>
      </c>
      <c r="E280">
        <f>VLOOKUP(A280,'Дано - остатки'!A:B,2,FALSE)</f>
        <v>2</v>
      </c>
      <c r="F280">
        <f t="shared" si="13"/>
        <v>176</v>
      </c>
      <c r="G280">
        <f t="shared" si="14"/>
        <v>174</v>
      </c>
      <c r="H280">
        <f>SUMIF($A$1:A280,A280,$B$1:B280)</f>
        <v>132</v>
      </c>
      <c r="I280" s="12">
        <f t="shared" si="12"/>
        <v>0</v>
      </c>
    </row>
    <row r="281" spans="1:9" x14ac:dyDescent="0.2">
      <c r="A281" s="3">
        <v>1000468386</v>
      </c>
      <c r="B281" s="6">
        <v>1</v>
      </c>
      <c r="C281" s="3" t="s">
        <v>244</v>
      </c>
      <c r="D281" s="7">
        <v>43876</v>
      </c>
      <c r="E281">
        <f>VLOOKUP(A281,'Дано - остатки'!A:B,2,FALSE)</f>
        <v>2</v>
      </c>
      <c r="F281">
        <f t="shared" si="13"/>
        <v>176</v>
      </c>
      <c r="G281">
        <f t="shared" si="14"/>
        <v>174</v>
      </c>
      <c r="H281">
        <f>SUMIF($A$1:A281,A281,$B$1:B281)</f>
        <v>133</v>
      </c>
      <c r="I281" s="12">
        <f t="shared" si="12"/>
        <v>0</v>
      </c>
    </row>
    <row r="282" spans="1:9" x14ac:dyDescent="0.2">
      <c r="A282" s="3">
        <v>1000468343</v>
      </c>
      <c r="B282" s="6">
        <v>20</v>
      </c>
      <c r="C282" s="3" t="s">
        <v>202</v>
      </c>
      <c r="D282" s="7">
        <v>43875</v>
      </c>
      <c r="E282">
        <f>VLOOKUP(A282,'Дано - остатки'!A:B,2,FALSE)</f>
        <v>80</v>
      </c>
      <c r="F282">
        <f t="shared" si="13"/>
        <v>460</v>
      </c>
      <c r="G282">
        <f t="shared" si="14"/>
        <v>380</v>
      </c>
      <c r="H282">
        <f>SUMIF($A$1:A282,A282,$B$1:B282)</f>
        <v>40</v>
      </c>
      <c r="I282" s="12">
        <f t="shared" si="12"/>
        <v>0</v>
      </c>
    </row>
    <row r="283" spans="1:9" x14ac:dyDescent="0.2">
      <c r="A283" s="3">
        <v>1000468899</v>
      </c>
      <c r="B283" s="6">
        <v>6</v>
      </c>
      <c r="C283" s="3" t="s">
        <v>402</v>
      </c>
      <c r="D283" s="7">
        <v>43874</v>
      </c>
      <c r="E283">
        <f>VLOOKUP(A283,'Дано - остатки'!A:B,2,FALSE)</f>
        <v>2</v>
      </c>
      <c r="F283">
        <f t="shared" si="13"/>
        <v>533</v>
      </c>
      <c r="G283">
        <f t="shared" si="14"/>
        <v>531</v>
      </c>
      <c r="H283">
        <f>SUMIF($A$1:A283,A283,$B$1:B283)</f>
        <v>305</v>
      </c>
      <c r="I283" s="12">
        <f t="shared" si="12"/>
        <v>0</v>
      </c>
    </row>
    <row r="284" spans="1:9" x14ac:dyDescent="0.2">
      <c r="A284" s="3">
        <v>1000468693</v>
      </c>
      <c r="B284" s="6">
        <v>24</v>
      </c>
      <c r="C284" s="3" t="s">
        <v>358</v>
      </c>
      <c r="D284" s="7">
        <v>43873</v>
      </c>
      <c r="E284">
        <f>VLOOKUP(A284,'Дано - остатки'!A:B,2,FALSE)</f>
        <v>36</v>
      </c>
      <c r="F284">
        <f t="shared" si="13"/>
        <v>1776</v>
      </c>
      <c r="G284">
        <f t="shared" si="14"/>
        <v>1740</v>
      </c>
      <c r="H284">
        <f>SUMIF($A$1:A284,A284,$B$1:B284)</f>
        <v>1128</v>
      </c>
      <c r="I284" s="12">
        <f t="shared" si="12"/>
        <v>0</v>
      </c>
    </row>
    <row r="285" spans="1:9" x14ac:dyDescent="0.2">
      <c r="A285" s="3">
        <v>1000468681</v>
      </c>
      <c r="B285" s="6">
        <v>144</v>
      </c>
      <c r="C285" s="3" t="s">
        <v>306</v>
      </c>
      <c r="D285" s="7">
        <v>43872</v>
      </c>
      <c r="E285">
        <f>VLOOKUP(A285,'Дано - остатки'!A:B,2,FALSE)</f>
        <v>1311</v>
      </c>
      <c r="F285">
        <f t="shared" si="13"/>
        <v>24888</v>
      </c>
      <c r="G285">
        <f t="shared" si="14"/>
        <v>23577</v>
      </c>
      <c r="H285">
        <f>SUMIF($A$1:A285,A285,$B$1:B285)</f>
        <v>15432</v>
      </c>
      <c r="I285" s="12">
        <f t="shared" si="12"/>
        <v>0</v>
      </c>
    </row>
    <row r="286" spans="1:9" x14ac:dyDescent="0.2">
      <c r="A286" s="3">
        <v>1000469123</v>
      </c>
      <c r="B286" s="6">
        <v>40</v>
      </c>
      <c r="C286" s="3" t="s">
        <v>433</v>
      </c>
      <c r="D286" s="7">
        <v>43871</v>
      </c>
      <c r="E286">
        <f>VLOOKUP(A286,'Дано - остатки'!A:B,2,FALSE)</f>
        <v>38</v>
      </c>
      <c r="F286">
        <f t="shared" si="13"/>
        <v>1200</v>
      </c>
      <c r="G286">
        <f t="shared" si="14"/>
        <v>1162</v>
      </c>
      <c r="H286">
        <f>SUMIF($A$1:A286,A286,$B$1:B286)</f>
        <v>440</v>
      </c>
      <c r="I286" s="12">
        <f t="shared" si="12"/>
        <v>0</v>
      </c>
    </row>
    <row r="287" spans="1:9" x14ac:dyDescent="0.2">
      <c r="A287" s="3">
        <v>1000467947</v>
      </c>
      <c r="B287" s="6">
        <v>102</v>
      </c>
      <c r="C287" s="3" t="s">
        <v>104</v>
      </c>
      <c r="D287" s="7">
        <v>43870</v>
      </c>
      <c r="E287">
        <f>VLOOKUP(A287,'Дано - остатки'!A:B,2,FALSE)</f>
        <v>56</v>
      </c>
      <c r="F287">
        <f t="shared" si="13"/>
        <v>2328</v>
      </c>
      <c r="G287">
        <f t="shared" si="14"/>
        <v>2272</v>
      </c>
      <c r="H287">
        <f>SUMIF($A$1:A287,A287,$B$1:B287)</f>
        <v>600</v>
      </c>
      <c r="I287" s="12">
        <f t="shared" si="12"/>
        <v>0</v>
      </c>
    </row>
    <row r="288" spans="1:9" x14ac:dyDescent="0.2">
      <c r="A288" s="3">
        <v>1000468343</v>
      </c>
      <c r="B288" s="6">
        <v>20</v>
      </c>
      <c r="C288" s="3" t="s">
        <v>203</v>
      </c>
      <c r="D288" s="7">
        <v>43869</v>
      </c>
      <c r="E288">
        <f>VLOOKUP(A288,'Дано - остатки'!A:B,2,FALSE)</f>
        <v>80</v>
      </c>
      <c r="F288">
        <f t="shared" si="13"/>
        <v>460</v>
      </c>
      <c r="G288">
        <f t="shared" si="14"/>
        <v>380</v>
      </c>
      <c r="H288">
        <f>SUMIF($A$1:A288,A288,$B$1:B288)</f>
        <v>60</v>
      </c>
      <c r="I288" s="12">
        <f t="shared" si="12"/>
        <v>0</v>
      </c>
    </row>
    <row r="289" spans="1:9" x14ac:dyDescent="0.2">
      <c r="A289" s="3">
        <v>1000467947</v>
      </c>
      <c r="B289" s="6">
        <v>36</v>
      </c>
      <c r="C289" s="3" t="s">
        <v>105</v>
      </c>
      <c r="D289" s="7">
        <v>43868</v>
      </c>
      <c r="E289">
        <f>VLOOKUP(A289,'Дано - остатки'!A:B,2,FALSE)</f>
        <v>56</v>
      </c>
      <c r="F289">
        <f t="shared" si="13"/>
        <v>2328</v>
      </c>
      <c r="G289">
        <f t="shared" si="14"/>
        <v>2272</v>
      </c>
      <c r="H289">
        <f>SUMIF($A$1:A289,A289,$B$1:B289)</f>
        <v>636</v>
      </c>
      <c r="I289" s="12">
        <f t="shared" si="12"/>
        <v>0</v>
      </c>
    </row>
    <row r="290" spans="1:9" x14ac:dyDescent="0.2">
      <c r="A290" s="3">
        <v>1000468343</v>
      </c>
      <c r="B290" s="6">
        <v>20</v>
      </c>
      <c r="C290" s="3" t="s">
        <v>204</v>
      </c>
      <c r="D290" s="7">
        <v>43867</v>
      </c>
      <c r="E290">
        <f>VLOOKUP(A290,'Дано - остатки'!A:B,2,FALSE)</f>
        <v>80</v>
      </c>
      <c r="F290">
        <f t="shared" si="13"/>
        <v>460</v>
      </c>
      <c r="G290">
        <f t="shared" si="14"/>
        <v>380</v>
      </c>
      <c r="H290">
        <f>SUMIF($A$1:A290,A290,$B$1:B290)</f>
        <v>80</v>
      </c>
      <c r="I290" s="12">
        <f t="shared" si="12"/>
        <v>0</v>
      </c>
    </row>
    <row r="291" spans="1:9" x14ac:dyDescent="0.2">
      <c r="A291" s="3">
        <v>1000468681</v>
      </c>
      <c r="B291" s="6">
        <v>48</v>
      </c>
      <c r="C291" s="3" t="s">
        <v>307</v>
      </c>
      <c r="D291" s="7">
        <v>43866</v>
      </c>
      <c r="E291">
        <f>VLOOKUP(A291,'Дано - остатки'!A:B,2,FALSE)</f>
        <v>1311</v>
      </c>
      <c r="F291">
        <f t="shared" si="13"/>
        <v>24888</v>
      </c>
      <c r="G291">
        <f t="shared" si="14"/>
        <v>23577</v>
      </c>
      <c r="H291">
        <f>SUMIF($A$1:A291,A291,$B$1:B291)</f>
        <v>15480</v>
      </c>
      <c r="I291" s="12">
        <f t="shared" si="12"/>
        <v>0</v>
      </c>
    </row>
    <row r="292" spans="1:9" x14ac:dyDescent="0.2">
      <c r="A292" s="3">
        <v>1000467976</v>
      </c>
      <c r="B292" s="6">
        <v>6</v>
      </c>
      <c r="C292" s="3" t="s">
        <v>195</v>
      </c>
      <c r="D292" s="7">
        <v>43865</v>
      </c>
      <c r="E292">
        <f>VLOOKUP(A292,'Дано - остатки'!A:B,2,FALSE)</f>
        <v>7</v>
      </c>
      <c r="F292">
        <f t="shared" si="13"/>
        <v>82</v>
      </c>
      <c r="G292">
        <f t="shared" si="14"/>
        <v>75</v>
      </c>
      <c r="H292">
        <f>SUMIF($A$1:A292,A292,$B$1:B292)</f>
        <v>54</v>
      </c>
      <c r="I292" s="12">
        <f t="shared" si="12"/>
        <v>0</v>
      </c>
    </row>
    <row r="293" spans="1:9" x14ac:dyDescent="0.2">
      <c r="A293" s="3">
        <v>1000467975</v>
      </c>
      <c r="B293" s="6">
        <v>3</v>
      </c>
      <c r="C293" s="3" t="s">
        <v>189</v>
      </c>
      <c r="D293" s="7">
        <v>43864</v>
      </c>
      <c r="E293">
        <f>VLOOKUP(A293,'Дано - остатки'!A:B,2,FALSE)</f>
        <v>5</v>
      </c>
      <c r="F293">
        <f t="shared" si="13"/>
        <v>61</v>
      </c>
      <c r="G293">
        <f t="shared" si="14"/>
        <v>56</v>
      </c>
      <c r="H293">
        <f>SUMIF($A$1:A293,A293,$B$1:B293)</f>
        <v>61</v>
      </c>
      <c r="I293" s="12">
        <f t="shared" si="12"/>
        <v>3</v>
      </c>
    </row>
    <row r="294" spans="1:9" x14ac:dyDescent="0.2">
      <c r="A294" s="3">
        <v>1000468899</v>
      </c>
      <c r="B294" s="6">
        <v>4</v>
      </c>
      <c r="C294" s="3" t="s">
        <v>403</v>
      </c>
      <c r="D294" s="7">
        <v>43863</v>
      </c>
      <c r="E294">
        <f>VLOOKUP(A294,'Дано - остатки'!A:B,2,FALSE)</f>
        <v>2</v>
      </c>
      <c r="F294">
        <f t="shared" si="13"/>
        <v>533</v>
      </c>
      <c r="G294">
        <f t="shared" si="14"/>
        <v>531</v>
      </c>
      <c r="H294">
        <f>SUMIF($A$1:A294,A294,$B$1:B294)</f>
        <v>309</v>
      </c>
      <c r="I294" s="12">
        <f t="shared" si="12"/>
        <v>0</v>
      </c>
    </row>
    <row r="295" spans="1:9" x14ac:dyDescent="0.2">
      <c r="A295" s="3">
        <v>1000468899</v>
      </c>
      <c r="B295" s="6">
        <v>2</v>
      </c>
      <c r="C295" s="3" t="s">
        <v>404</v>
      </c>
      <c r="D295" s="7">
        <v>43862</v>
      </c>
      <c r="E295">
        <f>VLOOKUP(A295,'Дано - остатки'!A:B,2,FALSE)</f>
        <v>2</v>
      </c>
      <c r="F295">
        <f t="shared" si="13"/>
        <v>533</v>
      </c>
      <c r="G295">
        <f t="shared" si="14"/>
        <v>531</v>
      </c>
      <c r="H295">
        <f>SUMIF($A$1:A295,A295,$B$1:B295)</f>
        <v>311</v>
      </c>
      <c r="I295" s="12">
        <f t="shared" si="12"/>
        <v>0</v>
      </c>
    </row>
    <row r="296" spans="1:9" x14ac:dyDescent="0.2">
      <c r="A296" s="3">
        <v>1000467947</v>
      </c>
      <c r="B296" s="6">
        <v>204</v>
      </c>
      <c r="C296" s="3" t="s">
        <v>106</v>
      </c>
      <c r="D296" s="7">
        <v>43861</v>
      </c>
      <c r="E296">
        <f>VLOOKUP(A296,'Дано - остатки'!A:B,2,FALSE)</f>
        <v>56</v>
      </c>
      <c r="F296">
        <f t="shared" si="13"/>
        <v>2328</v>
      </c>
      <c r="G296">
        <f t="shared" si="14"/>
        <v>2272</v>
      </c>
      <c r="H296">
        <f>SUMIF($A$1:A296,A296,$B$1:B296)</f>
        <v>840</v>
      </c>
      <c r="I296" s="12">
        <f t="shared" si="12"/>
        <v>0</v>
      </c>
    </row>
    <row r="297" spans="1:9" x14ac:dyDescent="0.2">
      <c r="A297" s="3">
        <v>1000468899</v>
      </c>
      <c r="B297" s="6">
        <v>4</v>
      </c>
      <c r="C297" s="3" t="s">
        <v>405</v>
      </c>
      <c r="D297" s="7">
        <v>43860</v>
      </c>
      <c r="E297">
        <f>VLOOKUP(A297,'Дано - остатки'!A:B,2,FALSE)</f>
        <v>2</v>
      </c>
      <c r="F297">
        <f t="shared" si="13"/>
        <v>533</v>
      </c>
      <c r="G297">
        <f t="shared" si="14"/>
        <v>531</v>
      </c>
      <c r="H297">
        <f>SUMIF($A$1:A297,A297,$B$1:B297)</f>
        <v>315</v>
      </c>
      <c r="I297" s="12">
        <f t="shared" si="12"/>
        <v>0</v>
      </c>
    </row>
    <row r="298" spans="1:9" x14ac:dyDescent="0.2">
      <c r="A298" s="3">
        <v>1000468899</v>
      </c>
      <c r="B298" s="6">
        <v>2</v>
      </c>
      <c r="C298" s="3" t="s">
        <v>406</v>
      </c>
      <c r="D298" s="7">
        <v>43859</v>
      </c>
      <c r="E298">
        <f>VLOOKUP(A298,'Дано - остатки'!A:B,2,FALSE)</f>
        <v>2</v>
      </c>
      <c r="F298">
        <f t="shared" si="13"/>
        <v>533</v>
      </c>
      <c r="G298">
        <f t="shared" si="14"/>
        <v>531</v>
      </c>
      <c r="H298">
        <f>SUMIF($A$1:A298,A298,$B$1:B298)</f>
        <v>317</v>
      </c>
      <c r="I298" s="12">
        <f t="shared" si="12"/>
        <v>0</v>
      </c>
    </row>
    <row r="299" spans="1:9" x14ac:dyDescent="0.2">
      <c r="A299" s="3">
        <v>1000467947</v>
      </c>
      <c r="B299" s="6">
        <v>192</v>
      </c>
      <c r="C299" s="3" t="s">
        <v>107</v>
      </c>
      <c r="D299" s="7">
        <v>43858</v>
      </c>
      <c r="E299">
        <f>VLOOKUP(A299,'Дано - остатки'!A:B,2,FALSE)</f>
        <v>56</v>
      </c>
      <c r="F299">
        <f t="shared" si="13"/>
        <v>2328</v>
      </c>
      <c r="G299">
        <f t="shared" si="14"/>
        <v>2272</v>
      </c>
      <c r="H299">
        <f>SUMIF($A$1:A299,A299,$B$1:B299)</f>
        <v>1032</v>
      </c>
      <c r="I299" s="12">
        <f t="shared" si="12"/>
        <v>0</v>
      </c>
    </row>
    <row r="300" spans="1:9" x14ac:dyDescent="0.2">
      <c r="A300" s="3">
        <v>1000468681</v>
      </c>
      <c r="B300" s="6">
        <v>216</v>
      </c>
      <c r="C300" s="3" t="s">
        <v>308</v>
      </c>
      <c r="D300" s="7">
        <v>43857</v>
      </c>
      <c r="E300">
        <f>VLOOKUP(A300,'Дано - остатки'!A:B,2,FALSE)</f>
        <v>1311</v>
      </c>
      <c r="F300">
        <f t="shared" si="13"/>
        <v>24888</v>
      </c>
      <c r="G300">
        <f t="shared" si="14"/>
        <v>23577</v>
      </c>
      <c r="H300">
        <f>SUMIF($A$1:A300,A300,$B$1:B300)</f>
        <v>15696</v>
      </c>
      <c r="I300" s="12">
        <f t="shared" si="12"/>
        <v>0</v>
      </c>
    </row>
    <row r="301" spans="1:9" x14ac:dyDescent="0.2">
      <c r="A301" s="3">
        <v>1000468386</v>
      </c>
      <c r="B301" s="6">
        <v>1</v>
      </c>
      <c r="C301" s="3" t="s">
        <v>245</v>
      </c>
      <c r="D301" s="7">
        <v>43856</v>
      </c>
      <c r="E301">
        <f>VLOOKUP(A301,'Дано - остатки'!A:B,2,FALSE)</f>
        <v>2</v>
      </c>
      <c r="F301">
        <f t="shared" si="13"/>
        <v>176</v>
      </c>
      <c r="G301">
        <f t="shared" si="14"/>
        <v>174</v>
      </c>
      <c r="H301">
        <f>SUMIF($A$1:A301,A301,$B$1:B301)</f>
        <v>134</v>
      </c>
      <c r="I301" s="12">
        <f t="shared" si="12"/>
        <v>0</v>
      </c>
    </row>
    <row r="302" spans="1:9" x14ac:dyDescent="0.2">
      <c r="A302" s="3">
        <v>1000468681</v>
      </c>
      <c r="B302" s="6">
        <v>24</v>
      </c>
      <c r="C302" s="3" t="s">
        <v>309</v>
      </c>
      <c r="D302" s="7">
        <v>43855</v>
      </c>
      <c r="E302">
        <f>VLOOKUP(A302,'Дано - остатки'!A:B,2,FALSE)</f>
        <v>1311</v>
      </c>
      <c r="F302">
        <f t="shared" si="13"/>
        <v>24888</v>
      </c>
      <c r="G302">
        <f t="shared" si="14"/>
        <v>23577</v>
      </c>
      <c r="H302">
        <f>SUMIF($A$1:A302,A302,$B$1:B302)</f>
        <v>15720</v>
      </c>
      <c r="I302" s="12">
        <f t="shared" si="12"/>
        <v>0</v>
      </c>
    </row>
    <row r="303" spans="1:9" x14ac:dyDescent="0.2">
      <c r="A303" s="3">
        <v>1000468899</v>
      </c>
      <c r="B303" s="6">
        <v>6</v>
      </c>
      <c r="C303" s="3" t="s">
        <v>407</v>
      </c>
      <c r="D303" s="7">
        <v>43854</v>
      </c>
      <c r="E303">
        <f>VLOOKUP(A303,'Дано - остатки'!A:B,2,FALSE)</f>
        <v>2</v>
      </c>
      <c r="F303">
        <f t="shared" si="13"/>
        <v>533</v>
      </c>
      <c r="G303">
        <f t="shared" si="14"/>
        <v>531</v>
      </c>
      <c r="H303">
        <f>SUMIF($A$1:A303,A303,$B$1:B303)</f>
        <v>323</v>
      </c>
      <c r="I303" s="12">
        <f t="shared" si="12"/>
        <v>0</v>
      </c>
    </row>
    <row r="304" spans="1:9" x14ac:dyDescent="0.2">
      <c r="A304" s="3">
        <v>1000468693</v>
      </c>
      <c r="B304" s="6">
        <v>24</v>
      </c>
      <c r="C304" s="3" t="s">
        <v>359</v>
      </c>
      <c r="D304" s="7">
        <v>43853</v>
      </c>
      <c r="E304">
        <f>VLOOKUP(A304,'Дано - остатки'!A:B,2,FALSE)</f>
        <v>36</v>
      </c>
      <c r="F304">
        <f t="shared" si="13"/>
        <v>1776</v>
      </c>
      <c r="G304">
        <f t="shared" si="14"/>
        <v>1740</v>
      </c>
      <c r="H304">
        <f>SUMIF($A$1:A304,A304,$B$1:B304)</f>
        <v>1152</v>
      </c>
      <c r="I304" s="12">
        <f t="shared" si="12"/>
        <v>0</v>
      </c>
    </row>
    <row r="305" spans="1:9" x14ac:dyDescent="0.2">
      <c r="A305" s="3">
        <v>1000468343</v>
      </c>
      <c r="B305" s="6">
        <v>20</v>
      </c>
      <c r="C305" s="3" t="s">
        <v>205</v>
      </c>
      <c r="D305" s="7">
        <v>43852</v>
      </c>
      <c r="E305">
        <f>VLOOKUP(A305,'Дано - остатки'!A:B,2,FALSE)</f>
        <v>80</v>
      </c>
      <c r="F305">
        <f t="shared" si="13"/>
        <v>460</v>
      </c>
      <c r="G305">
        <f t="shared" si="14"/>
        <v>380</v>
      </c>
      <c r="H305">
        <f>SUMIF($A$1:A305,A305,$B$1:B305)</f>
        <v>100</v>
      </c>
      <c r="I305" s="12">
        <f t="shared" si="12"/>
        <v>0</v>
      </c>
    </row>
    <row r="306" spans="1:9" x14ac:dyDescent="0.2">
      <c r="A306" s="3">
        <v>1000467791</v>
      </c>
      <c r="B306" s="6">
        <v>6</v>
      </c>
      <c r="C306" s="3" t="s">
        <v>42</v>
      </c>
      <c r="D306" s="7">
        <v>43851</v>
      </c>
      <c r="E306">
        <f>VLOOKUP(A306,'Дано - остатки'!A:B,2,FALSE)</f>
        <v>14</v>
      </c>
      <c r="F306">
        <f t="shared" si="13"/>
        <v>759</v>
      </c>
      <c r="G306">
        <f t="shared" si="14"/>
        <v>745</v>
      </c>
      <c r="H306">
        <f>SUMIF($A$1:A306,A306,$B$1:B306)</f>
        <v>593</v>
      </c>
      <c r="I306" s="12">
        <f t="shared" si="12"/>
        <v>0</v>
      </c>
    </row>
    <row r="307" spans="1:9" x14ac:dyDescent="0.2">
      <c r="A307" s="3">
        <v>1000467791</v>
      </c>
      <c r="B307" s="6">
        <v>13</v>
      </c>
      <c r="C307" s="3" t="s">
        <v>43</v>
      </c>
      <c r="D307" s="7">
        <v>43850</v>
      </c>
      <c r="E307">
        <f>VLOOKUP(A307,'Дано - остатки'!A:B,2,FALSE)</f>
        <v>14</v>
      </c>
      <c r="F307">
        <f t="shared" si="13"/>
        <v>759</v>
      </c>
      <c r="G307">
        <f t="shared" si="14"/>
        <v>745</v>
      </c>
      <c r="H307">
        <f>SUMIF($A$1:A307,A307,$B$1:B307)</f>
        <v>606</v>
      </c>
      <c r="I307" s="12">
        <f t="shared" si="12"/>
        <v>0</v>
      </c>
    </row>
    <row r="308" spans="1:9" x14ac:dyDescent="0.2">
      <c r="A308" s="3">
        <v>1000469123</v>
      </c>
      <c r="B308" s="6">
        <v>60</v>
      </c>
      <c r="C308" s="3" t="s">
        <v>434</v>
      </c>
      <c r="D308" s="7">
        <v>43849</v>
      </c>
      <c r="E308">
        <f>VLOOKUP(A308,'Дано - остатки'!A:B,2,FALSE)</f>
        <v>38</v>
      </c>
      <c r="F308">
        <f t="shared" si="13"/>
        <v>1200</v>
      </c>
      <c r="G308">
        <f t="shared" si="14"/>
        <v>1162</v>
      </c>
      <c r="H308">
        <f>SUMIF($A$1:A308,A308,$B$1:B308)</f>
        <v>500</v>
      </c>
      <c r="I308" s="12">
        <f t="shared" si="12"/>
        <v>0</v>
      </c>
    </row>
    <row r="309" spans="1:9" x14ac:dyDescent="0.2">
      <c r="A309" s="3">
        <v>1000467947</v>
      </c>
      <c r="B309" s="6">
        <v>90</v>
      </c>
      <c r="C309" s="3" t="s">
        <v>108</v>
      </c>
      <c r="D309" s="7">
        <v>43848</v>
      </c>
      <c r="E309">
        <f>VLOOKUP(A309,'Дано - остатки'!A:B,2,FALSE)</f>
        <v>56</v>
      </c>
      <c r="F309">
        <f t="shared" si="13"/>
        <v>2328</v>
      </c>
      <c r="G309">
        <f t="shared" si="14"/>
        <v>2272</v>
      </c>
      <c r="H309">
        <f>SUMIF($A$1:A309,A309,$B$1:B309)</f>
        <v>1122</v>
      </c>
      <c r="I309" s="12">
        <f t="shared" si="12"/>
        <v>0</v>
      </c>
    </row>
    <row r="310" spans="1:9" x14ac:dyDescent="0.2">
      <c r="A310" s="3">
        <v>1000468693</v>
      </c>
      <c r="B310" s="6">
        <v>48</v>
      </c>
      <c r="C310" s="3" t="s">
        <v>360</v>
      </c>
      <c r="D310" s="7">
        <v>43847</v>
      </c>
      <c r="E310">
        <f>VLOOKUP(A310,'Дано - остатки'!A:B,2,FALSE)</f>
        <v>36</v>
      </c>
      <c r="F310">
        <f t="shared" si="13"/>
        <v>1776</v>
      </c>
      <c r="G310">
        <f t="shared" si="14"/>
        <v>1740</v>
      </c>
      <c r="H310">
        <f>SUMIF($A$1:A310,A310,$B$1:B310)</f>
        <v>1200</v>
      </c>
      <c r="I310" s="12">
        <f t="shared" si="12"/>
        <v>0</v>
      </c>
    </row>
    <row r="311" spans="1:9" x14ac:dyDescent="0.2">
      <c r="A311" s="3">
        <v>1000468681</v>
      </c>
      <c r="B311" s="6">
        <v>480</v>
      </c>
      <c r="C311" s="3" t="s">
        <v>310</v>
      </c>
      <c r="D311" s="7">
        <v>43846</v>
      </c>
      <c r="E311">
        <f>VLOOKUP(A311,'Дано - остатки'!A:B,2,FALSE)</f>
        <v>1311</v>
      </c>
      <c r="F311">
        <f t="shared" si="13"/>
        <v>24888</v>
      </c>
      <c r="G311">
        <f t="shared" si="14"/>
        <v>23577</v>
      </c>
      <c r="H311">
        <f>SUMIF($A$1:A311,A311,$B$1:B311)</f>
        <v>16200</v>
      </c>
      <c r="I311" s="12">
        <f t="shared" si="12"/>
        <v>0</v>
      </c>
    </row>
    <row r="312" spans="1:9" x14ac:dyDescent="0.2">
      <c r="A312" s="3">
        <v>1000468343</v>
      </c>
      <c r="B312" s="6">
        <v>20</v>
      </c>
      <c r="C312" s="3" t="s">
        <v>206</v>
      </c>
      <c r="D312" s="7">
        <v>43845</v>
      </c>
      <c r="E312">
        <f>VLOOKUP(A312,'Дано - остатки'!A:B,2,FALSE)</f>
        <v>80</v>
      </c>
      <c r="F312">
        <f t="shared" si="13"/>
        <v>460</v>
      </c>
      <c r="G312">
        <f t="shared" si="14"/>
        <v>380</v>
      </c>
      <c r="H312">
        <f>SUMIF($A$1:A312,A312,$B$1:B312)</f>
        <v>120</v>
      </c>
      <c r="I312" s="12">
        <f t="shared" si="12"/>
        <v>0</v>
      </c>
    </row>
    <row r="313" spans="1:9" x14ac:dyDescent="0.2">
      <c r="A313" s="3">
        <v>1000468681</v>
      </c>
      <c r="B313" s="6">
        <v>168</v>
      </c>
      <c r="C313" s="3" t="s">
        <v>311</v>
      </c>
      <c r="D313" s="7">
        <v>43844</v>
      </c>
      <c r="E313">
        <f>VLOOKUP(A313,'Дано - остатки'!A:B,2,FALSE)</f>
        <v>1311</v>
      </c>
      <c r="F313">
        <f t="shared" si="13"/>
        <v>24888</v>
      </c>
      <c r="G313">
        <f t="shared" si="14"/>
        <v>23577</v>
      </c>
      <c r="H313">
        <f>SUMIF($A$1:A313,A313,$B$1:B313)</f>
        <v>16368</v>
      </c>
      <c r="I313" s="12">
        <f t="shared" si="12"/>
        <v>0</v>
      </c>
    </row>
    <row r="314" spans="1:9" x14ac:dyDescent="0.2">
      <c r="A314" s="3">
        <v>1000469123</v>
      </c>
      <c r="B314" s="6">
        <v>80</v>
      </c>
      <c r="C314" s="3" t="s">
        <v>435</v>
      </c>
      <c r="D314" s="7">
        <v>43843</v>
      </c>
      <c r="E314">
        <f>VLOOKUP(A314,'Дано - остатки'!A:B,2,FALSE)</f>
        <v>38</v>
      </c>
      <c r="F314">
        <f t="shared" si="13"/>
        <v>1200</v>
      </c>
      <c r="G314">
        <f t="shared" si="14"/>
        <v>1162</v>
      </c>
      <c r="H314">
        <f>SUMIF($A$1:A314,A314,$B$1:B314)</f>
        <v>580</v>
      </c>
      <c r="I314" s="12">
        <f t="shared" si="12"/>
        <v>0</v>
      </c>
    </row>
    <row r="315" spans="1:9" x14ac:dyDescent="0.2">
      <c r="A315" s="3">
        <v>1000468899</v>
      </c>
      <c r="B315" s="6">
        <v>4</v>
      </c>
      <c r="C315" s="3" t="s">
        <v>408</v>
      </c>
      <c r="D315" s="7">
        <v>43842</v>
      </c>
      <c r="E315">
        <f>VLOOKUP(A315,'Дано - остатки'!A:B,2,FALSE)</f>
        <v>2</v>
      </c>
      <c r="F315">
        <f t="shared" si="13"/>
        <v>533</v>
      </c>
      <c r="G315">
        <f t="shared" si="14"/>
        <v>531</v>
      </c>
      <c r="H315">
        <f>SUMIF($A$1:A315,A315,$B$1:B315)</f>
        <v>327</v>
      </c>
      <c r="I315" s="12">
        <f t="shared" si="12"/>
        <v>0</v>
      </c>
    </row>
    <row r="316" spans="1:9" x14ac:dyDescent="0.2">
      <c r="A316" s="3">
        <v>1000468899</v>
      </c>
      <c r="B316" s="6">
        <v>2</v>
      </c>
      <c r="C316" s="3" t="s">
        <v>409</v>
      </c>
      <c r="D316" s="7">
        <v>43841</v>
      </c>
      <c r="E316">
        <f>VLOOKUP(A316,'Дано - остатки'!A:B,2,FALSE)</f>
        <v>2</v>
      </c>
      <c r="F316">
        <f t="shared" si="13"/>
        <v>533</v>
      </c>
      <c r="G316">
        <f t="shared" si="14"/>
        <v>531</v>
      </c>
      <c r="H316">
        <f>SUMIF($A$1:A316,A316,$B$1:B316)</f>
        <v>329</v>
      </c>
      <c r="I316" s="12">
        <f t="shared" si="12"/>
        <v>0</v>
      </c>
    </row>
    <row r="317" spans="1:9" x14ac:dyDescent="0.2">
      <c r="A317" s="3">
        <v>1000467791</v>
      </c>
      <c r="B317" s="6">
        <v>45</v>
      </c>
      <c r="C317" s="3" t="s">
        <v>44</v>
      </c>
      <c r="D317" s="7">
        <v>43840</v>
      </c>
      <c r="E317">
        <f>VLOOKUP(A317,'Дано - остатки'!A:B,2,FALSE)</f>
        <v>14</v>
      </c>
      <c r="F317">
        <f t="shared" si="13"/>
        <v>759</v>
      </c>
      <c r="G317">
        <f t="shared" si="14"/>
        <v>745</v>
      </c>
      <c r="H317">
        <f>SUMIF($A$1:A317,A317,$B$1:B317)</f>
        <v>651</v>
      </c>
      <c r="I317" s="12">
        <f t="shared" si="12"/>
        <v>0</v>
      </c>
    </row>
    <row r="318" spans="1:9" x14ac:dyDescent="0.2">
      <c r="A318" s="3">
        <v>1000467963</v>
      </c>
      <c r="B318" s="6">
        <v>48</v>
      </c>
      <c r="C318" s="3" t="s">
        <v>167</v>
      </c>
      <c r="D318" s="7">
        <v>43839</v>
      </c>
      <c r="E318">
        <f>VLOOKUP(A318,'Дано - остатки'!A:B,2,FALSE)</f>
        <v>15</v>
      </c>
      <c r="F318">
        <f t="shared" si="13"/>
        <v>984</v>
      </c>
      <c r="G318">
        <f t="shared" si="14"/>
        <v>969</v>
      </c>
      <c r="H318">
        <f>SUMIF($A$1:A318,A318,$B$1:B318)</f>
        <v>744</v>
      </c>
      <c r="I318" s="12">
        <f t="shared" si="12"/>
        <v>0</v>
      </c>
    </row>
    <row r="319" spans="1:9" x14ac:dyDescent="0.2">
      <c r="A319" s="3">
        <v>1000469335</v>
      </c>
      <c r="B319" s="6">
        <v>3</v>
      </c>
      <c r="C319" s="3" t="s">
        <v>534</v>
      </c>
      <c r="D319" s="7">
        <v>43838</v>
      </c>
      <c r="E319">
        <f>VLOOKUP(A319,'Дано - остатки'!A:B,2,FALSE)</f>
        <v>3</v>
      </c>
      <c r="F319">
        <f t="shared" si="13"/>
        <v>9</v>
      </c>
      <c r="G319">
        <f t="shared" si="14"/>
        <v>6</v>
      </c>
      <c r="H319">
        <f>SUMIF($A$1:A319,A319,$B$1:B319)</f>
        <v>3</v>
      </c>
      <c r="I319" s="12">
        <f t="shared" si="12"/>
        <v>0</v>
      </c>
    </row>
    <row r="320" spans="1:9" x14ac:dyDescent="0.2">
      <c r="A320" s="3">
        <v>1000468386</v>
      </c>
      <c r="B320" s="6">
        <v>3</v>
      </c>
      <c r="C320" s="3" t="s">
        <v>246</v>
      </c>
      <c r="D320" s="7">
        <v>43837</v>
      </c>
      <c r="E320">
        <f>VLOOKUP(A320,'Дано - остатки'!A:B,2,FALSE)</f>
        <v>2</v>
      </c>
      <c r="F320">
        <f t="shared" si="13"/>
        <v>176</v>
      </c>
      <c r="G320">
        <f t="shared" si="14"/>
        <v>174</v>
      </c>
      <c r="H320">
        <f>SUMIF($A$1:A320,A320,$B$1:B320)</f>
        <v>137</v>
      </c>
      <c r="I320" s="12">
        <f t="shared" si="12"/>
        <v>0</v>
      </c>
    </row>
    <row r="321" spans="1:9" x14ac:dyDescent="0.2">
      <c r="A321" s="3">
        <v>1000468681</v>
      </c>
      <c r="B321" s="6">
        <v>504</v>
      </c>
      <c r="C321" s="3" t="s">
        <v>312</v>
      </c>
      <c r="D321" s="7">
        <v>43836</v>
      </c>
      <c r="E321">
        <f>VLOOKUP(A321,'Дано - остатки'!A:B,2,FALSE)</f>
        <v>1311</v>
      </c>
      <c r="F321">
        <f t="shared" si="13"/>
        <v>24888</v>
      </c>
      <c r="G321">
        <f t="shared" si="14"/>
        <v>23577</v>
      </c>
      <c r="H321">
        <f>SUMIF($A$1:A321,A321,$B$1:B321)</f>
        <v>16872</v>
      </c>
      <c r="I321" s="12">
        <f t="shared" si="12"/>
        <v>0</v>
      </c>
    </row>
    <row r="322" spans="1:9" x14ac:dyDescent="0.2">
      <c r="A322" s="3">
        <v>1000469123</v>
      </c>
      <c r="B322" s="6">
        <v>60</v>
      </c>
      <c r="C322" s="3" t="s">
        <v>436</v>
      </c>
      <c r="D322" s="7">
        <v>43835</v>
      </c>
      <c r="E322">
        <f>VLOOKUP(A322,'Дано - остатки'!A:B,2,FALSE)</f>
        <v>38</v>
      </c>
      <c r="F322">
        <f t="shared" si="13"/>
        <v>1200</v>
      </c>
      <c r="G322">
        <f t="shared" si="14"/>
        <v>1162</v>
      </c>
      <c r="H322">
        <f>SUMIF($A$1:A322,A322,$B$1:B322)</f>
        <v>640</v>
      </c>
      <c r="I322" s="12">
        <f t="shared" ref="I322:I385" si="15">MIN(B322,MAX(0,H322-G322))</f>
        <v>0</v>
      </c>
    </row>
    <row r="323" spans="1:9" x14ac:dyDescent="0.2">
      <c r="A323" s="3">
        <v>1000467947</v>
      </c>
      <c r="B323" s="6">
        <v>36</v>
      </c>
      <c r="C323" s="3" t="s">
        <v>109</v>
      </c>
      <c r="D323" s="7">
        <v>43834</v>
      </c>
      <c r="E323">
        <f>VLOOKUP(A323,'Дано - остатки'!A:B,2,FALSE)</f>
        <v>56</v>
      </c>
      <c r="F323">
        <f t="shared" ref="F323:F386" si="16">SUMIF(A:A,A323,B:B)</f>
        <v>2328</v>
      </c>
      <c r="G323">
        <f t="shared" ref="G323:G386" si="17">+F323-E323</f>
        <v>2272</v>
      </c>
      <c r="H323">
        <f>SUMIF($A$1:A323,A323,$B$1:B323)</f>
        <v>1158</v>
      </c>
      <c r="I323" s="12">
        <f t="shared" si="15"/>
        <v>0</v>
      </c>
    </row>
    <row r="324" spans="1:9" x14ac:dyDescent="0.2">
      <c r="A324" s="3">
        <v>1000468899</v>
      </c>
      <c r="B324" s="6">
        <v>6</v>
      </c>
      <c r="C324" s="3" t="s">
        <v>410</v>
      </c>
      <c r="D324" s="7">
        <v>43833</v>
      </c>
      <c r="E324">
        <f>VLOOKUP(A324,'Дано - остатки'!A:B,2,FALSE)</f>
        <v>2</v>
      </c>
      <c r="F324">
        <f t="shared" si="16"/>
        <v>533</v>
      </c>
      <c r="G324">
        <f t="shared" si="17"/>
        <v>531</v>
      </c>
      <c r="H324">
        <f>SUMIF($A$1:A324,A324,$B$1:B324)</f>
        <v>335</v>
      </c>
      <c r="I324" s="12">
        <f t="shared" si="15"/>
        <v>0</v>
      </c>
    </row>
    <row r="325" spans="1:9" x14ac:dyDescent="0.2">
      <c r="A325" s="3">
        <v>1000468693</v>
      </c>
      <c r="B325" s="6">
        <v>24</v>
      </c>
      <c r="C325" s="3" t="s">
        <v>361</v>
      </c>
      <c r="D325" s="7">
        <v>43832</v>
      </c>
      <c r="E325">
        <f>VLOOKUP(A325,'Дано - остатки'!A:B,2,FALSE)</f>
        <v>36</v>
      </c>
      <c r="F325">
        <f t="shared" si="16"/>
        <v>1776</v>
      </c>
      <c r="G325">
        <f t="shared" si="17"/>
        <v>1740</v>
      </c>
      <c r="H325">
        <f>SUMIF($A$1:A325,A325,$B$1:B325)</f>
        <v>1224</v>
      </c>
      <c r="I325" s="12">
        <f t="shared" si="15"/>
        <v>0</v>
      </c>
    </row>
    <row r="326" spans="1:9" x14ac:dyDescent="0.2">
      <c r="A326" s="3">
        <v>1000468681</v>
      </c>
      <c r="B326" s="6">
        <v>336</v>
      </c>
      <c r="C326" s="3" t="s">
        <v>313</v>
      </c>
      <c r="D326" s="7">
        <v>43831</v>
      </c>
      <c r="E326">
        <f>VLOOKUP(A326,'Дано - остатки'!A:B,2,FALSE)</f>
        <v>1311</v>
      </c>
      <c r="F326">
        <f t="shared" si="16"/>
        <v>24888</v>
      </c>
      <c r="G326">
        <f t="shared" si="17"/>
        <v>23577</v>
      </c>
      <c r="H326">
        <f>SUMIF($A$1:A326,A326,$B$1:B326)</f>
        <v>17208</v>
      </c>
      <c r="I326" s="12">
        <f t="shared" si="15"/>
        <v>0</v>
      </c>
    </row>
    <row r="327" spans="1:9" x14ac:dyDescent="0.2">
      <c r="A327" s="3">
        <v>1000469123</v>
      </c>
      <c r="B327" s="6">
        <v>20</v>
      </c>
      <c r="C327" s="3" t="s">
        <v>437</v>
      </c>
      <c r="D327" s="7">
        <v>43830</v>
      </c>
      <c r="E327">
        <f>VLOOKUP(A327,'Дано - остатки'!A:B,2,FALSE)</f>
        <v>38</v>
      </c>
      <c r="F327">
        <f t="shared" si="16"/>
        <v>1200</v>
      </c>
      <c r="G327">
        <f t="shared" si="17"/>
        <v>1162</v>
      </c>
      <c r="H327">
        <f>SUMIF($A$1:A327,A327,$B$1:B327)</f>
        <v>660</v>
      </c>
      <c r="I327" s="12">
        <f t="shared" si="15"/>
        <v>0</v>
      </c>
    </row>
    <row r="328" spans="1:9" x14ac:dyDescent="0.2">
      <c r="A328" s="3">
        <v>1000468386</v>
      </c>
      <c r="B328" s="6">
        <v>7</v>
      </c>
      <c r="C328" s="3" t="s">
        <v>247</v>
      </c>
      <c r="D328" s="7">
        <v>43829</v>
      </c>
      <c r="E328">
        <f>VLOOKUP(A328,'Дано - остатки'!A:B,2,FALSE)</f>
        <v>2</v>
      </c>
      <c r="F328">
        <f t="shared" si="16"/>
        <v>176</v>
      </c>
      <c r="G328">
        <f t="shared" si="17"/>
        <v>174</v>
      </c>
      <c r="H328">
        <f>SUMIF($A$1:A328,A328,$B$1:B328)</f>
        <v>144</v>
      </c>
      <c r="I328" s="12">
        <f t="shared" si="15"/>
        <v>0</v>
      </c>
    </row>
    <row r="329" spans="1:9" x14ac:dyDescent="0.2">
      <c r="A329" s="3">
        <v>1000469316</v>
      </c>
      <c r="B329" s="6">
        <v>6</v>
      </c>
      <c r="C329" s="3" t="s">
        <v>531</v>
      </c>
      <c r="D329" s="7">
        <v>43828</v>
      </c>
      <c r="E329">
        <f>VLOOKUP(A329,'Дано - остатки'!A:B,2,FALSE)</f>
        <v>14</v>
      </c>
      <c r="F329">
        <f t="shared" si="16"/>
        <v>18</v>
      </c>
      <c r="G329">
        <f t="shared" si="17"/>
        <v>4</v>
      </c>
      <c r="H329">
        <f>SUMIF($A$1:A329,A329,$B$1:B329)</f>
        <v>6</v>
      </c>
      <c r="I329" s="12">
        <f t="shared" si="15"/>
        <v>2</v>
      </c>
    </row>
    <row r="330" spans="1:9" x14ac:dyDescent="0.2">
      <c r="A330" s="3">
        <v>1000469335</v>
      </c>
      <c r="B330" s="6">
        <v>6</v>
      </c>
      <c r="C330" s="3" t="s">
        <v>535</v>
      </c>
      <c r="D330" s="7">
        <v>43827</v>
      </c>
      <c r="E330">
        <f>VLOOKUP(A330,'Дано - остатки'!A:B,2,FALSE)</f>
        <v>3</v>
      </c>
      <c r="F330">
        <f t="shared" si="16"/>
        <v>9</v>
      </c>
      <c r="G330">
        <f t="shared" si="17"/>
        <v>6</v>
      </c>
      <c r="H330">
        <f>SUMIF($A$1:A330,A330,$B$1:B330)</f>
        <v>9</v>
      </c>
      <c r="I330" s="12">
        <f t="shared" si="15"/>
        <v>3</v>
      </c>
    </row>
    <row r="331" spans="1:9" x14ac:dyDescent="0.2">
      <c r="A331" s="3">
        <v>1000468899</v>
      </c>
      <c r="B331" s="6">
        <v>6</v>
      </c>
      <c r="C331" s="3" t="s">
        <v>411</v>
      </c>
      <c r="D331" s="7">
        <v>43826</v>
      </c>
      <c r="E331">
        <f>VLOOKUP(A331,'Дано - остатки'!A:B,2,FALSE)</f>
        <v>2</v>
      </c>
      <c r="F331">
        <f t="shared" si="16"/>
        <v>533</v>
      </c>
      <c r="G331">
        <f t="shared" si="17"/>
        <v>531</v>
      </c>
      <c r="H331">
        <f>SUMIF($A$1:A331,A331,$B$1:B331)</f>
        <v>341</v>
      </c>
      <c r="I331" s="12">
        <f t="shared" si="15"/>
        <v>0</v>
      </c>
    </row>
    <row r="332" spans="1:9" x14ac:dyDescent="0.2">
      <c r="A332" s="3">
        <v>1000468681</v>
      </c>
      <c r="B332" s="6">
        <v>120</v>
      </c>
      <c r="C332" s="3" t="s">
        <v>314</v>
      </c>
      <c r="D332" s="7">
        <v>43825</v>
      </c>
      <c r="E332">
        <f>VLOOKUP(A332,'Дано - остатки'!A:B,2,FALSE)</f>
        <v>1311</v>
      </c>
      <c r="F332">
        <f t="shared" si="16"/>
        <v>24888</v>
      </c>
      <c r="G332">
        <f t="shared" si="17"/>
        <v>23577</v>
      </c>
      <c r="H332">
        <f>SUMIF($A$1:A332,A332,$B$1:B332)</f>
        <v>17328</v>
      </c>
      <c r="I332" s="12">
        <f t="shared" si="15"/>
        <v>0</v>
      </c>
    </row>
    <row r="333" spans="1:9" x14ac:dyDescent="0.2">
      <c r="A333" s="3">
        <v>1000467976</v>
      </c>
      <c r="B333" s="6">
        <v>6</v>
      </c>
      <c r="C333" s="3" t="s">
        <v>196</v>
      </c>
      <c r="D333" s="7">
        <v>43824</v>
      </c>
      <c r="E333">
        <f>VLOOKUP(A333,'Дано - остатки'!A:B,2,FALSE)</f>
        <v>7</v>
      </c>
      <c r="F333">
        <f t="shared" si="16"/>
        <v>82</v>
      </c>
      <c r="G333">
        <f t="shared" si="17"/>
        <v>75</v>
      </c>
      <c r="H333">
        <f>SUMIF($A$1:A333,A333,$B$1:B333)</f>
        <v>60</v>
      </c>
      <c r="I333" s="12">
        <f t="shared" si="15"/>
        <v>0</v>
      </c>
    </row>
    <row r="334" spans="1:9" x14ac:dyDescent="0.2">
      <c r="A334" s="3">
        <v>1000468693</v>
      </c>
      <c r="B334" s="6">
        <v>24</v>
      </c>
      <c r="C334" s="3" t="s">
        <v>362</v>
      </c>
      <c r="D334" s="7">
        <v>43823</v>
      </c>
      <c r="E334">
        <f>VLOOKUP(A334,'Дано - остатки'!A:B,2,FALSE)</f>
        <v>36</v>
      </c>
      <c r="F334">
        <f t="shared" si="16"/>
        <v>1776</v>
      </c>
      <c r="G334">
        <f t="shared" si="17"/>
        <v>1740</v>
      </c>
      <c r="H334">
        <f>SUMIF($A$1:A334,A334,$B$1:B334)</f>
        <v>1248</v>
      </c>
      <c r="I334" s="12">
        <f t="shared" si="15"/>
        <v>0</v>
      </c>
    </row>
    <row r="335" spans="1:9" x14ac:dyDescent="0.2">
      <c r="A335" s="3">
        <v>1000468386</v>
      </c>
      <c r="B335" s="6">
        <v>7</v>
      </c>
      <c r="C335" s="3" t="s">
        <v>248</v>
      </c>
      <c r="D335" s="7">
        <v>43822</v>
      </c>
      <c r="E335">
        <f>VLOOKUP(A335,'Дано - остатки'!A:B,2,FALSE)</f>
        <v>2</v>
      </c>
      <c r="F335">
        <f t="shared" si="16"/>
        <v>176</v>
      </c>
      <c r="G335">
        <f t="shared" si="17"/>
        <v>174</v>
      </c>
      <c r="H335">
        <f>SUMIF($A$1:A335,A335,$B$1:B335)</f>
        <v>151</v>
      </c>
      <c r="I335" s="12">
        <f t="shared" si="15"/>
        <v>0</v>
      </c>
    </row>
    <row r="336" spans="1:9" x14ac:dyDescent="0.2">
      <c r="A336" s="3">
        <v>1000467947</v>
      </c>
      <c r="B336" s="6">
        <v>162</v>
      </c>
      <c r="C336" s="3" t="s">
        <v>110</v>
      </c>
      <c r="D336" s="7">
        <v>43821</v>
      </c>
      <c r="E336">
        <f>VLOOKUP(A336,'Дано - остатки'!A:B,2,FALSE)</f>
        <v>56</v>
      </c>
      <c r="F336">
        <f t="shared" si="16"/>
        <v>2328</v>
      </c>
      <c r="G336">
        <f t="shared" si="17"/>
        <v>2272</v>
      </c>
      <c r="H336">
        <f>SUMIF($A$1:A336,A336,$B$1:B336)</f>
        <v>1320</v>
      </c>
      <c r="I336" s="12">
        <f t="shared" si="15"/>
        <v>0</v>
      </c>
    </row>
    <row r="337" spans="1:9" x14ac:dyDescent="0.2">
      <c r="A337" s="3">
        <v>1000468343</v>
      </c>
      <c r="B337" s="6">
        <v>20</v>
      </c>
      <c r="C337" s="3" t="s">
        <v>207</v>
      </c>
      <c r="D337" s="7">
        <v>43820</v>
      </c>
      <c r="E337">
        <f>VLOOKUP(A337,'Дано - остатки'!A:B,2,FALSE)</f>
        <v>80</v>
      </c>
      <c r="F337">
        <f t="shared" si="16"/>
        <v>460</v>
      </c>
      <c r="G337">
        <f t="shared" si="17"/>
        <v>380</v>
      </c>
      <c r="H337">
        <f>SUMIF($A$1:A337,A337,$B$1:B337)</f>
        <v>140</v>
      </c>
      <c r="I337" s="12">
        <f t="shared" si="15"/>
        <v>0</v>
      </c>
    </row>
    <row r="338" spans="1:9" x14ac:dyDescent="0.2">
      <c r="A338" s="3">
        <v>1000468899</v>
      </c>
      <c r="B338" s="6">
        <v>6</v>
      </c>
      <c r="C338" s="3" t="s">
        <v>412</v>
      </c>
      <c r="D338" s="7">
        <v>43819</v>
      </c>
      <c r="E338">
        <f>VLOOKUP(A338,'Дано - остатки'!A:B,2,FALSE)</f>
        <v>2</v>
      </c>
      <c r="F338">
        <f t="shared" si="16"/>
        <v>533</v>
      </c>
      <c r="G338">
        <f t="shared" si="17"/>
        <v>531</v>
      </c>
      <c r="H338">
        <f>SUMIF($A$1:A338,A338,$B$1:B338)</f>
        <v>347</v>
      </c>
      <c r="I338" s="12">
        <f t="shared" si="15"/>
        <v>0</v>
      </c>
    </row>
    <row r="339" spans="1:9" x14ac:dyDescent="0.2">
      <c r="A339" s="3">
        <v>1000469123</v>
      </c>
      <c r="B339" s="6">
        <v>80</v>
      </c>
      <c r="C339" s="3" t="s">
        <v>438</v>
      </c>
      <c r="D339" s="7">
        <v>43818</v>
      </c>
      <c r="E339">
        <f>VLOOKUP(A339,'Дано - остатки'!A:B,2,FALSE)</f>
        <v>38</v>
      </c>
      <c r="F339">
        <f t="shared" si="16"/>
        <v>1200</v>
      </c>
      <c r="G339">
        <f t="shared" si="17"/>
        <v>1162</v>
      </c>
      <c r="H339">
        <f>SUMIF($A$1:A339,A339,$B$1:B339)</f>
        <v>740</v>
      </c>
      <c r="I339" s="12">
        <f t="shared" si="15"/>
        <v>0</v>
      </c>
    </row>
    <row r="340" spans="1:9" x14ac:dyDescent="0.2">
      <c r="A340" s="3">
        <v>1000467947</v>
      </c>
      <c r="B340" s="6">
        <v>30</v>
      </c>
      <c r="C340" s="3" t="s">
        <v>111</v>
      </c>
      <c r="D340" s="7">
        <v>43817</v>
      </c>
      <c r="E340">
        <f>VLOOKUP(A340,'Дано - остатки'!A:B,2,FALSE)</f>
        <v>56</v>
      </c>
      <c r="F340">
        <f t="shared" si="16"/>
        <v>2328</v>
      </c>
      <c r="G340">
        <f t="shared" si="17"/>
        <v>2272</v>
      </c>
      <c r="H340">
        <f>SUMIF($A$1:A340,A340,$B$1:B340)</f>
        <v>1350</v>
      </c>
      <c r="I340" s="12">
        <f t="shared" si="15"/>
        <v>0</v>
      </c>
    </row>
    <row r="341" spans="1:9" x14ac:dyDescent="0.2">
      <c r="A341" s="3">
        <v>1000468418</v>
      </c>
      <c r="B341" s="6">
        <v>6</v>
      </c>
      <c r="C341" s="3" t="s">
        <v>259</v>
      </c>
      <c r="D341" s="7">
        <v>43816</v>
      </c>
      <c r="E341">
        <f>VLOOKUP(A341,'Дано - остатки'!A:B,2,FALSE)</f>
        <v>6</v>
      </c>
      <c r="F341">
        <f t="shared" si="16"/>
        <v>12</v>
      </c>
      <c r="G341">
        <f t="shared" si="17"/>
        <v>6</v>
      </c>
      <c r="H341">
        <f>SUMIF($A$1:A341,A341,$B$1:B341)</f>
        <v>6</v>
      </c>
      <c r="I341" s="12">
        <f t="shared" si="15"/>
        <v>0</v>
      </c>
    </row>
    <row r="342" spans="1:9" x14ac:dyDescent="0.2">
      <c r="A342" s="3">
        <v>1000467947</v>
      </c>
      <c r="B342" s="6">
        <v>42</v>
      </c>
      <c r="C342" s="3" t="s">
        <v>112</v>
      </c>
      <c r="D342" s="7">
        <v>43815</v>
      </c>
      <c r="E342">
        <f>VLOOKUP(A342,'Дано - остатки'!A:B,2,FALSE)</f>
        <v>56</v>
      </c>
      <c r="F342">
        <f t="shared" si="16"/>
        <v>2328</v>
      </c>
      <c r="G342">
        <f t="shared" si="17"/>
        <v>2272</v>
      </c>
      <c r="H342">
        <f>SUMIF($A$1:A342,A342,$B$1:B342)</f>
        <v>1392</v>
      </c>
      <c r="I342" s="12">
        <f t="shared" si="15"/>
        <v>0</v>
      </c>
    </row>
    <row r="343" spans="1:9" x14ac:dyDescent="0.2">
      <c r="A343" s="3">
        <v>1000468681</v>
      </c>
      <c r="B343" s="6">
        <v>216</v>
      </c>
      <c r="C343" s="3" t="s">
        <v>315</v>
      </c>
      <c r="D343" s="7">
        <v>43814</v>
      </c>
      <c r="E343">
        <f>VLOOKUP(A343,'Дано - остатки'!A:B,2,FALSE)</f>
        <v>1311</v>
      </c>
      <c r="F343">
        <f t="shared" si="16"/>
        <v>24888</v>
      </c>
      <c r="G343">
        <f t="shared" si="17"/>
        <v>23577</v>
      </c>
      <c r="H343">
        <f>SUMIF($A$1:A343,A343,$B$1:B343)</f>
        <v>17544</v>
      </c>
      <c r="I343" s="12">
        <f t="shared" si="15"/>
        <v>0</v>
      </c>
    </row>
    <row r="344" spans="1:9" x14ac:dyDescent="0.2">
      <c r="A344" s="3">
        <v>1000468419</v>
      </c>
      <c r="B344" s="6">
        <v>6</v>
      </c>
      <c r="C344" s="3" t="s">
        <v>262</v>
      </c>
      <c r="D344" s="7">
        <v>43813</v>
      </c>
      <c r="E344">
        <f>VLOOKUP(A344,'Дано - остатки'!A:B,2,FALSE)</f>
        <v>6</v>
      </c>
      <c r="F344">
        <f t="shared" si="16"/>
        <v>12</v>
      </c>
      <c r="G344">
        <f t="shared" si="17"/>
        <v>6</v>
      </c>
      <c r="H344">
        <f>SUMIF($A$1:A344,A344,$B$1:B344)</f>
        <v>12</v>
      </c>
      <c r="I344" s="12">
        <f t="shared" si="15"/>
        <v>6</v>
      </c>
    </row>
    <row r="345" spans="1:9" x14ac:dyDescent="0.2">
      <c r="A345" s="3">
        <v>1000468681</v>
      </c>
      <c r="B345" s="6">
        <v>384</v>
      </c>
      <c r="C345" s="3" t="s">
        <v>316</v>
      </c>
      <c r="D345" s="7">
        <v>43812</v>
      </c>
      <c r="E345">
        <f>VLOOKUP(A345,'Дано - остатки'!A:B,2,FALSE)</f>
        <v>1311</v>
      </c>
      <c r="F345">
        <f t="shared" si="16"/>
        <v>24888</v>
      </c>
      <c r="G345">
        <f t="shared" si="17"/>
        <v>23577</v>
      </c>
      <c r="H345">
        <f>SUMIF($A$1:A345,A345,$B$1:B345)</f>
        <v>17928</v>
      </c>
      <c r="I345" s="12">
        <f t="shared" si="15"/>
        <v>0</v>
      </c>
    </row>
    <row r="346" spans="1:9" x14ac:dyDescent="0.2">
      <c r="A346" s="3">
        <v>1000467947</v>
      </c>
      <c r="B346" s="6">
        <v>54</v>
      </c>
      <c r="C346" s="3" t="s">
        <v>113</v>
      </c>
      <c r="D346" s="7">
        <v>43811</v>
      </c>
      <c r="E346">
        <f>VLOOKUP(A346,'Дано - остатки'!A:B,2,FALSE)</f>
        <v>56</v>
      </c>
      <c r="F346">
        <f t="shared" si="16"/>
        <v>2328</v>
      </c>
      <c r="G346">
        <f t="shared" si="17"/>
        <v>2272</v>
      </c>
      <c r="H346">
        <f>SUMIF($A$1:A346,A346,$B$1:B346)</f>
        <v>1446</v>
      </c>
      <c r="I346" s="12">
        <f t="shared" si="15"/>
        <v>0</v>
      </c>
    </row>
    <row r="347" spans="1:9" x14ac:dyDescent="0.2">
      <c r="A347" s="3">
        <v>1000468343</v>
      </c>
      <c r="B347" s="6">
        <v>20</v>
      </c>
      <c r="C347" s="3" t="s">
        <v>208</v>
      </c>
      <c r="D347" s="7">
        <v>43810</v>
      </c>
      <c r="E347">
        <f>VLOOKUP(A347,'Дано - остатки'!A:B,2,FALSE)</f>
        <v>80</v>
      </c>
      <c r="F347">
        <f t="shared" si="16"/>
        <v>460</v>
      </c>
      <c r="G347">
        <f t="shared" si="17"/>
        <v>380</v>
      </c>
      <c r="H347">
        <f>SUMIF($A$1:A347,A347,$B$1:B347)</f>
        <v>160</v>
      </c>
      <c r="I347" s="12">
        <f t="shared" si="15"/>
        <v>0</v>
      </c>
    </row>
    <row r="348" spans="1:9" x14ac:dyDescent="0.2">
      <c r="A348" s="3">
        <v>1000468681</v>
      </c>
      <c r="B348" s="6">
        <v>960</v>
      </c>
      <c r="C348" s="3" t="s">
        <v>317</v>
      </c>
      <c r="D348" s="7">
        <v>43809</v>
      </c>
      <c r="E348">
        <f>VLOOKUP(A348,'Дано - остатки'!A:B,2,FALSE)</f>
        <v>1311</v>
      </c>
      <c r="F348">
        <f t="shared" si="16"/>
        <v>24888</v>
      </c>
      <c r="G348">
        <f t="shared" si="17"/>
        <v>23577</v>
      </c>
      <c r="H348">
        <f>SUMIF($A$1:A348,A348,$B$1:B348)</f>
        <v>18888</v>
      </c>
      <c r="I348" s="12">
        <f t="shared" si="15"/>
        <v>0</v>
      </c>
    </row>
    <row r="349" spans="1:9" x14ac:dyDescent="0.2">
      <c r="A349" s="3">
        <v>1000467947</v>
      </c>
      <c r="B349" s="6">
        <v>18</v>
      </c>
      <c r="C349" s="3" t="s">
        <v>114</v>
      </c>
      <c r="D349" s="7">
        <v>43808</v>
      </c>
      <c r="E349">
        <f>VLOOKUP(A349,'Дано - остатки'!A:B,2,FALSE)</f>
        <v>56</v>
      </c>
      <c r="F349">
        <f t="shared" si="16"/>
        <v>2328</v>
      </c>
      <c r="G349">
        <f t="shared" si="17"/>
        <v>2272</v>
      </c>
      <c r="H349">
        <f>SUMIF($A$1:A349,A349,$B$1:B349)</f>
        <v>1464</v>
      </c>
      <c r="I349" s="12">
        <f t="shared" si="15"/>
        <v>0</v>
      </c>
    </row>
    <row r="350" spans="1:9" x14ac:dyDescent="0.2">
      <c r="A350" s="3">
        <v>1000468681</v>
      </c>
      <c r="B350" s="6">
        <v>168</v>
      </c>
      <c r="C350" s="3" t="s">
        <v>318</v>
      </c>
      <c r="D350" s="7">
        <v>43807</v>
      </c>
      <c r="E350">
        <f>VLOOKUP(A350,'Дано - остатки'!A:B,2,FALSE)</f>
        <v>1311</v>
      </c>
      <c r="F350">
        <f t="shared" si="16"/>
        <v>24888</v>
      </c>
      <c r="G350">
        <f t="shared" si="17"/>
        <v>23577</v>
      </c>
      <c r="H350">
        <f>SUMIF($A$1:A350,A350,$B$1:B350)</f>
        <v>19056</v>
      </c>
      <c r="I350" s="12">
        <f t="shared" si="15"/>
        <v>0</v>
      </c>
    </row>
    <row r="351" spans="1:9" x14ac:dyDescent="0.2">
      <c r="A351" s="3">
        <v>1000467947</v>
      </c>
      <c r="B351" s="6">
        <v>36</v>
      </c>
      <c r="C351" s="3" t="s">
        <v>115</v>
      </c>
      <c r="D351" s="7">
        <v>43806</v>
      </c>
      <c r="E351">
        <f>VLOOKUP(A351,'Дано - остатки'!A:B,2,FALSE)</f>
        <v>56</v>
      </c>
      <c r="F351">
        <f t="shared" si="16"/>
        <v>2328</v>
      </c>
      <c r="G351">
        <f t="shared" si="17"/>
        <v>2272</v>
      </c>
      <c r="H351">
        <f>SUMIF($A$1:A351,A351,$B$1:B351)</f>
        <v>1500</v>
      </c>
      <c r="I351" s="12">
        <f t="shared" si="15"/>
        <v>0</v>
      </c>
    </row>
    <row r="352" spans="1:9" x14ac:dyDescent="0.2">
      <c r="A352" s="3">
        <v>1000467947</v>
      </c>
      <c r="B352" s="6">
        <v>12</v>
      </c>
      <c r="C352" s="3" t="s">
        <v>116</v>
      </c>
      <c r="D352" s="7">
        <v>43805</v>
      </c>
      <c r="E352">
        <f>VLOOKUP(A352,'Дано - остатки'!A:B,2,FALSE)</f>
        <v>56</v>
      </c>
      <c r="F352">
        <f t="shared" si="16"/>
        <v>2328</v>
      </c>
      <c r="G352">
        <f t="shared" si="17"/>
        <v>2272</v>
      </c>
      <c r="H352">
        <f>SUMIF($A$1:A352,A352,$B$1:B352)</f>
        <v>1512</v>
      </c>
      <c r="I352" s="12">
        <f t="shared" si="15"/>
        <v>0</v>
      </c>
    </row>
    <row r="353" spans="1:9" x14ac:dyDescent="0.2">
      <c r="A353" s="3">
        <v>1000468343</v>
      </c>
      <c r="B353" s="6">
        <v>20</v>
      </c>
      <c r="C353" s="3" t="s">
        <v>209</v>
      </c>
      <c r="D353" s="7">
        <v>43804</v>
      </c>
      <c r="E353">
        <f>VLOOKUP(A353,'Дано - остатки'!A:B,2,FALSE)</f>
        <v>80</v>
      </c>
      <c r="F353">
        <f t="shared" si="16"/>
        <v>460</v>
      </c>
      <c r="G353">
        <f t="shared" si="17"/>
        <v>380</v>
      </c>
      <c r="H353">
        <f>SUMIF($A$1:A353,A353,$B$1:B353)</f>
        <v>180</v>
      </c>
      <c r="I353" s="12">
        <f t="shared" si="15"/>
        <v>0</v>
      </c>
    </row>
    <row r="354" spans="1:9" x14ac:dyDescent="0.2">
      <c r="A354" s="3">
        <v>1000469190</v>
      </c>
      <c r="B354" s="6">
        <v>1</v>
      </c>
      <c r="C354" s="3" t="s">
        <v>478</v>
      </c>
      <c r="D354" s="7">
        <v>43803</v>
      </c>
      <c r="E354">
        <f>VLOOKUP(A354,'Дано - остатки'!A:B,2,FALSE)</f>
        <v>6</v>
      </c>
      <c r="F354">
        <f t="shared" si="16"/>
        <v>133</v>
      </c>
      <c r="G354">
        <f t="shared" si="17"/>
        <v>127</v>
      </c>
      <c r="H354">
        <f>SUMIF($A$1:A354,A354,$B$1:B354)</f>
        <v>82</v>
      </c>
      <c r="I354" s="12">
        <f t="shared" si="15"/>
        <v>0</v>
      </c>
    </row>
    <row r="355" spans="1:9" x14ac:dyDescent="0.2">
      <c r="A355" s="3">
        <v>1000469190</v>
      </c>
      <c r="B355" s="6">
        <v>1</v>
      </c>
      <c r="C355" s="3" t="s">
        <v>479</v>
      </c>
      <c r="D355" s="7">
        <v>43802</v>
      </c>
      <c r="E355">
        <f>VLOOKUP(A355,'Дано - остатки'!A:B,2,FALSE)</f>
        <v>6</v>
      </c>
      <c r="F355">
        <f t="shared" si="16"/>
        <v>133</v>
      </c>
      <c r="G355">
        <f t="shared" si="17"/>
        <v>127</v>
      </c>
      <c r="H355">
        <f>SUMIF($A$1:A355,A355,$B$1:B355)</f>
        <v>83</v>
      </c>
      <c r="I355" s="12">
        <f t="shared" si="15"/>
        <v>0</v>
      </c>
    </row>
    <row r="356" spans="1:9" x14ac:dyDescent="0.2">
      <c r="A356" s="3">
        <v>1000467947</v>
      </c>
      <c r="B356" s="6">
        <v>18</v>
      </c>
      <c r="C356" s="3" t="s">
        <v>117</v>
      </c>
      <c r="D356" s="7">
        <v>43801</v>
      </c>
      <c r="E356">
        <f>VLOOKUP(A356,'Дано - остатки'!A:B,2,FALSE)</f>
        <v>56</v>
      </c>
      <c r="F356">
        <f t="shared" si="16"/>
        <v>2328</v>
      </c>
      <c r="G356">
        <f t="shared" si="17"/>
        <v>2272</v>
      </c>
      <c r="H356">
        <f>SUMIF($A$1:A356,A356,$B$1:B356)</f>
        <v>1530</v>
      </c>
      <c r="I356" s="12">
        <f t="shared" si="15"/>
        <v>0</v>
      </c>
    </row>
    <row r="357" spans="1:9" x14ac:dyDescent="0.2">
      <c r="A357" s="3">
        <v>1000468343</v>
      </c>
      <c r="B357" s="6">
        <v>20</v>
      </c>
      <c r="C357" s="3" t="s">
        <v>210</v>
      </c>
      <c r="D357" s="7">
        <v>43800</v>
      </c>
      <c r="E357">
        <f>VLOOKUP(A357,'Дано - остатки'!A:B,2,FALSE)</f>
        <v>80</v>
      </c>
      <c r="F357">
        <f t="shared" si="16"/>
        <v>460</v>
      </c>
      <c r="G357">
        <f t="shared" si="17"/>
        <v>380</v>
      </c>
      <c r="H357">
        <f>SUMIF($A$1:A357,A357,$B$1:B357)</f>
        <v>200</v>
      </c>
      <c r="I357" s="12">
        <f t="shared" si="15"/>
        <v>0</v>
      </c>
    </row>
    <row r="358" spans="1:9" x14ac:dyDescent="0.2">
      <c r="A358" s="3">
        <v>1000469190</v>
      </c>
      <c r="B358" s="6">
        <v>12</v>
      </c>
      <c r="C358" s="3" t="s">
        <v>480</v>
      </c>
      <c r="D358" s="7">
        <v>43799</v>
      </c>
      <c r="E358">
        <f>VLOOKUP(A358,'Дано - остатки'!A:B,2,FALSE)</f>
        <v>6</v>
      </c>
      <c r="F358">
        <f t="shared" si="16"/>
        <v>133</v>
      </c>
      <c r="G358">
        <f t="shared" si="17"/>
        <v>127</v>
      </c>
      <c r="H358">
        <f>SUMIF($A$1:A358,A358,$B$1:B358)</f>
        <v>95</v>
      </c>
      <c r="I358" s="12">
        <f t="shared" si="15"/>
        <v>0</v>
      </c>
    </row>
    <row r="359" spans="1:9" x14ac:dyDescent="0.2">
      <c r="A359" s="3">
        <v>1000468681</v>
      </c>
      <c r="B359" s="6">
        <v>744</v>
      </c>
      <c r="C359" s="3" t="s">
        <v>319</v>
      </c>
      <c r="D359" s="7">
        <v>43798</v>
      </c>
      <c r="E359">
        <f>VLOOKUP(A359,'Дано - остатки'!A:B,2,FALSE)</f>
        <v>1311</v>
      </c>
      <c r="F359">
        <f t="shared" si="16"/>
        <v>24888</v>
      </c>
      <c r="G359">
        <f t="shared" si="17"/>
        <v>23577</v>
      </c>
      <c r="H359">
        <f>SUMIF($A$1:A359,A359,$B$1:B359)</f>
        <v>19800</v>
      </c>
      <c r="I359" s="12">
        <f t="shared" si="15"/>
        <v>0</v>
      </c>
    </row>
    <row r="360" spans="1:9" x14ac:dyDescent="0.2">
      <c r="A360" s="3">
        <v>1000467947</v>
      </c>
      <c r="B360" s="6">
        <v>18</v>
      </c>
      <c r="C360" s="3" t="s">
        <v>118</v>
      </c>
      <c r="D360" s="7">
        <v>43797</v>
      </c>
      <c r="E360">
        <f>VLOOKUP(A360,'Дано - остатки'!A:B,2,FALSE)</f>
        <v>56</v>
      </c>
      <c r="F360">
        <f t="shared" si="16"/>
        <v>2328</v>
      </c>
      <c r="G360">
        <f t="shared" si="17"/>
        <v>2272</v>
      </c>
      <c r="H360">
        <f>SUMIF($A$1:A360,A360,$B$1:B360)</f>
        <v>1548</v>
      </c>
      <c r="I360" s="12">
        <f t="shared" si="15"/>
        <v>0</v>
      </c>
    </row>
    <row r="361" spans="1:9" x14ac:dyDescent="0.2">
      <c r="A361" s="3">
        <v>1000469282</v>
      </c>
      <c r="B361" s="6">
        <v>5</v>
      </c>
      <c r="C361" s="3" t="s">
        <v>523</v>
      </c>
      <c r="D361" s="7">
        <v>43796</v>
      </c>
      <c r="E361">
        <f>VLOOKUP(A361,'Дано - остатки'!A:B,2,FALSE)</f>
        <v>2</v>
      </c>
      <c r="F361">
        <f t="shared" si="16"/>
        <v>39</v>
      </c>
      <c r="G361">
        <f t="shared" si="17"/>
        <v>37</v>
      </c>
      <c r="H361">
        <f>SUMIF($A$1:A361,A361,$B$1:B361)</f>
        <v>5</v>
      </c>
      <c r="I361" s="12">
        <f t="shared" si="15"/>
        <v>0</v>
      </c>
    </row>
    <row r="362" spans="1:9" x14ac:dyDescent="0.2">
      <c r="A362" s="3">
        <v>1000469282</v>
      </c>
      <c r="B362" s="6">
        <v>4</v>
      </c>
      <c r="C362" s="3" t="s">
        <v>524</v>
      </c>
      <c r="D362" s="7">
        <v>43795</v>
      </c>
      <c r="E362">
        <f>VLOOKUP(A362,'Дано - остатки'!A:B,2,FALSE)</f>
        <v>2</v>
      </c>
      <c r="F362">
        <f t="shared" si="16"/>
        <v>39</v>
      </c>
      <c r="G362">
        <f t="shared" si="17"/>
        <v>37</v>
      </c>
      <c r="H362">
        <f>SUMIF($A$1:A362,A362,$B$1:B362)</f>
        <v>9</v>
      </c>
      <c r="I362" s="12">
        <f t="shared" si="15"/>
        <v>0</v>
      </c>
    </row>
    <row r="363" spans="1:9" x14ac:dyDescent="0.2">
      <c r="A363" s="3">
        <v>1000468386</v>
      </c>
      <c r="B363" s="6">
        <v>7</v>
      </c>
      <c r="C363" s="3" t="s">
        <v>249</v>
      </c>
      <c r="D363" s="7">
        <v>43794</v>
      </c>
      <c r="E363">
        <f>VLOOKUP(A363,'Дано - остатки'!A:B,2,FALSE)</f>
        <v>2</v>
      </c>
      <c r="F363">
        <f t="shared" si="16"/>
        <v>176</v>
      </c>
      <c r="G363">
        <f t="shared" si="17"/>
        <v>174</v>
      </c>
      <c r="H363">
        <f>SUMIF($A$1:A363,A363,$B$1:B363)</f>
        <v>158</v>
      </c>
      <c r="I363" s="12">
        <f t="shared" si="15"/>
        <v>0</v>
      </c>
    </row>
    <row r="364" spans="1:9" x14ac:dyDescent="0.2">
      <c r="A364" s="3">
        <v>1000468681</v>
      </c>
      <c r="B364" s="6">
        <v>96</v>
      </c>
      <c r="C364" s="3" t="s">
        <v>320</v>
      </c>
      <c r="D364" s="7">
        <v>43793</v>
      </c>
      <c r="E364">
        <f>VLOOKUP(A364,'Дано - остатки'!A:B,2,FALSE)</f>
        <v>1311</v>
      </c>
      <c r="F364">
        <f t="shared" si="16"/>
        <v>24888</v>
      </c>
      <c r="G364">
        <f t="shared" si="17"/>
        <v>23577</v>
      </c>
      <c r="H364">
        <f>SUMIF($A$1:A364,A364,$B$1:B364)</f>
        <v>19896</v>
      </c>
      <c r="I364" s="12">
        <f t="shared" si="15"/>
        <v>0</v>
      </c>
    </row>
    <row r="365" spans="1:9" x14ac:dyDescent="0.2">
      <c r="A365" s="3">
        <v>1000468899</v>
      </c>
      <c r="B365" s="6">
        <v>90</v>
      </c>
      <c r="C365" s="3" t="s">
        <v>413</v>
      </c>
      <c r="D365" s="7">
        <v>43792</v>
      </c>
      <c r="E365">
        <f>VLOOKUP(A365,'Дано - остатки'!A:B,2,FALSE)</f>
        <v>2</v>
      </c>
      <c r="F365">
        <f t="shared" si="16"/>
        <v>533</v>
      </c>
      <c r="G365">
        <f t="shared" si="17"/>
        <v>531</v>
      </c>
      <c r="H365">
        <f>SUMIF($A$1:A365,A365,$B$1:B365)</f>
        <v>437</v>
      </c>
      <c r="I365" s="12">
        <f t="shared" si="15"/>
        <v>0</v>
      </c>
    </row>
    <row r="366" spans="1:9" x14ac:dyDescent="0.2">
      <c r="A366" s="3">
        <v>1000469202</v>
      </c>
      <c r="B366" s="6">
        <v>60</v>
      </c>
      <c r="C366" s="3" t="s">
        <v>514</v>
      </c>
      <c r="D366" s="7">
        <v>43791</v>
      </c>
      <c r="E366">
        <f>VLOOKUP(A366,'Дано - остатки'!A:B,2,FALSE)</f>
        <v>13</v>
      </c>
      <c r="F366">
        <f t="shared" si="16"/>
        <v>525</v>
      </c>
      <c r="G366">
        <f t="shared" si="17"/>
        <v>512</v>
      </c>
      <c r="H366">
        <f>SUMIF($A$1:A366,A366,$B$1:B366)</f>
        <v>381</v>
      </c>
      <c r="I366" s="12">
        <f t="shared" si="15"/>
        <v>0</v>
      </c>
    </row>
    <row r="367" spans="1:9" x14ac:dyDescent="0.2">
      <c r="A367" s="3">
        <v>1000467791</v>
      </c>
      <c r="B367" s="6">
        <v>62</v>
      </c>
      <c r="C367" s="3" t="s">
        <v>45</v>
      </c>
      <c r="D367" s="7">
        <v>43790</v>
      </c>
      <c r="E367">
        <f>VLOOKUP(A367,'Дано - остатки'!A:B,2,FALSE)</f>
        <v>14</v>
      </c>
      <c r="F367">
        <f t="shared" si="16"/>
        <v>759</v>
      </c>
      <c r="G367">
        <f t="shared" si="17"/>
        <v>745</v>
      </c>
      <c r="H367">
        <f>SUMIF($A$1:A367,A367,$B$1:B367)</f>
        <v>713</v>
      </c>
      <c r="I367" s="12">
        <f t="shared" si="15"/>
        <v>0</v>
      </c>
    </row>
    <row r="368" spans="1:9" x14ac:dyDescent="0.2">
      <c r="A368" s="3">
        <v>1000468386</v>
      </c>
      <c r="B368" s="6">
        <v>3</v>
      </c>
      <c r="C368" s="3" t="s">
        <v>250</v>
      </c>
      <c r="D368" s="7">
        <v>43789</v>
      </c>
      <c r="E368">
        <f>VLOOKUP(A368,'Дано - остатки'!A:B,2,FALSE)</f>
        <v>2</v>
      </c>
      <c r="F368">
        <f t="shared" si="16"/>
        <v>176</v>
      </c>
      <c r="G368">
        <f t="shared" si="17"/>
        <v>174</v>
      </c>
      <c r="H368">
        <f>SUMIF($A$1:A368,A368,$B$1:B368)</f>
        <v>161</v>
      </c>
      <c r="I368" s="12">
        <f t="shared" si="15"/>
        <v>0</v>
      </c>
    </row>
    <row r="369" spans="1:9" x14ac:dyDescent="0.2">
      <c r="A369" s="3">
        <v>1000467806</v>
      </c>
      <c r="B369" s="6">
        <v>18</v>
      </c>
      <c r="C369" s="3" t="s">
        <v>63</v>
      </c>
      <c r="D369" s="7">
        <v>43788</v>
      </c>
      <c r="E369">
        <f>VLOOKUP(A369,'Дано - остатки'!A:B,2,FALSE)</f>
        <v>18</v>
      </c>
      <c r="F369">
        <f t="shared" si="16"/>
        <v>84</v>
      </c>
      <c r="G369">
        <f t="shared" si="17"/>
        <v>66</v>
      </c>
      <c r="H369">
        <f>SUMIF($A$1:A369,A369,$B$1:B369)</f>
        <v>18</v>
      </c>
      <c r="I369" s="12">
        <f t="shared" si="15"/>
        <v>0</v>
      </c>
    </row>
    <row r="370" spans="1:9" x14ac:dyDescent="0.2">
      <c r="A370" s="3">
        <v>1000469123</v>
      </c>
      <c r="B370" s="6">
        <v>100</v>
      </c>
      <c r="C370" s="3" t="s">
        <v>439</v>
      </c>
      <c r="D370" s="7">
        <v>43787</v>
      </c>
      <c r="E370">
        <f>VLOOKUP(A370,'Дано - остатки'!A:B,2,FALSE)</f>
        <v>38</v>
      </c>
      <c r="F370">
        <f t="shared" si="16"/>
        <v>1200</v>
      </c>
      <c r="G370">
        <f t="shared" si="17"/>
        <v>1162</v>
      </c>
      <c r="H370">
        <f>SUMIF($A$1:A370,A370,$B$1:B370)</f>
        <v>840</v>
      </c>
      <c r="I370" s="12">
        <f t="shared" si="15"/>
        <v>0</v>
      </c>
    </row>
    <row r="371" spans="1:9" x14ac:dyDescent="0.2">
      <c r="A371" s="3">
        <v>1000467947</v>
      </c>
      <c r="B371" s="6">
        <v>120</v>
      </c>
      <c r="C371" s="3" t="s">
        <v>119</v>
      </c>
      <c r="D371" s="7">
        <v>43786</v>
      </c>
      <c r="E371">
        <f>VLOOKUP(A371,'Дано - остатки'!A:B,2,FALSE)</f>
        <v>56</v>
      </c>
      <c r="F371">
        <f t="shared" si="16"/>
        <v>2328</v>
      </c>
      <c r="G371">
        <f t="shared" si="17"/>
        <v>2272</v>
      </c>
      <c r="H371">
        <f>SUMIF($A$1:A371,A371,$B$1:B371)</f>
        <v>1668</v>
      </c>
      <c r="I371" s="12">
        <f t="shared" si="15"/>
        <v>0</v>
      </c>
    </row>
    <row r="372" spans="1:9" x14ac:dyDescent="0.2">
      <c r="A372" s="3">
        <v>1000468693</v>
      </c>
      <c r="B372" s="6">
        <v>240</v>
      </c>
      <c r="C372" s="3" t="s">
        <v>363</v>
      </c>
      <c r="D372" s="7">
        <v>43785</v>
      </c>
      <c r="E372">
        <f>VLOOKUP(A372,'Дано - остатки'!A:B,2,FALSE)</f>
        <v>36</v>
      </c>
      <c r="F372">
        <f t="shared" si="16"/>
        <v>1776</v>
      </c>
      <c r="G372">
        <f t="shared" si="17"/>
        <v>1740</v>
      </c>
      <c r="H372">
        <f>SUMIF($A$1:A372,A372,$B$1:B372)</f>
        <v>1488</v>
      </c>
      <c r="I372" s="12">
        <f t="shared" si="15"/>
        <v>0</v>
      </c>
    </row>
    <row r="373" spans="1:9" x14ac:dyDescent="0.2">
      <c r="A373" s="3">
        <v>1000468681</v>
      </c>
      <c r="B373" s="6">
        <v>240</v>
      </c>
      <c r="C373" s="3" t="s">
        <v>321</v>
      </c>
      <c r="D373" s="7">
        <v>43784</v>
      </c>
      <c r="E373">
        <f>VLOOKUP(A373,'Дано - остатки'!A:B,2,FALSE)</f>
        <v>1311</v>
      </c>
      <c r="F373">
        <f t="shared" si="16"/>
        <v>24888</v>
      </c>
      <c r="G373">
        <f t="shared" si="17"/>
        <v>23577</v>
      </c>
      <c r="H373">
        <f>SUMIF($A$1:A373,A373,$B$1:B373)</f>
        <v>20136</v>
      </c>
      <c r="I373" s="12">
        <f t="shared" si="15"/>
        <v>0</v>
      </c>
    </row>
    <row r="374" spans="1:9" x14ac:dyDescent="0.2">
      <c r="A374" s="3">
        <v>1000468386</v>
      </c>
      <c r="B374" s="6">
        <v>1</v>
      </c>
      <c r="C374" s="3" t="s">
        <v>251</v>
      </c>
      <c r="D374" s="7">
        <v>43783</v>
      </c>
      <c r="E374">
        <f>VLOOKUP(A374,'Дано - остатки'!A:B,2,FALSE)</f>
        <v>2</v>
      </c>
      <c r="F374">
        <f t="shared" si="16"/>
        <v>176</v>
      </c>
      <c r="G374">
        <f t="shared" si="17"/>
        <v>174</v>
      </c>
      <c r="H374">
        <f>SUMIF($A$1:A374,A374,$B$1:B374)</f>
        <v>162</v>
      </c>
      <c r="I374" s="12">
        <f t="shared" si="15"/>
        <v>0</v>
      </c>
    </row>
    <row r="375" spans="1:9" x14ac:dyDescent="0.2">
      <c r="A375" s="3">
        <v>1000468681</v>
      </c>
      <c r="B375" s="6">
        <v>72</v>
      </c>
      <c r="C375" s="3" t="s">
        <v>322</v>
      </c>
      <c r="D375" s="7">
        <v>43782</v>
      </c>
      <c r="E375">
        <f>VLOOKUP(A375,'Дано - остатки'!A:B,2,FALSE)</f>
        <v>1311</v>
      </c>
      <c r="F375">
        <f t="shared" si="16"/>
        <v>24888</v>
      </c>
      <c r="G375">
        <f t="shared" si="17"/>
        <v>23577</v>
      </c>
      <c r="H375">
        <f>SUMIF($A$1:A375,A375,$B$1:B375)</f>
        <v>20208</v>
      </c>
      <c r="I375" s="12">
        <f t="shared" si="15"/>
        <v>0</v>
      </c>
    </row>
    <row r="376" spans="1:9" x14ac:dyDescent="0.2">
      <c r="A376" s="3">
        <v>1000469123</v>
      </c>
      <c r="B376" s="6">
        <v>40</v>
      </c>
      <c r="C376" s="3" t="s">
        <v>440</v>
      </c>
      <c r="D376" s="7">
        <v>43781</v>
      </c>
      <c r="E376">
        <f>VLOOKUP(A376,'Дано - остатки'!A:B,2,FALSE)</f>
        <v>38</v>
      </c>
      <c r="F376">
        <f t="shared" si="16"/>
        <v>1200</v>
      </c>
      <c r="G376">
        <f t="shared" si="17"/>
        <v>1162</v>
      </c>
      <c r="H376">
        <f>SUMIF($A$1:A376,A376,$B$1:B376)</f>
        <v>880</v>
      </c>
      <c r="I376" s="12">
        <f t="shared" si="15"/>
        <v>0</v>
      </c>
    </row>
    <row r="377" spans="1:9" x14ac:dyDescent="0.2">
      <c r="A377" s="3">
        <v>1000467947</v>
      </c>
      <c r="B377" s="6">
        <v>12</v>
      </c>
      <c r="C377" s="3" t="s">
        <v>120</v>
      </c>
      <c r="D377" s="7">
        <v>43780</v>
      </c>
      <c r="E377">
        <f>VLOOKUP(A377,'Дано - остатки'!A:B,2,FALSE)</f>
        <v>56</v>
      </c>
      <c r="F377">
        <f t="shared" si="16"/>
        <v>2328</v>
      </c>
      <c r="G377">
        <f t="shared" si="17"/>
        <v>2272</v>
      </c>
      <c r="H377">
        <f>SUMIF($A$1:A377,A377,$B$1:B377)</f>
        <v>1680</v>
      </c>
      <c r="I377" s="12">
        <f t="shared" si="15"/>
        <v>0</v>
      </c>
    </row>
    <row r="378" spans="1:9" x14ac:dyDescent="0.2">
      <c r="A378" s="3">
        <v>1000468899</v>
      </c>
      <c r="B378" s="6">
        <v>12</v>
      </c>
      <c r="C378" s="3" t="s">
        <v>414</v>
      </c>
      <c r="D378" s="7">
        <v>43779</v>
      </c>
      <c r="E378">
        <f>VLOOKUP(A378,'Дано - остатки'!A:B,2,FALSE)</f>
        <v>2</v>
      </c>
      <c r="F378">
        <f t="shared" si="16"/>
        <v>533</v>
      </c>
      <c r="G378">
        <f t="shared" si="17"/>
        <v>531</v>
      </c>
      <c r="H378">
        <f>SUMIF($A$1:A378,A378,$B$1:B378)</f>
        <v>449</v>
      </c>
      <c r="I378" s="12">
        <f t="shared" si="15"/>
        <v>0</v>
      </c>
    </row>
    <row r="379" spans="1:9" x14ac:dyDescent="0.2">
      <c r="A379" s="3">
        <v>1000467806</v>
      </c>
      <c r="B379" s="6">
        <v>12</v>
      </c>
      <c r="C379" s="3" t="s">
        <v>64</v>
      </c>
      <c r="D379" s="7">
        <v>43778</v>
      </c>
      <c r="E379">
        <f>VLOOKUP(A379,'Дано - остатки'!A:B,2,FALSE)</f>
        <v>18</v>
      </c>
      <c r="F379">
        <f t="shared" si="16"/>
        <v>84</v>
      </c>
      <c r="G379">
        <f t="shared" si="17"/>
        <v>66</v>
      </c>
      <c r="H379">
        <f>SUMIF($A$1:A379,A379,$B$1:B379)</f>
        <v>30</v>
      </c>
      <c r="I379" s="12">
        <f t="shared" si="15"/>
        <v>0</v>
      </c>
    </row>
    <row r="380" spans="1:9" x14ac:dyDescent="0.2">
      <c r="A380" s="3">
        <v>1000468386</v>
      </c>
      <c r="B380" s="6">
        <v>3</v>
      </c>
      <c r="C380" s="3" t="s">
        <v>252</v>
      </c>
      <c r="D380" s="7">
        <v>43777</v>
      </c>
      <c r="E380">
        <f>VLOOKUP(A380,'Дано - остатки'!A:B,2,FALSE)</f>
        <v>2</v>
      </c>
      <c r="F380">
        <f t="shared" si="16"/>
        <v>176</v>
      </c>
      <c r="G380">
        <f t="shared" si="17"/>
        <v>174</v>
      </c>
      <c r="H380">
        <f>SUMIF($A$1:A380,A380,$B$1:B380)</f>
        <v>165</v>
      </c>
      <c r="I380" s="12">
        <f t="shared" si="15"/>
        <v>0</v>
      </c>
    </row>
    <row r="381" spans="1:9" x14ac:dyDescent="0.2">
      <c r="A381" s="3">
        <v>1000468899</v>
      </c>
      <c r="B381" s="6">
        <v>6</v>
      </c>
      <c r="C381" s="3" t="s">
        <v>415</v>
      </c>
      <c r="D381" s="7">
        <v>43776</v>
      </c>
      <c r="E381">
        <f>VLOOKUP(A381,'Дано - остатки'!A:B,2,FALSE)</f>
        <v>2</v>
      </c>
      <c r="F381">
        <f t="shared" si="16"/>
        <v>533</v>
      </c>
      <c r="G381">
        <f t="shared" si="17"/>
        <v>531</v>
      </c>
      <c r="H381">
        <f>SUMIF($A$1:A381,A381,$B$1:B381)</f>
        <v>455</v>
      </c>
      <c r="I381" s="12">
        <f t="shared" si="15"/>
        <v>0</v>
      </c>
    </row>
    <row r="382" spans="1:9" x14ac:dyDescent="0.2">
      <c r="A382" s="3">
        <v>1000467791</v>
      </c>
      <c r="B382" s="6">
        <v>5</v>
      </c>
      <c r="C382" s="3" t="s">
        <v>46</v>
      </c>
      <c r="D382" s="7">
        <v>43775</v>
      </c>
      <c r="E382">
        <f>VLOOKUP(A382,'Дано - остатки'!A:B,2,FALSE)</f>
        <v>14</v>
      </c>
      <c r="F382">
        <f t="shared" si="16"/>
        <v>759</v>
      </c>
      <c r="G382">
        <f t="shared" si="17"/>
        <v>745</v>
      </c>
      <c r="H382">
        <f>SUMIF($A$1:A382,A382,$B$1:B382)</f>
        <v>718</v>
      </c>
      <c r="I382" s="12">
        <f t="shared" si="15"/>
        <v>0</v>
      </c>
    </row>
    <row r="383" spans="1:9" x14ac:dyDescent="0.2">
      <c r="A383" s="3">
        <v>1000468681</v>
      </c>
      <c r="B383" s="6">
        <v>960</v>
      </c>
      <c r="C383" s="3" t="s">
        <v>323</v>
      </c>
      <c r="D383" s="7">
        <v>43774</v>
      </c>
      <c r="E383">
        <f>VLOOKUP(A383,'Дано - остатки'!A:B,2,FALSE)</f>
        <v>1311</v>
      </c>
      <c r="F383">
        <f t="shared" si="16"/>
        <v>24888</v>
      </c>
      <c r="G383">
        <f t="shared" si="17"/>
        <v>23577</v>
      </c>
      <c r="H383">
        <f>SUMIF($A$1:A383,A383,$B$1:B383)</f>
        <v>21168</v>
      </c>
      <c r="I383" s="12">
        <f t="shared" si="15"/>
        <v>0</v>
      </c>
    </row>
    <row r="384" spans="1:9" x14ac:dyDescent="0.2">
      <c r="A384" s="3">
        <v>1000468386</v>
      </c>
      <c r="B384" s="6">
        <v>1</v>
      </c>
      <c r="C384" s="3" t="s">
        <v>253</v>
      </c>
      <c r="D384" s="7">
        <v>43773</v>
      </c>
      <c r="E384">
        <f>VLOOKUP(A384,'Дано - остатки'!A:B,2,FALSE)</f>
        <v>2</v>
      </c>
      <c r="F384">
        <f t="shared" si="16"/>
        <v>176</v>
      </c>
      <c r="G384">
        <f t="shared" si="17"/>
        <v>174</v>
      </c>
      <c r="H384">
        <f>SUMIF($A$1:A384,A384,$B$1:B384)</f>
        <v>166</v>
      </c>
      <c r="I384" s="12">
        <f t="shared" si="15"/>
        <v>0</v>
      </c>
    </row>
    <row r="385" spans="1:9" x14ac:dyDescent="0.2">
      <c r="A385" s="3">
        <v>1000469123</v>
      </c>
      <c r="B385" s="6">
        <v>60</v>
      </c>
      <c r="C385" s="3" t="s">
        <v>441</v>
      </c>
      <c r="D385" s="7">
        <v>43772</v>
      </c>
      <c r="E385">
        <f>VLOOKUP(A385,'Дано - остатки'!A:B,2,FALSE)</f>
        <v>38</v>
      </c>
      <c r="F385">
        <f t="shared" si="16"/>
        <v>1200</v>
      </c>
      <c r="G385">
        <f t="shared" si="17"/>
        <v>1162</v>
      </c>
      <c r="H385">
        <f>SUMIF($A$1:A385,A385,$B$1:B385)</f>
        <v>940</v>
      </c>
      <c r="I385" s="12">
        <f t="shared" si="15"/>
        <v>0</v>
      </c>
    </row>
    <row r="386" spans="1:9" x14ac:dyDescent="0.2">
      <c r="A386" s="3">
        <v>1000467947</v>
      </c>
      <c r="B386" s="6">
        <v>84</v>
      </c>
      <c r="C386" s="3" t="s">
        <v>121</v>
      </c>
      <c r="D386" s="7">
        <v>43771</v>
      </c>
      <c r="E386">
        <f>VLOOKUP(A386,'Дано - остатки'!A:B,2,FALSE)</f>
        <v>56</v>
      </c>
      <c r="F386">
        <f t="shared" si="16"/>
        <v>2328</v>
      </c>
      <c r="G386">
        <f t="shared" si="17"/>
        <v>2272</v>
      </c>
      <c r="H386">
        <f>SUMIF($A$1:A386,A386,$B$1:B386)</f>
        <v>1764</v>
      </c>
      <c r="I386" s="12">
        <f t="shared" ref="I386:I449" si="18">MIN(B386,MAX(0,H386-G386))</f>
        <v>0</v>
      </c>
    </row>
    <row r="387" spans="1:9" x14ac:dyDescent="0.2">
      <c r="A387" s="3">
        <v>1000468481</v>
      </c>
      <c r="B387" s="6">
        <v>16</v>
      </c>
      <c r="C387" s="3" t="s">
        <v>272</v>
      </c>
      <c r="D387" s="7">
        <v>43770</v>
      </c>
      <c r="E387">
        <f>VLOOKUP(A387,'Дано - остатки'!A:B,2,FALSE)</f>
        <v>2</v>
      </c>
      <c r="F387">
        <f t="shared" ref="F387:F450" si="19">SUMIF(A:A,A387,B:B)</f>
        <v>178</v>
      </c>
      <c r="G387">
        <f t="shared" ref="G387:G450" si="20">+F387-E387</f>
        <v>176</v>
      </c>
      <c r="H387">
        <f>SUMIF($A$1:A387,A387,$B$1:B387)</f>
        <v>175</v>
      </c>
      <c r="I387" s="12">
        <f t="shared" si="18"/>
        <v>0</v>
      </c>
    </row>
    <row r="388" spans="1:9" x14ac:dyDescent="0.2">
      <c r="A388" s="3">
        <v>1000468899</v>
      </c>
      <c r="B388" s="6">
        <v>6</v>
      </c>
      <c r="C388" s="3" t="s">
        <v>416</v>
      </c>
      <c r="D388" s="7">
        <v>43769</v>
      </c>
      <c r="E388">
        <f>VLOOKUP(A388,'Дано - остатки'!A:B,2,FALSE)</f>
        <v>2</v>
      </c>
      <c r="F388">
        <f t="shared" si="19"/>
        <v>533</v>
      </c>
      <c r="G388">
        <f t="shared" si="20"/>
        <v>531</v>
      </c>
      <c r="H388">
        <f>SUMIF($A$1:A388,A388,$B$1:B388)</f>
        <v>461</v>
      </c>
      <c r="I388" s="12">
        <f t="shared" si="18"/>
        <v>0</v>
      </c>
    </row>
    <row r="389" spans="1:9" x14ac:dyDescent="0.2">
      <c r="A389" s="3">
        <v>1000469282</v>
      </c>
      <c r="B389" s="6">
        <v>6</v>
      </c>
      <c r="C389" s="3" t="s">
        <v>525</v>
      </c>
      <c r="D389" s="7">
        <v>43768</v>
      </c>
      <c r="E389">
        <f>VLOOKUP(A389,'Дано - остатки'!A:B,2,FALSE)</f>
        <v>2</v>
      </c>
      <c r="F389">
        <f t="shared" si="19"/>
        <v>39</v>
      </c>
      <c r="G389">
        <f t="shared" si="20"/>
        <v>37</v>
      </c>
      <c r="H389">
        <f>SUMIF($A$1:A389,A389,$B$1:B389)</f>
        <v>15</v>
      </c>
      <c r="I389" s="12">
        <f t="shared" si="18"/>
        <v>0</v>
      </c>
    </row>
    <row r="390" spans="1:9" x14ac:dyDescent="0.2">
      <c r="A390" s="3">
        <v>1000467806</v>
      </c>
      <c r="B390" s="6">
        <v>12</v>
      </c>
      <c r="C390" s="3" t="s">
        <v>65</v>
      </c>
      <c r="D390" s="7">
        <v>43767</v>
      </c>
      <c r="E390">
        <f>VLOOKUP(A390,'Дано - остатки'!A:B,2,FALSE)</f>
        <v>18</v>
      </c>
      <c r="F390">
        <f t="shared" si="19"/>
        <v>84</v>
      </c>
      <c r="G390">
        <f t="shared" si="20"/>
        <v>66</v>
      </c>
      <c r="H390">
        <f>SUMIF($A$1:A390,A390,$B$1:B390)</f>
        <v>42</v>
      </c>
      <c r="I390" s="12">
        <f t="shared" si="18"/>
        <v>0</v>
      </c>
    </row>
    <row r="391" spans="1:9" x14ac:dyDescent="0.2">
      <c r="A391" s="3">
        <v>1000467804</v>
      </c>
      <c r="B391" s="6">
        <v>6</v>
      </c>
      <c r="C391" s="3" t="s">
        <v>51</v>
      </c>
      <c r="D391" s="7">
        <v>43766</v>
      </c>
      <c r="E391">
        <f>VLOOKUP(A391,'Дано - остатки'!A:B,2,FALSE)</f>
        <v>12</v>
      </c>
      <c r="F391">
        <f t="shared" si="19"/>
        <v>24</v>
      </c>
      <c r="G391">
        <f t="shared" si="20"/>
        <v>12</v>
      </c>
      <c r="H391">
        <f>SUMIF($A$1:A391,A391,$B$1:B391)</f>
        <v>6</v>
      </c>
      <c r="I391" s="12">
        <f t="shared" si="18"/>
        <v>0</v>
      </c>
    </row>
    <row r="392" spans="1:9" x14ac:dyDescent="0.2">
      <c r="A392" s="3">
        <v>1000467976</v>
      </c>
      <c r="B392" s="6">
        <v>10</v>
      </c>
      <c r="C392" s="3" t="s">
        <v>197</v>
      </c>
      <c r="D392" s="7">
        <v>43765</v>
      </c>
      <c r="E392">
        <f>VLOOKUP(A392,'Дано - остатки'!A:B,2,FALSE)</f>
        <v>7</v>
      </c>
      <c r="F392">
        <f t="shared" si="19"/>
        <v>82</v>
      </c>
      <c r="G392">
        <f t="shared" si="20"/>
        <v>75</v>
      </c>
      <c r="H392">
        <f>SUMIF($A$1:A392,A392,$B$1:B392)</f>
        <v>70</v>
      </c>
      <c r="I392" s="12">
        <f t="shared" si="18"/>
        <v>0</v>
      </c>
    </row>
    <row r="393" spans="1:9" x14ac:dyDescent="0.2">
      <c r="A393" s="3">
        <v>1000469190</v>
      </c>
      <c r="B393" s="6">
        <v>12</v>
      </c>
      <c r="C393" s="3" t="s">
        <v>481</v>
      </c>
      <c r="D393" s="7">
        <v>43764</v>
      </c>
      <c r="E393">
        <f>VLOOKUP(A393,'Дано - остатки'!A:B,2,FALSE)</f>
        <v>6</v>
      </c>
      <c r="F393">
        <f t="shared" si="19"/>
        <v>133</v>
      </c>
      <c r="G393">
        <f t="shared" si="20"/>
        <v>127</v>
      </c>
      <c r="H393">
        <f>SUMIF($A$1:A393,A393,$B$1:B393)</f>
        <v>107</v>
      </c>
      <c r="I393" s="12">
        <f t="shared" si="18"/>
        <v>0</v>
      </c>
    </row>
    <row r="394" spans="1:9" x14ac:dyDescent="0.2">
      <c r="A394" s="3">
        <v>1000469190</v>
      </c>
      <c r="B394" s="6">
        <v>8</v>
      </c>
      <c r="C394" s="3" t="s">
        <v>482</v>
      </c>
      <c r="D394" s="7">
        <v>43763</v>
      </c>
      <c r="E394">
        <f>VLOOKUP(A394,'Дано - остатки'!A:B,2,FALSE)</f>
        <v>6</v>
      </c>
      <c r="F394">
        <f t="shared" si="19"/>
        <v>133</v>
      </c>
      <c r="G394">
        <f t="shared" si="20"/>
        <v>127</v>
      </c>
      <c r="H394">
        <f>SUMIF($A$1:A394,A394,$B$1:B394)</f>
        <v>115</v>
      </c>
      <c r="I394" s="12">
        <f t="shared" si="18"/>
        <v>0</v>
      </c>
    </row>
    <row r="395" spans="1:9" x14ac:dyDescent="0.2">
      <c r="A395" s="3">
        <v>1000469190</v>
      </c>
      <c r="B395" s="6">
        <v>3</v>
      </c>
      <c r="C395" s="3" t="s">
        <v>483</v>
      </c>
      <c r="D395" s="7">
        <v>43762</v>
      </c>
      <c r="E395">
        <f>VLOOKUP(A395,'Дано - остатки'!A:B,2,FALSE)</f>
        <v>6</v>
      </c>
      <c r="F395">
        <f t="shared" si="19"/>
        <v>133</v>
      </c>
      <c r="G395">
        <f t="shared" si="20"/>
        <v>127</v>
      </c>
      <c r="H395">
        <f>SUMIF($A$1:A395,A395,$B$1:B395)</f>
        <v>118</v>
      </c>
      <c r="I395" s="12">
        <f t="shared" si="18"/>
        <v>0</v>
      </c>
    </row>
    <row r="396" spans="1:9" x14ac:dyDescent="0.2">
      <c r="A396" s="3">
        <v>1000469190</v>
      </c>
      <c r="B396" s="6">
        <v>6</v>
      </c>
      <c r="C396" s="3" t="s">
        <v>484</v>
      </c>
      <c r="D396" s="7">
        <v>43761</v>
      </c>
      <c r="E396">
        <f>VLOOKUP(A396,'Дано - остатки'!A:B,2,FALSE)</f>
        <v>6</v>
      </c>
      <c r="F396">
        <f t="shared" si="19"/>
        <v>133</v>
      </c>
      <c r="G396">
        <f t="shared" si="20"/>
        <v>127</v>
      </c>
      <c r="H396">
        <f>SUMIF($A$1:A396,A396,$B$1:B396)</f>
        <v>124</v>
      </c>
      <c r="I396" s="12">
        <f t="shared" si="18"/>
        <v>0</v>
      </c>
    </row>
    <row r="397" spans="1:9" x14ac:dyDescent="0.2">
      <c r="A397" s="3">
        <v>1000468899</v>
      </c>
      <c r="B397" s="6">
        <v>24</v>
      </c>
      <c r="C397" s="3" t="s">
        <v>417</v>
      </c>
      <c r="D397" s="7">
        <v>43760</v>
      </c>
      <c r="E397">
        <f>VLOOKUP(A397,'Дано - остатки'!A:B,2,FALSE)</f>
        <v>2</v>
      </c>
      <c r="F397">
        <f t="shared" si="19"/>
        <v>533</v>
      </c>
      <c r="G397">
        <f t="shared" si="20"/>
        <v>531</v>
      </c>
      <c r="H397">
        <f>SUMIF($A$1:A397,A397,$B$1:B397)</f>
        <v>485</v>
      </c>
      <c r="I397" s="12">
        <f t="shared" si="18"/>
        <v>0</v>
      </c>
    </row>
    <row r="398" spans="1:9" x14ac:dyDescent="0.2">
      <c r="A398" s="3">
        <v>1000469202</v>
      </c>
      <c r="B398" s="6">
        <v>60</v>
      </c>
      <c r="C398" s="3" t="s">
        <v>515</v>
      </c>
      <c r="D398" s="7">
        <v>43759</v>
      </c>
      <c r="E398">
        <f>VLOOKUP(A398,'Дано - остатки'!A:B,2,FALSE)</f>
        <v>13</v>
      </c>
      <c r="F398">
        <f t="shared" si="19"/>
        <v>525</v>
      </c>
      <c r="G398">
        <f t="shared" si="20"/>
        <v>512</v>
      </c>
      <c r="H398">
        <f>SUMIF($A$1:A398,A398,$B$1:B398)</f>
        <v>441</v>
      </c>
      <c r="I398" s="12">
        <f t="shared" si="18"/>
        <v>0</v>
      </c>
    </row>
    <row r="399" spans="1:9" x14ac:dyDescent="0.2">
      <c r="A399" s="3">
        <v>1000467806</v>
      </c>
      <c r="B399" s="6">
        <v>12</v>
      </c>
      <c r="C399" s="3" t="s">
        <v>66</v>
      </c>
      <c r="D399" s="7">
        <v>43758</v>
      </c>
      <c r="E399">
        <f>VLOOKUP(A399,'Дано - остатки'!A:B,2,FALSE)</f>
        <v>18</v>
      </c>
      <c r="F399">
        <f t="shared" si="19"/>
        <v>84</v>
      </c>
      <c r="G399">
        <f t="shared" si="20"/>
        <v>66</v>
      </c>
      <c r="H399">
        <f>SUMIF($A$1:A399,A399,$B$1:B399)</f>
        <v>54</v>
      </c>
      <c r="I399" s="12">
        <f t="shared" si="18"/>
        <v>0</v>
      </c>
    </row>
    <row r="400" spans="1:9" x14ac:dyDescent="0.2">
      <c r="A400" s="3">
        <v>1000467805</v>
      </c>
      <c r="B400" s="6">
        <v>6</v>
      </c>
      <c r="C400" s="3" t="s">
        <v>57</v>
      </c>
      <c r="D400" s="7">
        <v>43757</v>
      </c>
      <c r="E400">
        <f>VLOOKUP(A400,'Дано - остатки'!A:B,2,FALSE)</f>
        <v>12</v>
      </c>
      <c r="F400">
        <f t="shared" si="19"/>
        <v>24</v>
      </c>
      <c r="G400">
        <f t="shared" si="20"/>
        <v>12</v>
      </c>
      <c r="H400">
        <f>SUMIF($A$1:A400,A400,$B$1:B400)</f>
        <v>6</v>
      </c>
      <c r="I400" s="12">
        <f t="shared" si="18"/>
        <v>0</v>
      </c>
    </row>
    <row r="401" spans="1:9" x14ac:dyDescent="0.2">
      <c r="A401" s="3">
        <v>1000467963</v>
      </c>
      <c r="B401" s="6">
        <v>48</v>
      </c>
      <c r="C401" s="3" t="s">
        <v>168</v>
      </c>
      <c r="D401" s="7">
        <v>43756</v>
      </c>
      <c r="E401">
        <f>VLOOKUP(A401,'Дано - остатки'!A:B,2,FALSE)</f>
        <v>15</v>
      </c>
      <c r="F401">
        <f t="shared" si="19"/>
        <v>984</v>
      </c>
      <c r="G401">
        <f t="shared" si="20"/>
        <v>969</v>
      </c>
      <c r="H401">
        <f>SUMIF($A$1:A401,A401,$B$1:B401)</f>
        <v>792</v>
      </c>
      <c r="I401" s="12">
        <f t="shared" si="18"/>
        <v>0</v>
      </c>
    </row>
    <row r="402" spans="1:9" x14ac:dyDescent="0.2">
      <c r="A402" s="3">
        <v>1000467961</v>
      </c>
      <c r="B402" s="6">
        <v>12</v>
      </c>
      <c r="C402" s="3" t="s">
        <v>135</v>
      </c>
      <c r="D402" s="7">
        <v>43755</v>
      </c>
      <c r="E402">
        <f>VLOOKUP(A402,'Дано - остатки'!A:B,2,FALSE)</f>
        <v>79</v>
      </c>
      <c r="F402">
        <f t="shared" si="19"/>
        <v>72</v>
      </c>
      <c r="G402">
        <f t="shared" si="20"/>
        <v>-7</v>
      </c>
      <c r="H402">
        <f>SUMIF($A$1:A402,A402,$B$1:B402)</f>
        <v>12</v>
      </c>
      <c r="I402" s="12">
        <f t="shared" si="18"/>
        <v>12</v>
      </c>
    </row>
    <row r="403" spans="1:9" x14ac:dyDescent="0.2">
      <c r="A403" s="3">
        <v>1000468418</v>
      </c>
      <c r="B403" s="6">
        <v>6</v>
      </c>
      <c r="C403" s="3" t="s">
        <v>260</v>
      </c>
      <c r="D403" s="7">
        <v>43754</v>
      </c>
      <c r="E403">
        <f>VLOOKUP(A403,'Дано - остатки'!A:B,2,FALSE)</f>
        <v>6</v>
      </c>
      <c r="F403">
        <f t="shared" si="19"/>
        <v>12</v>
      </c>
      <c r="G403">
        <f t="shared" si="20"/>
        <v>6</v>
      </c>
      <c r="H403">
        <f>SUMIF($A$1:A403,A403,$B$1:B403)</f>
        <v>12</v>
      </c>
      <c r="I403" s="12">
        <f t="shared" si="18"/>
        <v>6</v>
      </c>
    </row>
    <row r="404" spans="1:9" x14ac:dyDescent="0.2">
      <c r="A404" s="3">
        <v>1000468485</v>
      </c>
      <c r="B404" s="6">
        <v>4</v>
      </c>
      <c r="C404" s="3" t="s">
        <v>278</v>
      </c>
      <c r="D404" s="7">
        <v>43753</v>
      </c>
      <c r="E404">
        <f>VLOOKUP(A404,'Дано - остатки'!A:B,2,FALSE)</f>
        <v>1</v>
      </c>
      <c r="F404">
        <f t="shared" si="19"/>
        <v>38</v>
      </c>
      <c r="G404">
        <f t="shared" si="20"/>
        <v>37</v>
      </c>
      <c r="H404">
        <f>SUMIF($A$1:A404,A404,$B$1:B404)</f>
        <v>38</v>
      </c>
      <c r="I404" s="12">
        <f t="shared" si="18"/>
        <v>1</v>
      </c>
    </row>
    <row r="405" spans="1:9" x14ac:dyDescent="0.2">
      <c r="A405" s="3">
        <v>1000468481</v>
      </c>
      <c r="B405" s="6">
        <v>1</v>
      </c>
      <c r="C405" s="3" t="s">
        <v>273</v>
      </c>
      <c r="D405" s="7">
        <v>43752</v>
      </c>
      <c r="E405">
        <f>VLOOKUP(A405,'Дано - остатки'!A:B,2,FALSE)</f>
        <v>2</v>
      </c>
      <c r="F405">
        <f t="shared" si="19"/>
        <v>178</v>
      </c>
      <c r="G405">
        <f t="shared" si="20"/>
        <v>176</v>
      </c>
      <c r="H405">
        <f>SUMIF($A$1:A405,A405,$B$1:B405)</f>
        <v>176</v>
      </c>
      <c r="I405" s="12">
        <f t="shared" si="18"/>
        <v>0</v>
      </c>
    </row>
    <row r="406" spans="1:9" x14ac:dyDescent="0.2">
      <c r="A406" s="3">
        <v>1000468481</v>
      </c>
      <c r="B406" s="6">
        <v>2</v>
      </c>
      <c r="C406" s="3" t="s">
        <v>274</v>
      </c>
      <c r="D406" s="7">
        <v>43751</v>
      </c>
      <c r="E406">
        <f>VLOOKUP(A406,'Дано - остатки'!A:B,2,FALSE)</f>
        <v>2</v>
      </c>
      <c r="F406">
        <f t="shared" si="19"/>
        <v>178</v>
      </c>
      <c r="G406">
        <f t="shared" si="20"/>
        <v>176</v>
      </c>
      <c r="H406">
        <f>SUMIF($A$1:A406,A406,$B$1:B406)</f>
        <v>178</v>
      </c>
      <c r="I406" s="12">
        <f t="shared" si="18"/>
        <v>2</v>
      </c>
    </row>
    <row r="407" spans="1:9" x14ac:dyDescent="0.2">
      <c r="A407" s="3">
        <v>1000468386</v>
      </c>
      <c r="B407" s="6">
        <v>3</v>
      </c>
      <c r="C407" s="3" t="s">
        <v>254</v>
      </c>
      <c r="D407" s="7">
        <v>43750</v>
      </c>
      <c r="E407">
        <f>VLOOKUP(A407,'Дано - остатки'!A:B,2,FALSE)</f>
        <v>2</v>
      </c>
      <c r="F407">
        <f t="shared" si="19"/>
        <v>176</v>
      </c>
      <c r="G407">
        <f t="shared" si="20"/>
        <v>174</v>
      </c>
      <c r="H407">
        <f>SUMIF($A$1:A407,A407,$B$1:B407)</f>
        <v>169</v>
      </c>
      <c r="I407" s="12">
        <f t="shared" si="18"/>
        <v>0</v>
      </c>
    </row>
    <row r="408" spans="1:9" x14ac:dyDescent="0.2">
      <c r="A408" s="3">
        <v>1000467976</v>
      </c>
      <c r="B408" s="6">
        <v>6</v>
      </c>
      <c r="C408" s="3" t="s">
        <v>198</v>
      </c>
      <c r="D408" s="7">
        <v>43749</v>
      </c>
      <c r="E408">
        <f>VLOOKUP(A408,'Дано - остатки'!A:B,2,FALSE)</f>
        <v>7</v>
      </c>
      <c r="F408">
        <f t="shared" si="19"/>
        <v>82</v>
      </c>
      <c r="G408">
        <f t="shared" si="20"/>
        <v>75</v>
      </c>
      <c r="H408">
        <f>SUMIF($A$1:A408,A408,$B$1:B408)</f>
        <v>76</v>
      </c>
      <c r="I408" s="12">
        <f t="shared" si="18"/>
        <v>1</v>
      </c>
    </row>
    <row r="409" spans="1:9" x14ac:dyDescent="0.2">
      <c r="A409" s="3">
        <v>1000469202</v>
      </c>
      <c r="B409" s="6">
        <v>12</v>
      </c>
      <c r="C409" s="3" t="s">
        <v>516</v>
      </c>
      <c r="D409" s="7">
        <v>43748</v>
      </c>
      <c r="E409">
        <f>VLOOKUP(A409,'Дано - остатки'!A:B,2,FALSE)</f>
        <v>13</v>
      </c>
      <c r="F409">
        <f t="shared" si="19"/>
        <v>525</v>
      </c>
      <c r="G409">
        <f t="shared" si="20"/>
        <v>512</v>
      </c>
      <c r="H409">
        <f>SUMIF($A$1:A409,A409,$B$1:B409)</f>
        <v>453</v>
      </c>
      <c r="I409" s="12">
        <f t="shared" si="18"/>
        <v>0</v>
      </c>
    </row>
    <row r="410" spans="1:9" x14ac:dyDescent="0.2">
      <c r="A410" s="3">
        <v>1000467791</v>
      </c>
      <c r="B410" s="6">
        <v>8</v>
      </c>
      <c r="C410" s="3" t="s">
        <v>47</v>
      </c>
      <c r="D410" s="7">
        <v>43747</v>
      </c>
      <c r="E410">
        <f>VLOOKUP(A410,'Дано - остатки'!A:B,2,FALSE)</f>
        <v>14</v>
      </c>
      <c r="F410">
        <f t="shared" si="19"/>
        <v>759</v>
      </c>
      <c r="G410">
        <f t="shared" si="20"/>
        <v>745</v>
      </c>
      <c r="H410">
        <f>SUMIF($A$1:A410,A410,$B$1:B410)</f>
        <v>726</v>
      </c>
      <c r="I410" s="12">
        <f t="shared" si="18"/>
        <v>0</v>
      </c>
    </row>
    <row r="411" spans="1:9" x14ac:dyDescent="0.2">
      <c r="A411" s="3">
        <v>1000469282</v>
      </c>
      <c r="B411" s="6">
        <v>3</v>
      </c>
      <c r="C411" s="3" t="s">
        <v>526</v>
      </c>
      <c r="D411" s="7">
        <v>43746</v>
      </c>
      <c r="E411">
        <f>VLOOKUP(A411,'Дано - остатки'!A:B,2,FALSE)</f>
        <v>2</v>
      </c>
      <c r="F411">
        <f t="shared" si="19"/>
        <v>39</v>
      </c>
      <c r="G411">
        <f t="shared" si="20"/>
        <v>37</v>
      </c>
      <c r="H411">
        <f>SUMIF($A$1:A411,A411,$B$1:B411)</f>
        <v>18</v>
      </c>
      <c r="I411" s="12">
        <f t="shared" si="18"/>
        <v>0</v>
      </c>
    </row>
    <row r="412" spans="1:9" x14ac:dyDescent="0.2">
      <c r="A412" s="3">
        <v>1000468343</v>
      </c>
      <c r="B412" s="6">
        <v>100</v>
      </c>
      <c r="C412" s="3" t="s">
        <v>211</v>
      </c>
      <c r="D412" s="7">
        <v>43745</v>
      </c>
      <c r="E412">
        <f>VLOOKUP(A412,'Дано - остатки'!A:B,2,FALSE)</f>
        <v>80</v>
      </c>
      <c r="F412">
        <f t="shared" si="19"/>
        <v>460</v>
      </c>
      <c r="G412">
        <f t="shared" si="20"/>
        <v>380</v>
      </c>
      <c r="H412">
        <f>SUMIF($A$1:A412,A412,$B$1:B412)</f>
        <v>300</v>
      </c>
      <c r="I412" s="12">
        <f t="shared" si="18"/>
        <v>0</v>
      </c>
    </row>
    <row r="413" spans="1:9" x14ac:dyDescent="0.2">
      <c r="A413" s="3">
        <v>1000468343</v>
      </c>
      <c r="B413" s="6">
        <v>20</v>
      </c>
      <c r="C413" s="3" t="s">
        <v>212</v>
      </c>
      <c r="D413" s="7">
        <v>43744</v>
      </c>
      <c r="E413">
        <f>VLOOKUP(A413,'Дано - остатки'!A:B,2,FALSE)</f>
        <v>80</v>
      </c>
      <c r="F413">
        <f t="shared" si="19"/>
        <v>460</v>
      </c>
      <c r="G413">
        <f t="shared" si="20"/>
        <v>380</v>
      </c>
      <c r="H413">
        <f>SUMIF($A$1:A413,A413,$B$1:B413)</f>
        <v>320</v>
      </c>
      <c r="I413" s="12">
        <f t="shared" si="18"/>
        <v>0</v>
      </c>
    </row>
    <row r="414" spans="1:9" x14ac:dyDescent="0.2">
      <c r="A414" s="3">
        <v>1000468386</v>
      </c>
      <c r="B414" s="6">
        <v>4</v>
      </c>
      <c r="C414" s="3" t="s">
        <v>255</v>
      </c>
      <c r="D414" s="7">
        <v>43743</v>
      </c>
      <c r="E414">
        <f>VLOOKUP(A414,'Дано - остатки'!A:B,2,FALSE)</f>
        <v>2</v>
      </c>
      <c r="F414">
        <f t="shared" si="19"/>
        <v>176</v>
      </c>
      <c r="G414">
        <f t="shared" si="20"/>
        <v>174</v>
      </c>
      <c r="H414">
        <f>SUMIF($A$1:A414,A414,$B$1:B414)</f>
        <v>173</v>
      </c>
      <c r="I414" s="12">
        <f t="shared" si="18"/>
        <v>0</v>
      </c>
    </row>
    <row r="415" spans="1:9" x14ac:dyDescent="0.2">
      <c r="A415" s="3">
        <v>1000467805</v>
      </c>
      <c r="B415" s="6">
        <v>6</v>
      </c>
      <c r="C415" s="3" t="s">
        <v>58</v>
      </c>
      <c r="D415" s="7">
        <v>43742</v>
      </c>
      <c r="E415">
        <f>VLOOKUP(A415,'Дано - остатки'!A:B,2,FALSE)</f>
        <v>12</v>
      </c>
      <c r="F415">
        <f t="shared" si="19"/>
        <v>24</v>
      </c>
      <c r="G415">
        <f t="shared" si="20"/>
        <v>12</v>
      </c>
      <c r="H415">
        <f>SUMIF($A$1:A415,A415,$B$1:B415)</f>
        <v>12</v>
      </c>
      <c r="I415" s="12">
        <f t="shared" si="18"/>
        <v>0</v>
      </c>
    </row>
    <row r="416" spans="1:9" x14ac:dyDescent="0.2">
      <c r="A416" s="3">
        <v>1000467961</v>
      </c>
      <c r="B416" s="6">
        <v>12</v>
      </c>
      <c r="C416" s="3" t="s">
        <v>136</v>
      </c>
      <c r="D416" s="7">
        <v>43741</v>
      </c>
      <c r="E416">
        <f>VLOOKUP(A416,'Дано - остатки'!A:B,2,FALSE)</f>
        <v>79</v>
      </c>
      <c r="F416">
        <f t="shared" si="19"/>
        <v>72</v>
      </c>
      <c r="G416">
        <f t="shared" si="20"/>
        <v>-7</v>
      </c>
      <c r="H416">
        <f>SUMIF($A$1:A416,A416,$B$1:B416)</f>
        <v>24</v>
      </c>
      <c r="I416" s="12">
        <f t="shared" si="18"/>
        <v>12</v>
      </c>
    </row>
    <row r="417" spans="1:9" x14ac:dyDescent="0.2">
      <c r="A417" s="3">
        <v>1000468693</v>
      </c>
      <c r="B417" s="6">
        <v>72</v>
      </c>
      <c r="C417" s="3" t="s">
        <v>364</v>
      </c>
      <c r="D417" s="7">
        <v>43740</v>
      </c>
      <c r="E417">
        <f>VLOOKUP(A417,'Дано - остатки'!A:B,2,FALSE)</f>
        <v>36</v>
      </c>
      <c r="F417">
        <f t="shared" si="19"/>
        <v>1776</v>
      </c>
      <c r="G417">
        <f t="shared" si="20"/>
        <v>1740</v>
      </c>
      <c r="H417">
        <f>SUMIF($A$1:A417,A417,$B$1:B417)</f>
        <v>1560</v>
      </c>
      <c r="I417" s="12">
        <f t="shared" si="18"/>
        <v>0</v>
      </c>
    </row>
    <row r="418" spans="1:9" x14ac:dyDescent="0.2">
      <c r="A418" s="3">
        <v>1000468681</v>
      </c>
      <c r="B418" s="6">
        <v>48</v>
      </c>
      <c r="C418" s="3" t="s">
        <v>324</v>
      </c>
      <c r="D418" s="7">
        <v>43739</v>
      </c>
      <c r="E418">
        <f>VLOOKUP(A418,'Дано - остатки'!A:B,2,FALSE)</f>
        <v>1311</v>
      </c>
      <c r="F418">
        <f t="shared" si="19"/>
        <v>24888</v>
      </c>
      <c r="G418">
        <f t="shared" si="20"/>
        <v>23577</v>
      </c>
      <c r="H418">
        <f>SUMIF($A$1:A418,A418,$B$1:B418)</f>
        <v>21216</v>
      </c>
      <c r="I418" s="12">
        <f t="shared" si="18"/>
        <v>0</v>
      </c>
    </row>
    <row r="419" spans="1:9" x14ac:dyDescent="0.2">
      <c r="A419" s="3">
        <v>1000467947</v>
      </c>
      <c r="B419" s="6">
        <v>12</v>
      </c>
      <c r="C419" s="3" t="s">
        <v>122</v>
      </c>
      <c r="D419" s="7">
        <v>43738</v>
      </c>
      <c r="E419">
        <f>VLOOKUP(A419,'Дано - остатки'!A:B,2,FALSE)</f>
        <v>56</v>
      </c>
      <c r="F419">
        <f t="shared" si="19"/>
        <v>2328</v>
      </c>
      <c r="G419">
        <f t="shared" si="20"/>
        <v>2272</v>
      </c>
      <c r="H419">
        <f>SUMIF($A$1:A419,A419,$B$1:B419)</f>
        <v>1776</v>
      </c>
      <c r="I419" s="12">
        <f t="shared" si="18"/>
        <v>0</v>
      </c>
    </row>
    <row r="420" spans="1:9" x14ac:dyDescent="0.2">
      <c r="A420" s="3">
        <v>1000469282</v>
      </c>
      <c r="B420" s="6">
        <v>9</v>
      </c>
      <c r="C420" s="3" t="s">
        <v>527</v>
      </c>
      <c r="D420" s="7">
        <v>43737</v>
      </c>
      <c r="E420">
        <f>VLOOKUP(A420,'Дано - остатки'!A:B,2,FALSE)</f>
        <v>2</v>
      </c>
      <c r="F420">
        <f t="shared" si="19"/>
        <v>39</v>
      </c>
      <c r="G420">
        <f t="shared" si="20"/>
        <v>37</v>
      </c>
      <c r="H420">
        <f>SUMIF($A$1:A420,A420,$B$1:B420)</f>
        <v>27</v>
      </c>
      <c r="I420" s="12">
        <f t="shared" si="18"/>
        <v>0</v>
      </c>
    </row>
    <row r="421" spans="1:9" x14ac:dyDescent="0.2">
      <c r="A421" s="3">
        <v>1000468899</v>
      </c>
      <c r="B421" s="6">
        <v>18</v>
      </c>
      <c r="C421" s="3" t="s">
        <v>418</v>
      </c>
      <c r="D421" s="7">
        <v>43736</v>
      </c>
      <c r="E421">
        <f>VLOOKUP(A421,'Дано - остатки'!A:B,2,FALSE)</f>
        <v>2</v>
      </c>
      <c r="F421">
        <f t="shared" si="19"/>
        <v>533</v>
      </c>
      <c r="G421">
        <f t="shared" si="20"/>
        <v>531</v>
      </c>
      <c r="H421">
        <f>SUMIF($A$1:A421,A421,$B$1:B421)</f>
        <v>503</v>
      </c>
      <c r="I421" s="12">
        <f t="shared" si="18"/>
        <v>0</v>
      </c>
    </row>
    <row r="422" spans="1:9" x14ac:dyDescent="0.2">
      <c r="A422" s="3">
        <v>1000468343</v>
      </c>
      <c r="B422" s="6">
        <v>20</v>
      </c>
      <c r="C422" s="3" t="s">
        <v>213</v>
      </c>
      <c r="D422" s="7">
        <v>43735</v>
      </c>
      <c r="E422">
        <f>VLOOKUP(A422,'Дано - остатки'!A:B,2,FALSE)</f>
        <v>80</v>
      </c>
      <c r="F422">
        <f t="shared" si="19"/>
        <v>460</v>
      </c>
      <c r="G422">
        <f t="shared" si="20"/>
        <v>380</v>
      </c>
      <c r="H422">
        <f>SUMIF($A$1:A422,A422,$B$1:B422)</f>
        <v>340</v>
      </c>
      <c r="I422" s="12">
        <f t="shared" si="18"/>
        <v>0</v>
      </c>
    </row>
    <row r="423" spans="1:9" x14ac:dyDescent="0.2">
      <c r="A423" s="3">
        <v>1000467976</v>
      </c>
      <c r="B423" s="6">
        <v>6</v>
      </c>
      <c r="C423" s="3" t="s">
        <v>199</v>
      </c>
      <c r="D423" s="7">
        <v>43734</v>
      </c>
      <c r="E423">
        <f>VLOOKUP(A423,'Дано - остатки'!A:B,2,FALSE)</f>
        <v>7</v>
      </c>
      <c r="F423">
        <f t="shared" si="19"/>
        <v>82</v>
      </c>
      <c r="G423">
        <f t="shared" si="20"/>
        <v>75</v>
      </c>
      <c r="H423">
        <f>SUMIF($A$1:A423,A423,$B$1:B423)</f>
        <v>82</v>
      </c>
      <c r="I423" s="12">
        <f t="shared" si="18"/>
        <v>6</v>
      </c>
    </row>
    <row r="424" spans="1:9" x14ac:dyDescent="0.2">
      <c r="A424" s="3">
        <v>1000468386</v>
      </c>
      <c r="B424" s="6">
        <v>3</v>
      </c>
      <c r="C424" s="3" t="s">
        <v>256</v>
      </c>
      <c r="D424" s="7">
        <v>43733</v>
      </c>
      <c r="E424">
        <f>VLOOKUP(A424,'Дано - остатки'!A:B,2,FALSE)</f>
        <v>2</v>
      </c>
      <c r="F424">
        <f t="shared" si="19"/>
        <v>176</v>
      </c>
      <c r="G424">
        <f t="shared" si="20"/>
        <v>174</v>
      </c>
      <c r="H424">
        <f>SUMIF($A$1:A424,A424,$B$1:B424)</f>
        <v>176</v>
      </c>
      <c r="I424" s="12">
        <f t="shared" si="18"/>
        <v>2</v>
      </c>
    </row>
    <row r="425" spans="1:9" x14ac:dyDescent="0.2">
      <c r="A425" s="3">
        <v>1000467963</v>
      </c>
      <c r="B425" s="6">
        <v>24</v>
      </c>
      <c r="C425" s="3" t="s">
        <v>169</v>
      </c>
      <c r="D425" s="7">
        <v>43732</v>
      </c>
      <c r="E425">
        <f>VLOOKUP(A425,'Дано - остатки'!A:B,2,FALSE)</f>
        <v>15</v>
      </c>
      <c r="F425">
        <f t="shared" si="19"/>
        <v>984</v>
      </c>
      <c r="G425">
        <f t="shared" si="20"/>
        <v>969</v>
      </c>
      <c r="H425">
        <f>SUMIF($A$1:A425,A425,$B$1:B425)</f>
        <v>816</v>
      </c>
      <c r="I425" s="12">
        <f t="shared" si="18"/>
        <v>0</v>
      </c>
    </row>
    <row r="426" spans="1:9" x14ac:dyDescent="0.2">
      <c r="A426" s="3">
        <v>1000467947</v>
      </c>
      <c r="B426" s="6">
        <v>18</v>
      </c>
      <c r="C426" s="3" t="s">
        <v>123</v>
      </c>
      <c r="D426" s="7">
        <v>43731</v>
      </c>
      <c r="E426">
        <f>VLOOKUP(A426,'Дано - остатки'!A:B,2,FALSE)</f>
        <v>56</v>
      </c>
      <c r="F426">
        <f t="shared" si="19"/>
        <v>2328</v>
      </c>
      <c r="G426">
        <f t="shared" si="20"/>
        <v>2272</v>
      </c>
      <c r="H426">
        <f>SUMIF($A$1:A426,A426,$B$1:B426)</f>
        <v>1794</v>
      </c>
      <c r="I426" s="12">
        <f t="shared" si="18"/>
        <v>0</v>
      </c>
    </row>
    <row r="427" spans="1:9" x14ac:dyDescent="0.2">
      <c r="A427" s="3">
        <v>1000468681</v>
      </c>
      <c r="B427" s="6">
        <v>96</v>
      </c>
      <c r="C427" s="3" t="s">
        <v>325</v>
      </c>
      <c r="D427" s="7">
        <v>43730</v>
      </c>
      <c r="E427">
        <f>VLOOKUP(A427,'Дано - остатки'!A:B,2,FALSE)</f>
        <v>1311</v>
      </c>
      <c r="F427">
        <f t="shared" si="19"/>
        <v>24888</v>
      </c>
      <c r="G427">
        <f t="shared" si="20"/>
        <v>23577</v>
      </c>
      <c r="H427">
        <f>SUMIF($A$1:A427,A427,$B$1:B427)</f>
        <v>21312</v>
      </c>
      <c r="I427" s="12">
        <f t="shared" si="18"/>
        <v>0</v>
      </c>
    </row>
    <row r="428" spans="1:9" x14ac:dyDescent="0.2">
      <c r="A428" s="3">
        <v>1000467806</v>
      </c>
      <c r="B428" s="6">
        <v>6</v>
      </c>
      <c r="C428" s="3" t="s">
        <v>67</v>
      </c>
      <c r="D428" s="7">
        <v>43729</v>
      </c>
      <c r="E428">
        <f>VLOOKUP(A428,'Дано - остатки'!A:B,2,FALSE)</f>
        <v>18</v>
      </c>
      <c r="F428">
        <f t="shared" si="19"/>
        <v>84</v>
      </c>
      <c r="G428">
        <f t="shared" si="20"/>
        <v>66</v>
      </c>
      <c r="H428">
        <f>SUMIF($A$1:A428,A428,$B$1:B428)</f>
        <v>60</v>
      </c>
      <c r="I428" s="12">
        <f t="shared" si="18"/>
        <v>0</v>
      </c>
    </row>
    <row r="429" spans="1:9" x14ac:dyDescent="0.2">
      <c r="A429" s="3">
        <v>1000467805</v>
      </c>
      <c r="B429" s="6">
        <v>6</v>
      </c>
      <c r="C429" s="3" t="s">
        <v>59</v>
      </c>
      <c r="D429" s="7">
        <v>43728</v>
      </c>
      <c r="E429">
        <f>VLOOKUP(A429,'Дано - остатки'!A:B,2,FALSE)</f>
        <v>12</v>
      </c>
      <c r="F429">
        <f t="shared" si="19"/>
        <v>24</v>
      </c>
      <c r="G429">
        <f t="shared" si="20"/>
        <v>12</v>
      </c>
      <c r="H429">
        <f>SUMIF($A$1:A429,A429,$B$1:B429)</f>
        <v>18</v>
      </c>
      <c r="I429" s="12">
        <f t="shared" si="18"/>
        <v>6</v>
      </c>
    </row>
    <row r="430" spans="1:9" x14ac:dyDescent="0.2">
      <c r="A430" s="3">
        <v>1000467947</v>
      </c>
      <c r="B430" s="6">
        <v>48</v>
      </c>
      <c r="C430" s="3" t="s">
        <v>124</v>
      </c>
      <c r="D430" s="7">
        <v>43727</v>
      </c>
      <c r="E430">
        <f>VLOOKUP(A430,'Дано - остатки'!A:B,2,FALSE)</f>
        <v>56</v>
      </c>
      <c r="F430">
        <f t="shared" si="19"/>
        <v>2328</v>
      </c>
      <c r="G430">
        <f t="shared" si="20"/>
        <v>2272</v>
      </c>
      <c r="H430">
        <f>SUMIF($A$1:A430,A430,$B$1:B430)</f>
        <v>1842</v>
      </c>
      <c r="I430" s="12">
        <f t="shared" si="18"/>
        <v>0</v>
      </c>
    </row>
    <row r="431" spans="1:9" x14ac:dyDescent="0.2">
      <c r="A431" s="3">
        <v>1000467806</v>
      </c>
      <c r="B431" s="6">
        <v>6</v>
      </c>
      <c r="C431" s="3" t="s">
        <v>68</v>
      </c>
      <c r="D431" s="7">
        <v>43726</v>
      </c>
      <c r="E431">
        <f>VLOOKUP(A431,'Дано - остатки'!A:B,2,FALSE)</f>
        <v>18</v>
      </c>
      <c r="F431">
        <f t="shared" si="19"/>
        <v>84</v>
      </c>
      <c r="G431">
        <f t="shared" si="20"/>
        <v>66</v>
      </c>
      <c r="H431">
        <f>SUMIF($A$1:A431,A431,$B$1:B431)</f>
        <v>66</v>
      </c>
      <c r="I431" s="12">
        <f t="shared" si="18"/>
        <v>0</v>
      </c>
    </row>
    <row r="432" spans="1:9" x14ac:dyDescent="0.2">
      <c r="A432" s="3">
        <v>1000467961</v>
      </c>
      <c r="B432" s="6">
        <v>12</v>
      </c>
      <c r="C432" s="3" t="s">
        <v>137</v>
      </c>
      <c r="D432" s="7">
        <v>43725</v>
      </c>
      <c r="E432">
        <f>VLOOKUP(A432,'Дано - остатки'!A:B,2,FALSE)</f>
        <v>79</v>
      </c>
      <c r="F432">
        <f t="shared" si="19"/>
        <v>72</v>
      </c>
      <c r="G432">
        <f t="shared" si="20"/>
        <v>-7</v>
      </c>
      <c r="H432">
        <f>SUMIF($A$1:A432,A432,$B$1:B432)</f>
        <v>36</v>
      </c>
      <c r="I432" s="12">
        <f t="shared" si="18"/>
        <v>12</v>
      </c>
    </row>
    <row r="433" spans="1:9" x14ac:dyDescent="0.2">
      <c r="A433" s="3">
        <v>1000468343</v>
      </c>
      <c r="B433" s="6">
        <v>40</v>
      </c>
      <c r="C433" s="3" t="s">
        <v>214</v>
      </c>
      <c r="D433" s="7">
        <v>43724</v>
      </c>
      <c r="E433">
        <f>VLOOKUP(A433,'Дано - остатки'!A:B,2,FALSE)</f>
        <v>80</v>
      </c>
      <c r="F433">
        <f t="shared" si="19"/>
        <v>460</v>
      </c>
      <c r="G433">
        <f t="shared" si="20"/>
        <v>380</v>
      </c>
      <c r="H433">
        <f>SUMIF($A$1:A433,A433,$B$1:B433)</f>
        <v>380</v>
      </c>
      <c r="I433" s="12">
        <f t="shared" si="18"/>
        <v>0</v>
      </c>
    </row>
    <row r="434" spans="1:9" x14ac:dyDescent="0.2">
      <c r="A434" s="3">
        <v>1000467791</v>
      </c>
      <c r="B434" s="6">
        <v>24</v>
      </c>
      <c r="C434" s="3" t="s">
        <v>48</v>
      </c>
      <c r="D434" s="7">
        <v>43723</v>
      </c>
      <c r="E434">
        <f>VLOOKUP(A434,'Дано - остатки'!A:B,2,FALSE)</f>
        <v>14</v>
      </c>
      <c r="F434">
        <f t="shared" si="19"/>
        <v>759</v>
      </c>
      <c r="G434">
        <f t="shared" si="20"/>
        <v>745</v>
      </c>
      <c r="H434">
        <f>SUMIF($A$1:A434,A434,$B$1:B434)</f>
        <v>750</v>
      </c>
      <c r="I434" s="12">
        <f t="shared" si="18"/>
        <v>5</v>
      </c>
    </row>
    <row r="435" spans="1:9" x14ac:dyDescent="0.2">
      <c r="A435" s="3">
        <v>1000469202</v>
      </c>
      <c r="B435" s="6">
        <v>36</v>
      </c>
      <c r="C435" s="3" t="s">
        <v>517</v>
      </c>
      <c r="D435" s="7">
        <v>43722</v>
      </c>
      <c r="E435">
        <f>VLOOKUP(A435,'Дано - остатки'!A:B,2,FALSE)</f>
        <v>13</v>
      </c>
      <c r="F435">
        <f t="shared" si="19"/>
        <v>525</v>
      </c>
      <c r="G435">
        <f t="shared" si="20"/>
        <v>512</v>
      </c>
      <c r="H435">
        <f>SUMIF($A$1:A435,A435,$B$1:B435)</f>
        <v>489</v>
      </c>
      <c r="I435" s="12">
        <f t="shared" si="18"/>
        <v>0</v>
      </c>
    </row>
    <row r="436" spans="1:9" x14ac:dyDescent="0.2">
      <c r="A436" s="3">
        <v>1000468899</v>
      </c>
      <c r="B436" s="6">
        <v>18</v>
      </c>
      <c r="C436" s="3" t="s">
        <v>419</v>
      </c>
      <c r="D436" s="7">
        <v>43721</v>
      </c>
      <c r="E436">
        <f>VLOOKUP(A436,'Дано - остатки'!A:B,2,FALSE)</f>
        <v>2</v>
      </c>
      <c r="F436">
        <f t="shared" si="19"/>
        <v>533</v>
      </c>
      <c r="G436">
        <f t="shared" si="20"/>
        <v>531</v>
      </c>
      <c r="H436">
        <f>SUMIF($A$1:A436,A436,$B$1:B436)</f>
        <v>521</v>
      </c>
      <c r="I436" s="12">
        <f t="shared" si="18"/>
        <v>0</v>
      </c>
    </row>
    <row r="437" spans="1:9" x14ac:dyDescent="0.2">
      <c r="A437" s="3">
        <v>1000467963</v>
      </c>
      <c r="B437" s="6">
        <v>24</v>
      </c>
      <c r="C437" s="3" t="s">
        <v>170</v>
      </c>
      <c r="D437" s="7">
        <v>43720</v>
      </c>
      <c r="E437">
        <f>VLOOKUP(A437,'Дано - остатки'!A:B,2,FALSE)</f>
        <v>15</v>
      </c>
      <c r="F437">
        <f t="shared" si="19"/>
        <v>984</v>
      </c>
      <c r="G437">
        <f t="shared" si="20"/>
        <v>969</v>
      </c>
      <c r="H437">
        <f>SUMIF($A$1:A437,A437,$B$1:B437)</f>
        <v>840</v>
      </c>
      <c r="I437" s="12">
        <f t="shared" si="18"/>
        <v>0</v>
      </c>
    </row>
    <row r="438" spans="1:9" x14ac:dyDescent="0.2">
      <c r="A438" s="3">
        <v>1000467961</v>
      </c>
      <c r="B438" s="6">
        <v>12</v>
      </c>
      <c r="C438" s="3" t="s">
        <v>138</v>
      </c>
      <c r="D438" s="7">
        <v>43719</v>
      </c>
      <c r="E438">
        <f>VLOOKUP(A438,'Дано - остатки'!A:B,2,FALSE)</f>
        <v>79</v>
      </c>
      <c r="F438">
        <f t="shared" si="19"/>
        <v>72</v>
      </c>
      <c r="G438">
        <f t="shared" si="20"/>
        <v>-7</v>
      </c>
      <c r="H438">
        <f>SUMIF($A$1:A438,A438,$B$1:B438)</f>
        <v>48</v>
      </c>
      <c r="I438" s="12">
        <f t="shared" si="18"/>
        <v>12</v>
      </c>
    </row>
    <row r="439" spans="1:9" x14ac:dyDescent="0.2">
      <c r="A439" s="3">
        <v>1000469282</v>
      </c>
      <c r="B439" s="6">
        <v>3</v>
      </c>
      <c r="C439" s="3" t="s">
        <v>528</v>
      </c>
      <c r="D439" s="7">
        <v>43718</v>
      </c>
      <c r="E439">
        <f>VLOOKUP(A439,'Дано - остатки'!A:B,2,FALSE)</f>
        <v>2</v>
      </c>
      <c r="F439">
        <f t="shared" si="19"/>
        <v>39</v>
      </c>
      <c r="G439">
        <f t="shared" si="20"/>
        <v>37</v>
      </c>
      <c r="H439">
        <f>SUMIF($A$1:A439,A439,$B$1:B439)</f>
        <v>30</v>
      </c>
      <c r="I439" s="12">
        <f t="shared" si="18"/>
        <v>0</v>
      </c>
    </row>
    <row r="440" spans="1:9" x14ac:dyDescent="0.2">
      <c r="A440" s="3">
        <v>1000468343</v>
      </c>
      <c r="B440" s="6">
        <v>40</v>
      </c>
      <c r="C440" s="3" t="s">
        <v>215</v>
      </c>
      <c r="D440" s="7">
        <v>43717</v>
      </c>
      <c r="E440">
        <f>VLOOKUP(A440,'Дано - остатки'!A:B,2,FALSE)</f>
        <v>80</v>
      </c>
      <c r="F440">
        <f t="shared" si="19"/>
        <v>460</v>
      </c>
      <c r="G440">
        <f t="shared" si="20"/>
        <v>380</v>
      </c>
      <c r="H440">
        <f>SUMIF($A$1:A440,A440,$B$1:B440)</f>
        <v>420</v>
      </c>
      <c r="I440" s="12">
        <f t="shared" si="18"/>
        <v>40</v>
      </c>
    </row>
    <row r="441" spans="1:9" x14ac:dyDescent="0.2">
      <c r="A441" s="3">
        <v>1000467806</v>
      </c>
      <c r="B441" s="6">
        <v>6</v>
      </c>
      <c r="C441" s="3" t="s">
        <v>69</v>
      </c>
      <c r="D441" s="7">
        <v>43716</v>
      </c>
      <c r="E441">
        <f>VLOOKUP(A441,'Дано - остатки'!A:B,2,FALSE)</f>
        <v>18</v>
      </c>
      <c r="F441">
        <f t="shared" si="19"/>
        <v>84</v>
      </c>
      <c r="G441">
        <f t="shared" si="20"/>
        <v>66</v>
      </c>
      <c r="H441">
        <f>SUMIF($A$1:A441,A441,$B$1:B441)</f>
        <v>72</v>
      </c>
      <c r="I441" s="12">
        <f t="shared" si="18"/>
        <v>6</v>
      </c>
    </row>
    <row r="442" spans="1:9" x14ac:dyDescent="0.2">
      <c r="A442" s="3">
        <v>1000467804</v>
      </c>
      <c r="B442" s="6">
        <v>6</v>
      </c>
      <c r="C442" s="3" t="s">
        <v>52</v>
      </c>
      <c r="D442" s="7">
        <v>43715</v>
      </c>
      <c r="E442">
        <f>VLOOKUP(A442,'Дано - остатки'!A:B,2,FALSE)</f>
        <v>12</v>
      </c>
      <c r="F442">
        <f t="shared" si="19"/>
        <v>24</v>
      </c>
      <c r="G442">
        <f t="shared" si="20"/>
        <v>12</v>
      </c>
      <c r="H442">
        <f>SUMIF($A$1:A442,A442,$B$1:B442)</f>
        <v>12</v>
      </c>
      <c r="I442" s="12">
        <f t="shared" si="18"/>
        <v>0</v>
      </c>
    </row>
    <row r="443" spans="1:9" x14ac:dyDescent="0.2">
      <c r="A443" s="3">
        <v>1000467963</v>
      </c>
      <c r="B443" s="6">
        <v>24</v>
      </c>
      <c r="C443" s="3" t="s">
        <v>171</v>
      </c>
      <c r="D443" s="7">
        <v>43714</v>
      </c>
      <c r="E443">
        <f>VLOOKUP(A443,'Дано - остатки'!A:B,2,FALSE)</f>
        <v>15</v>
      </c>
      <c r="F443">
        <f t="shared" si="19"/>
        <v>984</v>
      </c>
      <c r="G443">
        <f t="shared" si="20"/>
        <v>969</v>
      </c>
      <c r="H443">
        <f>SUMIF($A$1:A443,A443,$B$1:B443)</f>
        <v>864</v>
      </c>
      <c r="I443" s="12">
        <f t="shared" si="18"/>
        <v>0</v>
      </c>
    </row>
    <row r="444" spans="1:9" x14ac:dyDescent="0.2">
      <c r="A444" s="3">
        <v>1000468681</v>
      </c>
      <c r="B444" s="6">
        <v>624</v>
      </c>
      <c r="C444" s="3" t="s">
        <v>326</v>
      </c>
      <c r="D444" s="7">
        <v>43713</v>
      </c>
      <c r="E444">
        <f>VLOOKUP(A444,'Дано - остатки'!A:B,2,FALSE)</f>
        <v>1311</v>
      </c>
      <c r="F444">
        <f t="shared" si="19"/>
        <v>24888</v>
      </c>
      <c r="G444">
        <f t="shared" si="20"/>
        <v>23577</v>
      </c>
      <c r="H444">
        <f>SUMIF($A$1:A444,A444,$B$1:B444)</f>
        <v>21936</v>
      </c>
      <c r="I444" s="12">
        <f t="shared" si="18"/>
        <v>0</v>
      </c>
    </row>
    <row r="445" spans="1:9" x14ac:dyDescent="0.2">
      <c r="A445" s="3">
        <v>1000469123</v>
      </c>
      <c r="B445" s="6">
        <v>20</v>
      </c>
      <c r="C445" s="3" t="s">
        <v>442</v>
      </c>
      <c r="D445" s="7">
        <v>43712</v>
      </c>
      <c r="E445">
        <f>VLOOKUP(A445,'Дано - остатки'!A:B,2,FALSE)</f>
        <v>38</v>
      </c>
      <c r="F445">
        <f t="shared" si="19"/>
        <v>1200</v>
      </c>
      <c r="G445">
        <f t="shared" si="20"/>
        <v>1162</v>
      </c>
      <c r="H445">
        <f>SUMIF($A$1:A445,A445,$B$1:B445)</f>
        <v>960</v>
      </c>
      <c r="I445" s="12">
        <f t="shared" si="18"/>
        <v>0</v>
      </c>
    </row>
    <row r="446" spans="1:9" x14ac:dyDescent="0.2">
      <c r="A446" s="3">
        <v>1000467947</v>
      </c>
      <c r="B446" s="6">
        <v>36</v>
      </c>
      <c r="C446" s="3" t="s">
        <v>125</v>
      </c>
      <c r="D446" s="7">
        <v>43711</v>
      </c>
      <c r="E446">
        <f>VLOOKUP(A446,'Дано - остатки'!A:B,2,FALSE)</f>
        <v>56</v>
      </c>
      <c r="F446">
        <f t="shared" si="19"/>
        <v>2328</v>
      </c>
      <c r="G446">
        <f t="shared" si="20"/>
        <v>2272</v>
      </c>
      <c r="H446">
        <f>SUMIF($A$1:A446,A446,$B$1:B446)</f>
        <v>1878</v>
      </c>
      <c r="I446" s="12">
        <f t="shared" si="18"/>
        <v>0</v>
      </c>
    </row>
    <row r="447" spans="1:9" x14ac:dyDescent="0.2">
      <c r="A447" s="3">
        <v>1000469190</v>
      </c>
      <c r="B447" s="6">
        <v>6</v>
      </c>
      <c r="C447" s="3" t="s">
        <v>485</v>
      </c>
      <c r="D447" s="7">
        <v>43710</v>
      </c>
      <c r="E447">
        <f>VLOOKUP(A447,'Дано - остатки'!A:B,2,FALSE)</f>
        <v>6</v>
      </c>
      <c r="F447">
        <f t="shared" si="19"/>
        <v>133</v>
      </c>
      <c r="G447">
        <f t="shared" si="20"/>
        <v>127</v>
      </c>
      <c r="H447">
        <f>SUMIF($A$1:A447,A447,$B$1:B447)</f>
        <v>130</v>
      </c>
      <c r="I447" s="12">
        <f t="shared" si="18"/>
        <v>3</v>
      </c>
    </row>
    <row r="448" spans="1:9" x14ac:dyDescent="0.2">
      <c r="A448" s="3">
        <v>1000469190</v>
      </c>
      <c r="B448" s="6">
        <v>1</v>
      </c>
      <c r="C448" s="3" t="s">
        <v>486</v>
      </c>
      <c r="D448" s="7">
        <v>43709</v>
      </c>
      <c r="E448">
        <f>VLOOKUP(A448,'Дано - остатки'!A:B,2,FALSE)</f>
        <v>6</v>
      </c>
      <c r="F448">
        <f t="shared" si="19"/>
        <v>133</v>
      </c>
      <c r="G448">
        <f t="shared" si="20"/>
        <v>127</v>
      </c>
      <c r="H448">
        <f>SUMIF($A$1:A448,A448,$B$1:B448)</f>
        <v>131</v>
      </c>
      <c r="I448" s="12">
        <f t="shared" si="18"/>
        <v>1</v>
      </c>
    </row>
    <row r="449" spans="1:9" x14ac:dyDescent="0.2">
      <c r="A449" s="3">
        <v>1000469190</v>
      </c>
      <c r="B449" s="6">
        <v>2</v>
      </c>
      <c r="C449" s="3" t="s">
        <v>487</v>
      </c>
      <c r="D449" s="7">
        <v>43708</v>
      </c>
      <c r="E449">
        <f>VLOOKUP(A449,'Дано - остатки'!A:B,2,FALSE)</f>
        <v>6</v>
      </c>
      <c r="F449">
        <f t="shared" si="19"/>
        <v>133</v>
      </c>
      <c r="G449">
        <f t="shared" si="20"/>
        <v>127</v>
      </c>
      <c r="H449">
        <f>SUMIF($A$1:A449,A449,$B$1:B449)</f>
        <v>133</v>
      </c>
      <c r="I449" s="12">
        <f t="shared" si="18"/>
        <v>2</v>
      </c>
    </row>
    <row r="450" spans="1:9" x14ac:dyDescent="0.2">
      <c r="A450" s="3">
        <v>1000467963</v>
      </c>
      <c r="B450" s="6">
        <v>24</v>
      </c>
      <c r="C450" s="3" t="s">
        <v>172</v>
      </c>
      <c r="D450" s="7">
        <v>43707</v>
      </c>
      <c r="E450">
        <f>VLOOKUP(A450,'Дано - остатки'!A:B,2,FALSE)</f>
        <v>15</v>
      </c>
      <c r="F450">
        <f t="shared" si="19"/>
        <v>984</v>
      </c>
      <c r="G450">
        <f t="shared" si="20"/>
        <v>969</v>
      </c>
      <c r="H450">
        <f>SUMIF($A$1:A450,A450,$B$1:B450)</f>
        <v>888</v>
      </c>
      <c r="I450" s="12">
        <f t="shared" ref="I450:I513" si="21">MIN(B450,MAX(0,H450-G450))</f>
        <v>0</v>
      </c>
    </row>
    <row r="451" spans="1:9" x14ac:dyDescent="0.2">
      <c r="A451" s="3">
        <v>1000467961</v>
      </c>
      <c r="B451" s="6">
        <v>12</v>
      </c>
      <c r="C451" s="3" t="s">
        <v>139</v>
      </c>
      <c r="D451" s="7">
        <v>43706</v>
      </c>
      <c r="E451">
        <f>VLOOKUP(A451,'Дано - остатки'!A:B,2,FALSE)</f>
        <v>79</v>
      </c>
      <c r="F451">
        <f t="shared" ref="F451:F514" si="22">SUMIF(A:A,A451,B:B)</f>
        <v>72</v>
      </c>
      <c r="G451">
        <f t="shared" ref="G451:G514" si="23">+F451-E451</f>
        <v>-7</v>
      </c>
      <c r="H451">
        <f>SUMIF($A$1:A451,A451,$B$1:B451)</f>
        <v>60</v>
      </c>
      <c r="I451" s="12">
        <f t="shared" si="21"/>
        <v>12</v>
      </c>
    </row>
    <row r="452" spans="1:9" x14ac:dyDescent="0.2">
      <c r="A452" s="3">
        <v>1000469123</v>
      </c>
      <c r="B452" s="6">
        <v>60</v>
      </c>
      <c r="C452" s="3" t="s">
        <v>443</v>
      </c>
      <c r="D452" s="7">
        <v>43705</v>
      </c>
      <c r="E452">
        <f>VLOOKUP(A452,'Дано - остатки'!A:B,2,FALSE)</f>
        <v>38</v>
      </c>
      <c r="F452">
        <f t="shared" si="22"/>
        <v>1200</v>
      </c>
      <c r="G452">
        <f t="shared" si="23"/>
        <v>1162</v>
      </c>
      <c r="H452">
        <f>SUMIF($A$1:A452,A452,$B$1:B452)</f>
        <v>1020</v>
      </c>
      <c r="I452" s="12">
        <f t="shared" si="21"/>
        <v>0</v>
      </c>
    </row>
    <row r="453" spans="1:9" x14ac:dyDescent="0.2">
      <c r="A453" s="3">
        <v>1000467947</v>
      </c>
      <c r="B453" s="6">
        <v>48</v>
      </c>
      <c r="C453" s="3" t="s">
        <v>126</v>
      </c>
      <c r="D453" s="7">
        <v>43704</v>
      </c>
      <c r="E453">
        <f>VLOOKUP(A453,'Дано - остатки'!A:B,2,FALSE)</f>
        <v>56</v>
      </c>
      <c r="F453">
        <f t="shared" si="22"/>
        <v>2328</v>
      </c>
      <c r="G453">
        <f t="shared" si="23"/>
        <v>2272</v>
      </c>
      <c r="H453">
        <f>SUMIF($A$1:A453,A453,$B$1:B453)</f>
        <v>1926</v>
      </c>
      <c r="I453" s="12">
        <f t="shared" si="21"/>
        <v>0</v>
      </c>
    </row>
    <row r="454" spans="1:9" x14ac:dyDescent="0.2">
      <c r="A454" s="3">
        <v>1000468693</v>
      </c>
      <c r="B454" s="6">
        <v>24</v>
      </c>
      <c r="C454" s="3" t="s">
        <v>365</v>
      </c>
      <c r="D454" s="7">
        <v>43703</v>
      </c>
      <c r="E454">
        <f>VLOOKUP(A454,'Дано - остатки'!A:B,2,FALSE)</f>
        <v>36</v>
      </c>
      <c r="F454">
        <f t="shared" si="22"/>
        <v>1776</v>
      </c>
      <c r="G454">
        <f t="shared" si="23"/>
        <v>1740</v>
      </c>
      <c r="H454">
        <f>SUMIF($A$1:A454,A454,$B$1:B454)</f>
        <v>1584</v>
      </c>
      <c r="I454" s="12">
        <f t="shared" si="21"/>
        <v>0</v>
      </c>
    </row>
    <row r="455" spans="1:9" x14ac:dyDescent="0.2">
      <c r="A455" s="3">
        <v>1000469280</v>
      </c>
      <c r="B455" s="6">
        <v>12</v>
      </c>
      <c r="C455" s="3" t="s">
        <v>521</v>
      </c>
      <c r="D455" s="7">
        <v>43702</v>
      </c>
      <c r="E455">
        <f>VLOOKUP(A455,'Дано - остатки'!A:B,2,FALSE)</f>
        <v>6</v>
      </c>
      <c r="F455">
        <f t="shared" si="22"/>
        <v>12</v>
      </c>
      <c r="G455">
        <f t="shared" si="23"/>
        <v>6</v>
      </c>
      <c r="H455">
        <f>SUMIF($A$1:A455,A455,$B$1:B455)</f>
        <v>12</v>
      </c>
      <c r="I455" s="12">
        <f t="shared" si="21"/>
        <v>6</v>
      </c>
    </row>
    <row r="456" spans="1:9" x14ac:dyDescent="0.2">
      <c r="A456" s="3">
        <v>1000469282</v>
      </c>
      <c r="B456" s="6">
        <v>9</v>
      </c>
      <c r="C456" s="3" t="s">
        <v>529</v>
      </c>
      <c r="D456" s="7">
        <v>43701</v>
      </c>
      <c r="E456">
        <f>VLOOKUP(A456,'Дано - остатки'!A:B,2,FALSE)</f>
        <v>2</v>
      </c>
      <c r="F456">
        <f t="shared" si="22"/>
        <v>39</v>
      </c>
      <c r="G456">
        <f t="shared" si="23"/>
        <v>37</v>
      </c>
      <c r="H456">
        <f>SUMIF($A$1:A456,A456,$B$1:B456)</f>
        <v>39</v>
      </c>
      <c r="I456" s="12">
        <f t="shared" si="21"/>
        <v>2</v>
      </c>
    </row>
    <row r="457" spans="1:9" x14ac:dyDescent="0.2">
      <c r="A457" s="3">
        <v>1000468681</v>
      </c>
      <c r="B457" s="6">
        <v>384</v>
      </c>
      <c r="C457" s="3" t="s">
        <v>327</v>
      </c>
      <c r="D457" s="7">
        <v>43700</v>
      </c>
      <c r="E457">
        <f>VLOOKUP(A457,'Дано - остатки'!A:B,2,FALSE)</f>
        <v>1311</v>
      </c>
      <c r="F457">
        <f t="shared" si="22"/>
        <v>24888</v>
      </c>
      <c r="G457">
        <f t="shared" si="23"/>
        <v>23577</v>
      </c>
      <c r="H457">
        <f>SUMIF($A$1:A457,A457,$B$1:B457)</f>
        <v>22320</v>
      </c>
      <c r="I457" s="12">
        <f t="shared" si="21"/>
        <v>0</v>
      </c>
    </row>
    <row r="458" spans="1:9" x14ac:dyDescent="0.2">
      <c r="A458" s="3">
        <v>1000469123</v>
      </c>
      <c r="B458" s="6">
        <v>20</v>
      </c>
      <c r="C458" s="3" t="s">
        <v>444</v>
      </c>
      <c r="D458" s="7">
        <v>43699</v>
      </c>
      <c r="E458">
        <f>VLOOKUP(A458,'Дано - остатки'!A:B,2,FALSE)</f>
        <v>38</v>
      </c>
      <c r="F458">
        <f t="shared" si="22"/>
        <v>1200</v>
      </c>
      <c r="G458">
        <f t="shared" si="23"/>
        <v>1162</v>
      </c>
      <c r="H458">
        <f>SUMIF($A$1:A458,A458,$B$1:B458)</f>
        <v>1040</v>
      </c>
      <c r="I458" s="12">
        <f t="shared" si="21"/>
        <v>0</v>
      </c>
    </row>
    <row r="459" spans="1:9" x14ac:dyDescent="0.2">
      <c r="A459" s="3">
        <v>1000468693</v>
      </c>
      <c r="B459" s="6">
        <v>19</v>
      </c>
      <c r="C459" s="3" t="s">
        <v>366</v>
      </c>
      <c r="D459" s="7">
        <v>43698</v>
      </c>
      <c r="E459">
        <f>VLOOKUP(A459,'Дано - остатки'!A:B,2,FALSE)</f>
        <v>36</v>
      </c>
      <c r="F459">
        <f t="shared" si="22"/>
        <v>1776</v>
      </c>
      <c r="G459">
        <f t="shared" si="23"/>
        <v>1740</v>
      </c>
      <c r="H459">
        <f>SUMIF($A$1:A459,A459,$B$1:B459)</f>
        <v>1603</v>
      </c>
      <c r="I459" s="12">
        <f t="shared" si="21"/>
        <v>0</v>
      </c>
    </row>
    <row r="460" spans="1:9" x14ac:dyDescent="0.2">
      <c r="A460" s="3">
        <v>1000468693</v>
      </c>
      <c r="B460" s="6">
        <v>53</v>
      </c>
      <c r="C460" s="3" t="s">
        <v>367</v>
      </c>
      <c r="D460" s="7">
        <v>43697</v>
      </c>
      <c r="E460">
        <f>VLOOKUP(A460,'Дано - остатки'!A:B,2,FALSE)</f>
        <v>36</v>
      </c>
      <c r="F460">
        <f t="shared" si="22"/>
        <v>1776</v>
      </c>
      <c r="G460">
        <f t="shared" si="23"/>
        <v>1740</v>
      </c>
      <c r="H460">
        <f>SUMIF($A$1:A460,A460,$B$1:B460)</f>
        <v>1656</v>
      </c>
      <c r="I460" s="12">
        <f t="shared" si="21"/>
        <v>0</v>
      </c>
    </row>
    <row r="461" spans="1:9" x14ac:dyDescent="0.2">
      <c r="A461" s="3">
        <v>1000468681</v>
      </c>
      <c r="B461" s="6">
        <v>360</v>
      </c>
      <c r="C461" s="3" t="s">
        <v>328</v>
      </c>
      <c r="D461" s="7">
        <v>43696</v>
      </c>
      <c r="E461">
        <f>VLOOKUP(A461,'Дано - остатки'!A:B,2,FALSE)</f>
        <v>1311</v>
      </c>
      <c r="F461">
        <f t="shared" si="22"/>
        <v>24888</v>
      </c>
      <c r="G461">
        <f t="shared" si="23"/>
        <v>23577</v>
      </c>
      <c r="H461">
        <f>SUMIF($A$1:A461,A461,$B$1:B461)</f>
        <v>22680</v>
      </c>
      <c r="I461" s="12">
        <f t="shared" si="21"/>
        <v>0</v>
      </c>
    </row>
    <row r="462" spans="1:9" x14ac:dyDescent="0.2">
      <c r="A462" s="3">
        <v>1000467947</v>
      </c>
      <c r="B462" s="6">
        <v>30</v>
      </c>
      <c r="C462" s="3" t="s">
        <v>127</v>
      </c>
      <c r="D462" s="7">
        <v>43695</v>
      </c>
      <c r="E462">
        <f>VLOOKUP(A462,'Дано - остатки'!A:B,2,FALSE)</f>
        <v>56</v>
      </c>
      <c r="F462">
        <f t="shared" si="22"/>
        <v>2328</v>
      </c>
      <c r="G462">
        <f t="shared" si="23"/>
        <v>2272</v>
      </c>
      <c r="H462">
        <f>SUMIF($A$1:A462,A462,$B$1:B462)</f>
        <v>1956</v>
      </c>
      <c r="I462" s="12">
        <f t="shared" si="21"/>
        <v>0</v>
      </c>
    </row>
    <row r="463" spans="1:9" x14ac:dyDescent="0.2">
      <c r="A463" s="3">
        <v>1000468681</v>
      </c>
      <c r="B463" s="6">
        <v>216</v>
      </c>
      <c r="C463" s="3" t="s">
        <v>329</v>
      </c>
      <c r="D463" s="7">
        <v>43694</v>
      </c>
      <c r="E463">
        <f>VLOOKUP(A463,'Дано - остатки'!A:B,2,FALSE)</f>
        <v>1311</v>
      </c>
      <c r="F463">
        <f t="shared" si="22"/>
        <v>24888</v>
      </c>
      <c r="G463">
        <f t="shared" si="23"/>
        <v>23577</v>
      </c>
      <c r="H463">
        <f>SUMIF($A$1:A463,A463,$B$1:B463)</f>
        <v>22896</v>
      </c>
      <c r="I463" s="12">
        <f t="shared" si="21"/>
        <v>0</v>
      </c>
    </row>
    <row r="464" spans="1:9" x14ac:dyDescent="0.2">
      <c r="A464" s="3">
        <v>1000468681</v>
      </c>
      <c r="B464" s="6">
        <v>384</v>
      </c>
      <c r="C464" s="3" t="s">
        <v>330</v>
      </c>
      <c r="D464" s="7">
        <v>43693</v>
      </c>
      <c r="E464">
        <f>VLOOKUP(A464,'Дано - остатки'!A:B,2,FALSE)</f>
        <v>1311</v>
      </c>
      <c r="F464">
        <f t="shared" si="22"/>
        <v>24888</v>
      </c>
      <c r="G464">
        <f t="shared" si="23"/>
        <v>23577</v>
      </c>
      <c r="H464">
        <f>SUMIF($A$1:A464,A464,$B$1:B464)</f>
        <v>23280</v>
      </c>
      <c r="I464" s="12">
        <f t="shared" si="21"/>
        <v>0</v>
      </c>
    </row>
    <row r="465" spans="1:9" x14ac:dyDescent="0.2">
      <c r="A465" s="3">
        <v>1000467963</v>
      </c>
      <c r="B465" s="6">
        <v>24</v>
      </c>
      <c r="C465" s="3" t="s">
        <v>173</v>
      </c>
      <c r="D465" s="7">
        <v>43692</v>
      </c>
      <c r="E465">
        <f>VLOOKUP(A465,'Дано - остатки'!A:B,2,FALSE)</f>
        <v>15</v>
      </c>
      <c r="F465">
        <f t="shared" si="22"/>
        <v>984</v>
      </c>
      <c r="G465">
        <f t="shared" si="23"/>
        <v>969</v>
      </c>
      <c r="H465">
        <f>SUMIF($A$1:A465,A465,$B$1:B465)</f>
        <v>912</v>
      </c>
      <c r="I465" s="12">
        <f t="shared" si="21"/>
        <v>0</v>
      </c>
    </row>
    <row r="466" spans="1:9" x14ac:dyDescent="0.2">
      <c r="A466" s="3">
        <v>1000467947</v>
      </c>
      <c r="B466" s="6">
        <v>30</v>
      </c>
      <c r="C466" s="3" t="s">
        <v>128</v>
      </c>
      <c r="D466" s="7">
        <v>43691</v>
      </c>
      <c r="E466">
        <f>VLOOKUP(A466,'Дано - остатки'!A:B,2,FALSE)</f>
        <v>56</v>
      </c>
      <c r="F466">
        <f t="shared" si="22"/>
        <v>2328</v>
      </c>
      <c r="G466">
        <f t="shared" si="23"/>
        <v>2272</v>
      </c>
      <c r="H466">
        <f>SUMIF($A$1:A466,A466,$B$1:B466)</f>
        <v>1986</v>
      </c>
      <c r="I466" s="12">
        <f t="shared" si="21"/>
        <v>0</v>
      </c>
    </row>
    <row r="467" spans="1:9" x14ac:dyDescent="0.2">
      <c r="A467" s="3">
        <v>1000468681</v>
      </c>
      <c r="B467" s="6">
        <v>912</v>
      </c>
      <c r="C467" s="3" t="s">
        <v>331</v>
      </c>
      <c r="D467" s="7">
        <v>43690</v>
      </c>
      <c r="E467">
        <f>VLOOKUP(A467,'Дано - остатки'!A:B,2,FALSE)</f>
        <v>1311</v>
      </c>
      <c r="F467">
        <f t="shared" si="22"/>
        <v>24888</v>
      </c>
      <c r="G467">
        <f t="shared" si="23"/>
        <v>23577</v>
      </c>
      <c r="H467">
        <f>SUMIF($A$1:A467,A467,$B$1:B467)</f>
        <v>24192</v>
      </c>
      <c r="I467" s="12">
        <f t="shared" si="21"/>
        <v>615</v>
      </c>
    </row>
    <row r="468" spans="1:9" x14ac:dyDescent="0.2">
      <c r="A468" s="3">
        <v>1000468899</v>
      </c>
      <c r="B468" s="6">
        <v>12</v>
      </c>
      <c r="C468" s="3" t="s">
        <v>420</v>
      </c>
      <c r="D468" s="7">
        <v>43689</v>
      </c>
      <c r="E468">
        <f>VLOOKUP(A468,'Дано - остатки'!A:B,2,FALSE)</f>
        <v>2</v>
      </c>
      <c r="F468">
        <f t="shared" si="22"/>
        <v>533</v>
      </c>
      <c r="G468">
        <f t="shared" si="23"/>
        <v>531</v>
      </c>
      <c r="H468">
        <f>SUMIF($A$1:A468,A468,$B$1:B468)</f>
        <v>533</v>
      </c>
      <c r="I468" s="12">
        <f t="shared" si="21"/>
        <v>2</v>
      </c>
    </row>
    <row r="469" spans="1:9" x14ac:dyDescent="0.2">
      <c r="A469" s="3">
        <v>1000467791</v>
      </c>
      <c r="B469" s="6">
        <v>9</v>
      </c>
      <c r="C469" s="3" t="s">
        <v>49</v>
      </c>
      <c r="D469" s="7">
        <v>43688</v>
      </c>
      <c r="E469">
        <f>VLOOKUP(A469,'Дано - остатки'!A:B,2,FALSE)</f>
        <v>14</v>
      </c>
      <c r="F469">
        <f t="shared" si="22"/>
        <v>759</v>
      </c>
      <c r="G469">
        <f t="shared" si="23"/>
        <v>745</v>
      </c>
      <c r="H469">
        <f>SUMIF($A$1:A469,A469,$B$1:B469)</f>
        <v>759</v>
      </c>
      <c r="I469" s="12">
        <f t="shared" si="21"/>
        <v>9</v>
      </c>
    </row>
    <row r="470" spans="1:9" x14ac:dyDescent="0.2">
      <c r="A470" s="3">
        <v>1000469202</v>
      </c>
      <c r="B470" s="6">
        <v>36</v>
      </c>
      <c r="C470" s="3" t="s">
        <v>518</v>
      </c>
      <c r="D470" s="7">
        <v>43687</v>
      </c>
      <c r="E470">
        <f>VLOOKUP(A470,'Дано - остатки'!A:B,2,FALSE)</f>
        <v>13</v>
      </c>
      <c r="F470">
        <f t="shared" si="22"/>
        <v>525</v>
      </c>
      <c r="G470">
        <f t="shared" si="23"/>
        <v>512</v>
      </c>
      <c r="H470">
        <f>SUMIF($A$1:A470,A470,$B$1:B470)</f>
        <v>525</v>
      </c>
      <c r="I470" s="12">
        <f t="shared" si="21"/>
        <v>13</v>
      </c>
    </row>
    <row r="471" spans="1:9" x14ac:dyDescent="0.2">
      <c r="A471" s="3">
        <v>1000467963</v>
      </c>
      <c r="B471" s="6">
        <v>24</v>
      </c>
      <c r="C471" s="3" t="s">
        <v>174</v>
      </c>
      <c r="D471" s="7">
        <v>43686</v>
      </c>
      <c r="E471">
        <f>VLOOKUP(A471,'Дано - остатки'!A:B,2,FALSE)</f>
        <v>15</v>
      </c>
      <c r="F471">
        <f t="shared" si="22"/>
        <v>984</v>
      </c>
      <c r="G471">
        <f t="shared" si="23"/>
        <v>969</v>
      </c>
      <c r="H471">
        <f>SUMIF($A$1:A471,A471,$B$1:B471)</f>
        <v>936</v>
      </c>
      <c r="I471" s="12">
        <f t="shared" si="21"/>
        <v>0</v>
      </c>
    </row>
    <row r="472" spans="1:9" x14ac:dyDescent="0.2">
      <c r="A472" s="3">
        <v>1000468681</v>
      </c>
      <c r="B472" s="6">
        <v>240</v>
      </c>
      <c r="C472" s="3" t="s">
        <v>332</v>
      </c>
      <c r="D472" s="7">
        <v>43685</v>
      </c>
      <c r="E472">
        <f>VLOOKUP(A472,'Дано - остатки'!A:B,2,FALSE)</f>
        <v>1311</v>
      </c>
      <c r="F472">
        <f t="shared" si="22"/>
        <v>24888</v>
      </c>
      <c r="G472">
        <f t="shared" si="23"/>
        <v>23577</v>
      </c>
      <c r="H472">
        <f>SUMIF($A$1:A472,A472,$B$1:B472)</f>
        <v>24432</v>
      </c>
      <c r="I472" s="12">
        <f t="shared" si="21"/>
        <v>240</v>
      </c>
    </row>
    <row r="473" spans="1:9" x14ac:dyDescent="0.2">
      <c r="A473" s="3">
        <v>1000469123</v>
      </c>
      <c r="B473" s="6">
        <v>20</v>
      </c>
      <c r="C473" s="3" t="s">
        <v>445</v>
      </c>
      <c r="D473" s="7">
        <v>43684</v>
      </c>
      <c r="E473">
        <f>VLOOKUP(A473,'Дано - остатки'!A:B,2,FALSE)</f>
        <v>38</v>
      </c>
      <c r="F473">
        <f t="shared" si="22"/>
        <v>1200</v>
      </c>
      <c r="G473">
        <f t="shared" si="23"/>
        <v>1162</v>
      </c>
      <c r="H473">
        <f>SUMIF($A$1:A473,A473,$B$1:B473)</f>
        <v>1060</v>
      </c>
      <c r="I473" s="12">
        <f t="shared" si="21"/>
        <v>0</v>
      </c>
    </row>
    <row r="474" spans="1:9" x14ac:dyDescent="0.2">
      <c r="A474" s="3">
        <v>1000469123</v>
      </c>
      <c r="B474" s="6">
        <v>40</v>
      </c>
      <c r="C474" s="3" t="s">
        <v>446</v>
      </c>
      <c r="D474" s="7">
        <v>43683</v>
      </c>
      <c r="E474">
        <f>VLOOKUP(A474,'Дано - остатки'!A:B,2,FALSE)</f>
        <v>38</v>
      </c>
      <c r="F474">
        <f t="shared" si="22"/>
        <v>1200</v>
      </c>
      <c r="G474">
        <f t="shared" si="23"/>
        <v>1162</v>
      </c>
      <c r="H474">
        <f>SUMIF($A$1:A474,A474,$B$1:B474)</f>
        <v>1100</v>
      </c>
      <c r="I474" s="12">
        <f t="shared" si="21"/>
        <v>0</v>
      </c>
    </row>
    <row r="475" spans="1:9" x14ac:dyDescent="0.2">
      <c r="A475" s="3">
        <v>1000467947</v>
      </c>
      <c r="B475" s="6">
        <v>30</v>
      </c>
      <c r="C475" s="3" t="s">
        <v>129</v>
      </c>
      <c r="D475" s="7">
        <v>43682</v>
      </c>
      <c r="E475">
        <f>VLOOKUP(A475,'Дано - остатки'!A:B,2,FALSE)</f>
        <v>56</v>
      </c>
      <c r="F475">
        <f t="shared" si="22"/>
        <v>2328</v>
      </c>
      <c r="G475">
        <f t="shared" si="23"/>
        <v>2272</v>
      </c>
      <c r="H475">
        <f>SUMIF($A$1:A475,A475,$B$1:B475)</f>
        <v>2016</v>
      </c>
      <c r="I475" s="12">
        <f t="shared" si="21"/>
        <v>0</v>
      </c>
    </row>
    <row r="476" spans="1:9" x14ac:dyDescent="0.2">
      <c r="A476" s="3">
        <v>1000467947</v>
      </c>
      <c r="B476" s="6">
        <v>54</v>
      </c>
      <c r="C476" s="3" t="s">
        <v>130</v>
      </c>
      <c r="D476" s="7">
        <v>43681</v>
      </c>
      <c r="E476">
        <f>VLOOKUP(A476,'Дано - остатки'!A:B,2,FALSE)</f>
        <v>56</v>
      </c>
      <c r="F476">
        <f t="shared" si="22"/>
        <v>2328</v>
      </c>
      <c r="G476">
        <f t="shared" si="23"/>
        <v>2272</v>
      </c>
      <c r="H476">
        <f>SUMIF($A$1:A476,A476,$B$1:B476)</f>
        <v>2070</v>
      </c>
      <c r="I476" s="12">
        <f t="shared" si="21"/>
        <v>0</v>
      </c>
    </row>
    <row r="477" spans="1:9" x14ac:dyDescent="0.2">
      <c r="A477" s="3">
        <v>1000467806</v>
      </c>
      <c r="B477" s="6">
        <v>6</v>
      </c>
      <c r="C477" s="3" t="s">
        <v>70</v>
      </c>
      <c r="D477" s="7">
        <v>43680</v>
      </c>
      <c r="E477">
        <f>VLOOKUP(A477,'Дано - остатки'!A:B,2,FALSE)</f>
        <v>18</v>
      </c>
      <c r="F477">
        <f t="shared" si="22"/>
        <v>84</v>
      </c>
      <c r="G477">
        <f t="shared" si="23"/>
        <v>66</v>
      </c>
      <c r="H477">
        <f>SUMIF($A$1:A477,A477,$B$1:B477)</f>
        <v>78</v>
      </c>
      <c r="I477" s="12">
        <f t="shared" si="21"/>
        <v>6</v>
      </c>
    </row>
    <row r="478" spans="1:9" x14ac:dyDescent="0.2">
      <c r="A478" s="3">
        <v>1000467805</v>
      </c>
      <c r="B478" s="6">
        <v>6</v>
      </c>
      <c r="C478" s="3" t="s">
        <v>60</v>
      </c>
      <c r="D478" s="7">
        <v>43679</v>
      </c>
      <c r="E478">
        <f>VLOOKUP(A478,'Дано - остатки'!A:B,2,FALSE)</f>
        <v>12</v>
      </c>
      <c r="F478">
        <f t="shared" si="22"/>
        <v>24</v>
      </c>
      <c r="G478">
        <f t="shared" si="23"/>
        <v>12</v>
      </c>
      <c r="H478">
        <f>SUMIF($A$1:A478,A478,$B$1:B478)</f>
        <v>24</v>
      </c>
      <c r="I478" s="12">
        <f t="shared" si="21"/>
        <v>6</v>
      </c>
    </row>
    <row r="479" spans="1:9" x14ac:dyDescent="0.2">
      <c r="A479" s="3">
        <v>1000469123</v>
      </c>
      <c r="B479" s="6">
        <v>40</v>
      </c>
      <c r="C479" s="3" t="s">
        <v>447</v>
      </c>
      <c r="D479" s="7">
        <v>43678</v>
      </c>
      <c r="E479">
        <f>VLOOKUP(A479,'Дано - остатки'!A:B,2,FALSE)</f>
        <v>38</v>
      </c>
      <c r="F479">
        <f t="shared" si="22"/>
        <v>1200</v>
      </c>
      <c r="G479">
        <f t="shared" si="23"/>
        <v>1162</v>
      </c>
      <c r="H479">
        <f>SUMIF($A$1:A479,A479,$B$1:B479)</f>
        <v>1140</v>
      </c>
      <c r="I479" s="12">
        <f t="shared" si="21"/>
        <v>0</v>
      </c>
    </row>
    <row r="480" spans="1:9" x14ac:dyDescent="0.2">
      <c r="A480" s="3">
        <v>1000467947</v>
      </c>
      <c r="B480" s="6">
        <v>42</v>
      </c>
      <c r="C480" s="3" t="s">
        <v>131</v>
      </c>
      <c r="D480" s="7">
        <v>43677</v>
      </c>
      <c r="E480">
        <f>VLOOKUP(A480,'Дано - остатки'!A:B,2,FALSE)</f>
        <v>56</v>
      </c>
      <c r="F480">
        <f t="shared" si="22"/>
        <v>2328</v>
      </c>
      <c r="G480">
        <f t="shared" si="23"/>
        <v>2272</v>
      </c>
      <c r="H480">
        <f>SUMIF($A$1:A480,A480,$B$1:B480)</f>
        <v>2112</v>
      </c>
      <c r="I480" s="12">
        <f t="shared" si="21"/>
        <v>0</v>
      </c>
    </row>
    <row r="481" spans="1:9" x14ac:dyDescent="0.2">
      <c r="A481" s="3">
        <v>1000468681</v>
      </c>
      <c r="B481" s="6">
        <v>240</v>
      </c>
      <c r="C481" s="3" t="s">
        <v>333</v>
      </c>
      <c r="D481" s="7">
        <v>43676</v>
      </c>
      <c r="E481">
        <f>VLOOKUP(A481,'Дано - остатки'!A:B,2,FALSE)</f>
        <v>1311</v>
      </c>
      <c r="F481">
        <f t="shared" si="22"/>
        <v>24888</v>
      </c>
      <c r="G481">
        <f t="shared" si="23"/>
        <v>23577</v>
      </c>
      <c r="H481">
        <f>SUMIF($A$1:A481,A481,$B$1:B481)</f>
        <v>24672</v>
      </c>
      <c r="I481" s="12">
        <f t="shared" si="21"/>
        <v>240</v>
      </c>
    </row>
    <row r="482" spans="1:9" x14ac:dyDescent="0.2">
      <c r="A482" s="3">
        <v>1000468693</v>
      </c>
      <c r="B482" s="6">
        <v>72</v>
      </c>
      <c r="C482" s="3" t="s">
        <v>368</v>
      </c>
      <c r="D482" s="7">
        <v>43675</v>
      </c>
      <c r="E482">
        <f>VLOOKUP(A482,'Дано - остатки'!A:B,2,FALSE)</f>
        <v>36</v>
      </c>
      <c r="F482">
        <f t="shared" si="22"/>
        <v>1776</v>
      </c>
      <c r="G482">
        <f t="shared" si="23"/>
        <v>1740</v>
      </c>
      <c r="H482">
        <f>SUMIF($A$1:A482,A482,$B$1:B482)</f>
        <v>1728</v>
      </c>
      <c r="I482" s="12">
        <f t="shared" si="21"/>
        <v>0</v>
      </c>
    </row>
    <row r="483" spans="1:9" x14ac:dyDescent="0.2">
      <c r="A483" s="3">
        <v>1000467804</v>
      </c>
      <c r="B483" s="6">
        <v>6</v>
      </c>
      <c r="C483" s="3" t="s">
        <v>53</v>
      </c>
      <c r="D483" s="7">
        <v>43674</v>
      </c>
      <c r="E483">
        <f>VLOOKUP(A483,'Дано - остатки'!A:B,2,FALSE)</f>
        <v>12</v>
      </c>
      <c r="F483">
        <f t="shared" si="22"/>
        <v>24</v>
      </c>
      <c r="G483">
        <f t="shared" si="23"/>
        <v>12</v>
      </c>
      <c r="H483">
        <f>SUMIF($A$1:A483,A483,$B$1:B483)</f>
        <v>18</v>
      </c>
      <c r="I483" s="12">
        <f t="shared" si="21"/>
        <v>6</v>
      </c>
    </row>
    <row r="484" spans="1:9" x14ac:dyDescent="0.2">
      <c r="A484" s="3">
        <v>1000467961</v>
      </c>
      <c r="B484" s="6">
        <v>12</v>
      </c>
      <c r="C484" s="3" t="s">
        <v>140</v>
      </c>
      <c r="D484" s="7">
        <v>43673</v>
      </c>
      <c r="E484">
        <f>VLOOKUP(A484,'Дано - остатки'!A:B,2,FALSE)</f>
        <v>79</v>
      </c>
      <c r="F484">
        <f t="shared" si="22"/>
        <v>72</v>
      </c>
      <c r="G484">
        <f t="shared" si="23"/>
        <v>-7</v>
      </c>
      <c r="H484">
        <f>SUMIF($A$1:A484,A484,$B$1:B484)</f>
        <v>72</v>
      </c>
      <c r="I484" s="12">
        <f t="shared" si="21"/>
        <v>12</v>
      </c>
    </row>
    <row r="485" spans="1:9" x14ac:dyDescent="0.2">
      <c r="A485" s="3">
        <v>1000468681</v>
      </c>
      <c r="B485" s="6">
        <v>96</v>
      </c>
      <c r="C485" s="3" t="s">
        <v>334</v>
      </c>
      <c r="D485" s="7">
        <v>43672</v>
      </c>
      <c r="E485">
        <f>VLOOKUP(A485,'Дано - остатки'!A:B,2,FALSE)</f>
        <v>1311</v>
      </c>
      <c r="F485">
        <f t="shared" si="22"/>
        <v>24888</v>
      </c>
      <c r="G485">
        <f t="shared" si="23"/>
        <v>23577</v>
      </c>
      <c r="H485">
        <f>SUMIF($A$1:A485,A485,$B$1:B485)</f>
        <v>24768</v>
      </c>
      <c r="I485" s="12">
        <f t="shared" si="21"/>
        <v>96</v>
      </c>
    </row>
    <row r="486" spans="1:9" x14ac:dyDescent="0.2">
      <c r="A486" s="3">
        <v>1000468681</v>
      </c>
      <c r="B486" s="6">
        <v>48</v>
      </c>
      <c r="C486" s="3" t="s">
        <v>335</v>
      </c>
      <c r="D486" s="7">
        <v>43671</v>
      </c>
      <c r="E486">
        <f>VLOOKUP(A486,'Дано - остатки'!A:B,2,FALSE)</f>
        <v>1311</v>
      </c>
      <c r="F486">
        <f t="shared" si="22"/>
        <v>24888</v>
      </c>
      <c r="G486">
        <f t="shared" si="23"/>
        <v>23577</v>
      </c>
      <c r="H486">
        <f>SUMIF($A$1:A486,A486,$B$1:B486)</f>
        <v>24816</v>
      </c>
      <c r="I486" s="12">
        <f t="shared" si="21"/>
        <v>48</v>
      </c>
    </row>
    <row r="487" spans="1:9" x14ac:dyDescent="0.2">
      <c r="A487" s="3">
        <v>1000468681</v>
      </c>
      <c r="B487" s="6">
        <v>48</v>
      </c>
      <c r="C487" s="3" t="s">
        <v>336</v>
      </c>
      <c r="D487" s="7">
        <v>43670</v>
      </c>
      <c r="E487">
        <f>VLOOKUP(A487,'Дано - остатки'!A:B,2,FALSE)</f>
        <v>1311</v>
      </c>
      <c r="F487">
        <f t="shared" si="22"/>
        <v>24888</v>
      </c>
      <c r="G487">
        <f t="shared" si="23"/>
        <v>23577</v>
      </c>
      <c r="H487">
        <f>SUMIF($A$1:A487,A487,$B$1:B487)</f>
        <v>24864</v>
      </c>
      <c r="I487" s="12">
        <f t="shared" si="21"/>
        <v>48</v>
      </c>
    </row>
    <row r="488" spans="1:9" x14ac:dyDescent="0.2">
      <c r="A488" s="3">
        <v>1000469123</v>
      </c>
      <c r="B488" s="6">
        <v>20</v>
      </c>
      <c r="C488" s="3" t="s">
        <v>448</v>
      </c>
      <c r="D488" s="7">
        <v>43669</v>
      </c>
      <c r="E488">
        <f>VLOOKUP(A488,'Дано - остатки'!A:B,2,FALSE)</f>
        <v>38</v>
      </c>
      <c r="F488">
        <f t="shared" si="22"/>
        <v>1200</v>
      </c>
      <c r="G488">
        <f t="shared" si="23"/>
        <v>1162</v>
      </c>
      <c r="H488">
        <f>SUMIF($A$1:A488,A488,$B$1:B488)</f>
        <v>1160</v>
      </c>
      <c r="I488" s="12">
        <f t="shared" si="21"/>
        <v>0</v>
      </c>
    </row>
    <row r="489" spans="1:9" x14ac:dyDescent="0.2">
      <c r="A489" s="3">
        <v>1000469123</v>
      </c>
      <c r="B489" s="6">
        <v>20</v>
      </c>
      <c r="C489" s="3" t="s">
        <v>449</v>
      </c>
      <c r="D489" s="7">
        <v>43668</v>
      </c>
      <c r="E489">
        <f>VLOOKUP(A489,'Дано - остатки'!A:B,2,FALSE)</f>
        <v>38</v>
      </c>
      <c r="F489">
        <f t="shared" si="22"/>
        <v>1200</v>
      </c>
      <c r="G489">
        <f t="shared" si="23"/>
        <v>1162</v>
      </c>
      <c r="H489">
        <f>SUMIF($A$1:A489,A489,$B$1:B489)</f>
        <v>1180</v>
      </c>
      <c r="I489" s="12">
        <f t="shared" si="21"/>
        <v>18</v>
      </c>
    </row>
    <row r="490" spans="1:9" x14ac:dyDescent="0.2">
      <c r="A490" s="3">
        <v>1000467947</v>
      </c>
      <c r="B490" s="6">
        <v>120</v>
      </c>
      <c r="C490" s="3" t="s">
        <v>132</v>
      </c>
      <c r="D490" s="7">
        <v>43667</v>
      </c>
      <c r="E490">
        <f>VLOOKUP(A490,'Дано - остатки'!A:B,2,FALSE)</f>
        <v>56</v>
      </c>
      <c r="F490">
        <f t="shared" si="22"/>
        <v>2328</v>
      </c>
      <c r="G490">
        <f t="shared" si="23"/>
        <v>2272</v>
      </c>
      <c r="H490">
        <f>SUMIF($A$1:A490,A490,$B$1:B490)</f>
        <v>2232</v>
      </c>
      <c r="I490" s="12">
        <f t="shared" si="21"/>
        <v>0</v>
      </c>
    </row>
    <row r="491" spans="1:9" x14ac:dyDescent="0.2">
      <c r="A491" s="3">
        <v>1000469316</v>
      </c>
      <c r="B491" s="6">
        <v>12</v>
      </c>
      <c r="C491" s="3" t="s">
        <v>532</v>
      </c>
      <c r="D491" s="7">
        <v>43666</v>
      </c>
      <c r="E491">
        <f>VLOOKUP(A491,'Дано - остатки'!A:B,2,FALSE)</f>
        <v>14</v>
      </c>
      <c r="F491">
        <f t="shared" si="22"/>
        <v>18</v>
      </c>
      <c r="G491">
        <f t="shared" si="23"/>
        <v>4</v>
      </c>
      <c r="H491">
        <f>SUMIF($A$1:A491,A491,$B$1:B491)</f>
        <v>18</v>
      </c>
      <c r="I491" s="12">
        <f t="shared" si="21"/>
        <v>12</v>
      </c>
    </row>
    <row r="492" spans="1:9" x14ac:dyDescent="0.2">
      <c r="A492" s="3">
        <v>1000467804</v>
      </c>
      <c r="B492" s="6">
        <v>6</v>
      </c>
      <c r="C492" s="3" t="s">
        <v>54</v>
      </c>
      <c r="D492" s="7">
        <v>43665</v>
      </c>
      <c r="E492">
        <f>VLOOKUP(A492,'Дано - остатки'!A:B,2,FALSE)</f>
        <v>12</v>
      </c>
      <c r="F492">
        <f t="shared" si="22"/>
        <v>24</v>
      </c>
      <c r="G492">
        <f t="shared" si="23"/>
        <v>12</v>
      </c>
      <c r="H492">
        <f>SUMIF($A$1:A492,A492,$B$1:B492)</f>
        <v>24</v>
      </c>
      <c r="I492" s="12">
        <f t="shared" si="21"/>
        <v>6</v>
      </c>
    </row>
    <row r="493" spans="1:9" x14ac:dyDescent="0.2">
      <c r="A493" s="3">
        <v>1000467963</v>
      </c>
      <c r="B493" s="6">
        <v>48</v>
      </c>
      <c r="C493" s="3" t="s">
        <v>175</v>
      </c>
      <c r="D493" s="7">
        <v>43664</v>
      </c>
      <c r="E493">
        <f>VLOOKUP(A493,'Дано - остатки'!A:B,2,FALSE)</f>
        <v>15</v>
      </c>
      <c r="F493">
        <f t="shared" si="22"/>
        <v>984</v>
      </c>
      <c r="G493">
        <f t="shared" si="23"/>
        <v>969</v>
      </c>
      <c r="H493">
        <f>SUMIF($A$1:A493,A493,$B$1:B493)</f>
        <v>984</v>
      </c>
      <c r="I493" s="12">
        <f t="shared" si="21"/>
        <v>15</v>
      </c>
    </row>
    <row r="494" spans="1:9" x14ac:dyDescent="0.2">
      <c r="A494" s="3">
        <v>1000468681</v>
      </c>
      <c r="B494" s="6">
        <v>24</v>
      </c>
      <c r="C494" s="3" t="s">
        <v>337</v>
      </c>
      <c r="D494" s="7">
        <v>43663</v>
      </c>
      <c r="E494">
        <f>VLOOKUP(A494,'Дано - остатки'!A:B,2,FALSE)</f>
        <v>1311</v>
      </c>
      <c r="F494">
        <f t="shared" si="22"/>
        <v>24888</v>
      </c>
      <c r="G494">
        <f t="shared" si="23"/>
        <v>23577</v>
      </c>
      <c r="H494">
        <f>SUMIF($A$1:A494,A494,$B$1:B494)</f>
        <v>24888</v>
      </c>
      <c r="I494" s="12">
        <f t="shared" si="21"/>
        <v>24</v>
      </c>
    </row>
    <row r="495" spans="1:9" x14ac:dyDescent="0.2">
      <c r="A495" s="3">
        <v>1000468343</v>
      </c>
      <c r="B495" s="6">
        <v>40</v>
      </c>
      <c r="C495" s="3" t="s">
        <v>216</v>
      </c>
      <c r="D495" s="7">
        <v>43662</v>
      </c>
      <c r="E495">
        <f>VLOOKUP(A495,'Дано - остатки'!A:B,2,FALSE)</f>
        <v>80</v>
      </c>
      <c r="F495">
        <f t="shared" si="22"/>
        <v>460</v>
      </c>
      <c r="G495">
        <f t="shared" si="23"/>
        <v>380</v>
      </c>
      <c r="H495">
        <f>SUMIF($A$1:A495,A495,$B$1:B495)</f>
        <v>460</v>
      </c>
      <c r="I495" s="12">
        <f t="shared" si="21"/>
        <v>40</v>
      </c>
    </row>
    <row r="496" spans="1:9" x14ac:dyDescent="0.2">
      <c r="A496" s="3">
        <v>1000467806</v>
      </c>
      <c r="B496" s="6">
        <v>6</v>
      </c>
      <c r="C496" s="3" t="s">
        <v>71</v>
      </c>
      <c r="D496" s="7">
        <v>43661</v>
      </c>
      <c r="E496">
        <f>VLOOKUP(A496,'Дано - остатки'!A:B,2,FALSE)</f>
        <v>18</v>
      </c>
      <c r="F496">
        <f t="shared" si="22"/>
        <v>84</v>
      </c>
      <c r="G496">
        <f t="shared" si="23"/>
        <v>66</v>
      </c>
      <c r="H496">
        <f>SUMIF($A$1:A496,A496,$B$1:B496)</f>
        <v>84</v>
      </c>
      <c r="I496" s="12">
        <f t="shared" si="21"/>
        <v>6</v>
      </c>
    </row>
    <row r="497" spans="1:9" x14ac:dyDescent="0.2">
      <c r="A497" s="3">
        <v>1000469123</v>
      </c>
      <c r="B497" s="6">
        <v>20</v>
      </c>
      <c r="C497" s="3" t="s">
        <v>450</v>
      </c>
      <c r="D497" s="7">
        <v>43660</v>
      </c>
      <c r="E497">
        <f>VLOOKUP(A497,'Дано - остатки'!A:B,2,FALSE)</f>
        <v>38</v>
      </c>
      <c r="F497">
        <f t="shared" si="22"/>
        <v>1200</v>
      </c>
      <c r="G497">
        <f t="shared" si="23"/>
        <v>1162</v>
      </c>
      <c r="H497">
        <f>SUMIF($A$1:A497,A497,$B$1:B497)</f>
        <v>1200</v>
      </c>
      <c r="I497" s="12">
        <f t="shared" si="21"/>
        <v>20</v>
      </c>
    </row>
    <row r="498" spans="1:9" x14ac:dyDescent="0.2">
      <c r="A498" s="3">
        <v>1000467947</v>
      </c>
      <c r="B498" s="6">
        <v>96</v>
      </c>
      <c r="C498" s="3" t="s">
        <v>133</v>
      </c>
      <c r="D498" s="7">
        <v>43659</v>
      </c>
      <c r="E498">
        <f>VLOOKUP(A498,'Дано - остатки'!A:B,2,FALSE)</f>
        <v>56</v>
      </c>
      <c r="F498">
        <f t="shared" si="22"/>
        <v>2328</v>
      </c>
      <c r="G498">
        <f t="shared" si="23"/>
        <v>2272</v>
      </c>
      <c r="H498">
        <f>SUMIF($A$1:A498,A498,$B$1:B498)</f>
        <v>2328</v>
      </c>
      <c r="I498" s="12">
        <f t="shared" si="21"/>
        <v>56</v>
      </c>
    </row>
    <row r="499" spans="1:9" x14ac:dyDescent="0.2">
      <c r="A499" s="3">
        <v>1000468693</v>
      </c>
      <c r="B499" s="6">
        <v>18</v>
      </c>
      <c r="C499" s="3" t="s">
        <v>369</v>
      </c>
      <c r="D499" s="7">
        <v>43658</v>
      </c>
      <c r="E499">
        <f>VLOOKUP(A499,'Дано - остатки'!A:B,2,FALSE)</f>
        <v>36</v>
      </c>
      <c r="F499">
        <f t="shared" si="22"/>
        <v>1776</v>
      </c>
      <c r="G499">
        <f t="shared" si="23"/>
        <v>1740</v>
      </c>
      <c r="H499">
        <f>SUMIF($A$1:A499,A499,$B$1:B499)</f>
        <v>1746</v>
      </c>
      <c r="I499" s="12">
        <f t="shared" si="21"/>
        <v>6</v>
      </c>
    </row>
    <row r="500" spans="1:9" x14ac:dyDescent="0.2">
      <c r="A500" s="3">
        <v>1000468693</v>
      </c>
      <c r="B500" s="6">
        <v>30</v>
      </c>
      <c r="C500" s="3" t="s">
        <v>370</v>
      </c>
      <c r="D500" s="7">
        <v>43657</v>
      </c>
      <c r="E500">
        <f>VLOOKUP(A500,'Дано - остатки'!A:B,2,FALSE)</f>
        <v>36</v>
      </c>
      <c r="F500">
        <f t="shared" si="22"/>
        <v>1776</v>
      </c>
      <c r="G500">
        <f t="shared" si="23"/>
        <v>1740</v>
      </c>
      <c r="H500">
        <f>SUMIF($A$1:A500,A500,$B$1:B500)</f>
        <v>1776</v>
      </c>
      <c r="I500" s="12">
        <f t="shared" si="21"/>
        <v>30</v>
      </c>
    </row>
    <row r="501" spans="1:9" x14ac:dyDescent="0.2">
      <c r="A501" s="3"/>
      <c r="B501" s="6"/>
      <c r="C501" s="3"/>
      <c r="D501" s="7"/>
      <c r="I501" s="12"/>
    </row>
    <row r="502" spans="1:9" x14ac:dyDescent="0.2">
      <c r="A502" s="3"/>
      <c r="B502" s="6"/>
      <c r="C502" s="3"/>
      <c r="D502" s="7"/>
      <c r="I502" s="12"/>
    </row>
    <row r="503" spans="1:9" x14ac:dyDescent="0.2">
      <c r="A503" s="3"/>
      <c r="B503" s="6"/>
      <c r="C503" s="3"/>
      <c r="D503" s="7"/>
      <c r="I503" s="12"/>
    </row>
    <row r="504" spans="1:9" x14ac:dyDescent="0.2">
      <c r="A504" s="3"/>
      <c r="B504" s="6"/>
      <c r="C504" s="3"/>
      <c r="D504" s="7"/>
      <c r="I504" s="12"/>
    </row>
    <row r="505" spans="1:9" x14ac:dyDescent="0.2">
      <c r="A505" s="3"/>
      <c r="B505" s="6"/>
      <c r="C505" s="3"/>
      <c r="D505" s="7"/>
      <c r="I505" s="12"/>
    </row>
    <row r="506" spans="1:9" x14ac:dyDescent="0.2">
      <c r="A506" s="3"/>
      <c r="B506" s="6"/>
      <c r="C506" s="3"/>
      <c r="D506" s="7"/>
      <c r="I506" s="12"/>
    </row>
    <row r="507" spans="1:9" x14ac:dyDescent="0.2">
      <c r="A507" s="3"/>
      <c r="B507" s="6"/>
      <c r="C507" s="3"/>
      <c r="D507" s="7"/>
      <c r="I507" s="12"/>
    </row>
    <row r="508" spans="1:9" x14ac:dyDescent="0.2">
      <c r="A508" s="3"/>
      <c r="B508" s="6"/>
      <c r="C508" s="3"/>
      <c r="D508" s="7"/>
      <c r="I508" s="12"/>
    </row>
    <row r="509" spans="1:9" x14ac:dyDescent="0.2">
      <c r="A509" s="3"/>
      <c r="B509" s="6"/>
      <c r="C509" s="3"/>
      <c r="D509" s="7"/>
      <c r="I509" s="12"/>
    </row>
    <row r="510" spans="1:9" x14ac:dyDescent="0.2">
      <c r="A510" s="3"/>
      <c r="B510" s="6"/>
      <c r="C510" s="3"/>
      <c r="D510" s="7"/>
      <c r="I510" s="12"/>
    </row>
    <row r="511" spans="1:9" x14ac:dyDescent="0.2">
      <c r="A511" s="3"/>
      <c r="B511" s="6"/>
      <c r="C511" s="3"/>
      <c r="D511" s="7"/>
      <c r="I511" s="12"/>
    </row>
    <row r="512" spans="1:9" x14ac:dyDescent="0.2">
      <c r="A512" s="3"/>
      <c r="B512" s="6"/>
      <c r="C512" s="3"/>
      <c r="D512" s="7"/>
      <c r="I512" s="12"/>
    </row>
    <row r="513" spans="1:9" x14ac:dyDescent="0.2">
      <c r="A513" s="3"/>
      <c r="B513" s="6"/>
      <c r="C513" s="3"/>
      <c r="D513" s="7"/>
      <c r="I513" s="12"/>
    </row>
    <row r="514" spans="1:9" x14ac:dyDescent="0.2">
      <c r="A514" s="3"/>
      <c r="B514" s="6"/>
      <c r="C514" s="3"/>
      <c r="D514" s="7"/>
      <c r="I514" s="12"/>
    </row>
    <row r="515" spans="1:9" x14ac:dyDescent="0.2">
      <c r="A515" s="3"/>
      <c r="B515" s="6"/>
      <c r="C515" s="3"/>
      <c r="D515" s="7"/>
      <c r="I515" s="12"/>
    </row>
    <row r="516" spans="1:9" x14ac:dyDescent="0.2">
      <c r="A516" s="3"/>
      <c r="B516" s="6"/>
      <c r="C516" s="3"/>
      <c r="D516" s="7"/>
      <c r="I516" s="12"/>
    </row>
    <row r="517" spans="1:9" x14ac:dyDescent="0.2">
      <c r="A517" s="3"/>
      <c r="B517" s="6"/>
      <c r="C517" s="3"/>
      <c r="D517" s="7"/>
      <c r="I517" s="12"/>
    </row>
    <row r="518" spans="1:9" x14ac:dyDescent="0.2">
      <c r="A518" s="3"/>
      <c r="B518" s="6"/>
      <c r="C518" s="3"/>
      <c r="D518" s="7"/>
      <c r="I518" s="12"/>
    </row>
    <row r="519" spans="1:9" x14ac:dyDescent="0.2">
      <c r="A519" s="3"/>
      <c r="B519" s="6"/>
      <c r="C519" s="3"/>
      <c r="D519" s="7"/>
      <c r="I519" s="12"/>
    </row>
    <row r="520" spans="1:9" x14ac:dyDescent="0.2">
      <c r="A520" s="3"/>
      <c r="B520" s="6"/>
      <c r="C520" s="3"/>
      <c r="D520" s="7"/>
      <c r="I520" s="12"/>
    </row>
    <row r="521" spans="1:9" x14ac:dyDescent="0.2">
      <c r="A521" s="3"/>
      <c r="B521" s="6"/>
      <c r="C521" s="3"/>
      <c r="D521" s="7"/>
      <c r="I521" s="12"/>
    </row>
    <row r="522" spans="1:9" x14ac:dyDescent="0.2">
      <c r="A522" s="3"/>
      <c r="B522" s="6"/>
      <c r="C522" s="3"/>
      <c r="D522" s="7"/>
      <c r="I522" s="12"/>
    </row>
    <row r="523" spans="1:9" x14ac:dyDescent="0.2">
      <c r="A523" s="3"/>
      <c r="B523" s="6"/>
      <c r="C523" s="3"/>
      <c r="D523" s="7"/>
      <c r="I523" s="12"/>
    </row>
    <row r="524" spans="1:9" x14ac:dyDescent="0.2">
      <c r="A524" s="3"/>
      <c r="B524" s="6"/>
      <c r="C524" s="3"/>
      <c r="D524" s="7"/>
      <c r="I524" s="12"/>
    </row>
    <row r="525" spans="1:9" x14ac:dyDescent="0.2">
      <c r="A525" s="3"/>
      <c r="B525" s="6"/>
      <c r="C525" s="3"/>
      <c r="D525" s="7"/>
      <c r="I525" s="12"/>
    </row>
    <row r="526" spans="1:9" x14ac:dyDescent="0.2">
      <c r="A526" s="3"/>
      <c r="B526" s="6"/>
      <c r="C526" s="3"/>
      <c r="D526" s="7"/>
      <c r="I526" s="12"/>
    </row>
    <row r="527" spans="1:9" x14ac:dyDescent="0.2">
      <c r="A527" s="3"/>
      <c r="B527" s="6"/>
      <c r="C527" s="3"/>
      <c r="D527" s="7"/>
      <c r="I527" s="12"/>
    </row>
    <row r="528" spans="1:9" x14ac:dyDescent="0.2">
      <c r="A528" s="3"/>
      <c r="B528" s="6"/>
      <c r="C528" s="3"/>
      <c r="D528" s="7"/>
      <c r="I528" s="12"/>
    </row>
    <row r="529" spans="1:9" x14ac:dyDescent="0.2">
      <c r="A529" s="3"/>
      <c r="B529" s="6"/>
      <c r="C529" s="3"/>
      <c r="D529" s="7"/>
      <c r="I529" s="12"/>
    </row>
    <row r="530" spans="1:9" x14ac:dyDescent="0.2">
      <c r="A530" s="3"/>
      <c r="B530" s="6"/>
      <c r="C530" s="3"/>
      <c r="D530" s="7"/>
      <c r="I530" s="12"/>
    </row>
    <row r="531" spans="1:9" x14ac:dyDescent="0.2">
      <c r="A531" s="3"/>
      <c r="B531" s="6"/>
      <c r="C531" s="3"/>
      <c r="D531" s="7"/>
      <c r="I531" s="12"/>
    </row>
    <row r="532" spans="1:9" x14ac:dyDescent="0.2">
      <c r="A532" s="3"/>
      <c r="B532" s="6"/>
      <c r="C532" s="3"/>
      <c r="D532" s="7"/>
      <c r="I532" s="12"/>
    </row>
    <row r="533" spans="1:9" x14ac:dyDescent="0.2">
      <c r="A533" s="3"/>
      <c r="B533" s="6"/>
      <c r="C533" s="3"/>
      <c r="D533" s="7"/>
      <c r="I533" s="12"/>
    </row>
    <row r="534" spans="1:9" x14ac:dyDescent="0.2">
      <c r="A534" s="3"/>
      <c r="B534" s="6"/>
      <c r="C534" s="3"/>
      <c r="D534" s="7"/>
      <c r="I534" s="12"/>
    </row>
    <row r="535" spans="1:9" x14ac:dyDescent="0.2">
      <c r="A535" s="3"/>
      <c r="B535" s="6"/>
      <c r="C535" s="3"/>
      <c r="D535" s="7"/>
      <c r="I535" s="12"/>
    </row>
    <row r="536" spans="1:9" x14ac:dyDescent="0.2">
      <c r="A536" s="3"/>
      <c r="B536" s="6"/>
      <c r="C536" s="3"/>
      <c r="D536" s="7"/>
      <c r="I536" s="12"/>
    </row>
    <row r="537" spans="1:9" x14ac:dyDescent="0.2">
      <c r="A537" s="3"/>
      <c r="B537" s="6"/>
      <c r="C537" s="3"/>
      <c r="D537" s="7"/>
      <c r="I537" s="12"/>
    </row>
    <row r="538" spans="1:9" x14ac:dyDescent="0.2">
      <c r="A538" s="3"/>
      <c r="B538" s="6"/>
      <c r="C538" s="3"/>
      <c r="D538" s="7"/>
      <c r="I538" s="12"/>
    </row>
    <row r="539" spans="1:9" x14ac:dyDescent="0.2">
      <c r="A539" s="3"/>
      <c r="B539" s="6"/>
      <c r="C539" s="3"/>
      <c r="D539" s="7"/>
      <c r="I539" s="12"/>
    </row>
    <row r="540" spans="1:9" x14ac:dyDescent="0.2">
      <c r="A540" s="3"/>
      <c r="B540" s="6"/>
      <c r="C540" s="3"/>
      <c r="D540" s="7"/>
      <c r="I540" s="12"/>
    </row>
    <row r="541" spans="1:9" x14ac:dyDescent="0.2">
      <c r="A541" s="3"/>
      <c r="B541" s="6"/>
      <c r="C541" s="3"/>
      <c r="D541" s="7"/>
      <c r="I541" s="12"/>
    </row>
    <row r="542" spans="1:9" x14ac:dyDescent="0.2">
      <c r="A542" s="3"/>
      <c r="B542" s="6"/>
      <c r="C542" s="3"/>
      <c r="D542" s="7"/>
      <c r="I542" s="12"/>
    </row>
    <row r="543" spans="1:9" x14ac:dyDescent="0.2">
      <c r="A543" s="3"/>
      <c r="B543" s="6"/>
      <c r="C543" s="3"/>
      <c r="D543" s="7"/>
      <c r="I543" s="12"/>
    </row>
    <row r="544" spans="1:9" x14ac:dyDescent="0.2">
      <c r="A544" s="3"/>
      <c r="B544" s="6"/>
      <c r="C544" s="3"/>
      <c r="D544" s="7"/>
      <c r="I544" s="12"/>
    </row>
    <row r="545" spans="1:9" x14ac:dyDescent="0.2">
      <c r="A545" s="3"/>
      <c r="B545" s="6"/>
      <c r="C545" s="3"/>
      <c r="D545" s="7"/>
      <c r="I545" s="12"/>
    </row>
    <row r="546" spans="1:9" x14ac:dyDescent="0.2">
      <c r="A546" s="3"/>
      <c r="B546" s="6"/>
      <c r="C546" s="3"/>
      <c r="D546" s="7"/>
      <c r="I546" s="12"/>
    </row>
    <row r="547" spans="1:9" x14ac:dyDescent="0.2">
      <c r="A547" s="3"/>
      <c r="B547" s="6"/>
      <c r="C547" s="3"/>
      <c r="D547" s="7"/>
      <c r="I547" s="12"/>
    </row>
    <row r="548" spans="1:9" x14ac:dyDescent="0.2">
      <c r="A548" s="3"/>
      <c r="B548" s="6"/>
      <c r="C548" s="3"/>
      <c r="D548" s="7"/>
      <c r="I548" s="12"/>
    </row>
    <row r="549" spans="1:9" x14ac:dyDescent="0.2">
      <c r="A549" s="3"/>
      <c r="B549" s="6"/>
      <c r="C549" s="3"/>
      <c r="D549" s="7"/>
      <c r="I549" s="12"/>
    </row>
    <row r="550" spans="1:9" x14ac:dyDescent="0.2">
      <c r="A550" s="3"/>
      <c r="B550" s="6"/>
      <c r="C550" s="3"/>
      <c r="D550" s="7"/>
      <c r="I550" s="12"/>
    </row>
    <row r="551" spans="1:9" x14ac:dyDescent="0.2">
      <c r="A551" s="3"/>
      <c r="B551" s="6"/>
      <c r="C551" s="3"/>
      <c r="D551" s="7"/>
      <c r="I551" s="12"/>
    </row>
    <row r="552" spans="1:9" x14ac:dyDescent="0.2">
      <c r="A552" s="3"/>
      <c r="B552" s="6"/>
      <c r="C552" s="3"/>
      <c r="D552" s="7"/>
      <c r="I552" s="12"/>
    </row>
    <row r="553" spans="1:9" x14ac:dyDescent="0.2">
      <c r="A553" s="3"/>
      <c r="B553" s="6"/>
      <c r="C553" s="3"/>
      <c r="D553" s="7"/>
      <c r="I553" s="12"/>
    </row>
    <row r="554" spans="1:9" x14ac:dyDescent="0.2">
      <c r="A554" s="3"/>
      <c r="B554" s="6"/>
      <c r="C554" s="3"/>
      <c r="D554" s="7"/>
      <c r="I554" s="12"/>
    </row>
    <row r="555" spans="1:9" x14ac:dyDescent="0.2">
      <c r="A555" s="3"/>
      <c r="B555" s="6"/>
      <c r="C555" s="3"/>
      <c r="D555" s="7"/>
      <c r="I555" s="12"/>
    </row>
    <row r="556" spans="1:9" x14ac:dyDescent="0.2">
      <c r="A556" s="3"/>
      <c r="B556" s="6"/>
      <c r="C556" s="3"/>
      <c r="D556" s="7"/>
      <c r="I556" s="12"/>
    </row>
    <row r="557" spans="1:9" x14ac:dyDescent="0.2">
      <c r="A557" s="3"/>
      <c r="B557" s="6"/>
      <c r="C557" s="3"/>
      <c r="D557" s="7"/>
      <c r="I557" s="12"/>
    </row>
    <row r="558" spans="1:9" x14ac:dyDescent="0.2">
      <c r="A558" s="3"/>
      <c r="B558" s="6"/>
      <c r="C558" s="3"/>
      <c r="D558" s="7"/>
      <c r="I558" s="12"/>
    </row>
    <row r="559" spans="1:9" x14ac:dyDescent="0.2">
      <c r="A559" s="3"/>
      <c r="B559" s="6"/>
      <c r="C559" s="3"/>
      <c r="D559" s="7"/>
      <c r="I559" s="12"/>
    </row>
    <row r="560" spans="1:9" x14ac:dyDescent="0.2">
      <c r="A560" s="3"/>
      <c r="B560" s="6"/>
      <c r="C560" s="3"/>
      <c r="D560" s="7"/>
      <c r="I560" s="12"/>
    </row>
    <row r="561" spans="1:9" x14ac:dyDescent="0.2">
      <c r="A561" s="3"/>
      <c r="B561" s="6"/>
      <c r="C561" s="3"/>
      <c r="D561" s="7"/>
      <c r="I561" s="12"/>
    </row>
    <row r="562" spans="1:9" x14ac:dyDescent="0.2">
      <c r="A562" s="3"/>
      <c r="B562" s="6"/>
      <c r="C562" s="3"/>
      <c r="D562" s="7"/>
      <c r="I562" s="12"/>
    </row>
    <row r="563" spans="1:9" x14ac:dyDescent="0.2">
      <c r="A563" s="3"/>
      <c r="B563" s="6"/>
      <c r="C563" s="3"/>
      <c r="D563" s="7"/>
      <c r="I563" s="12"/>
    </row>
    <row r="564" spans="1:9" x14ac:dyDescent="0.2">
      <c r="A564" s="3"/>
      <c r="B564" s="6"/>
      <c r="C564" s="3"/>
      <c r="D564" s="7"/>
      <c r="I564" s="12"/>
    </row>
    <row r="565" spans="1:9" x14ac:dyDescent="0.2">
      <c r="A565" s="3"/>
      <c r="B565" s="6"/>
      <c r="C565" s="3"/>
      <c r="D565" s="7"/>
      <c r="I565" s="12"/>
    </row>
    <row r="566" spans="1:9" x14ac:dyDescent="0.2">
      <c r="A566" s="3"/>
      <c r="B566" s="6"/>
      <c r="C566" s="3"/>
      <c r="D566" s="7"/>
      <c r="I566" s="12"/>
    </row>
    <row r="567" spans="1:9" x14ac:dyDescent="0.2">
      <c r="A567" s="3"/>
      <c r="B567" s="6"/>
      <c r="C567" s="3"/>
      <c r="D567" s="7"/>
      <c r="I567" s="12"/>
    </row>
    <row r="568" spans="1:9" x14ac:dyDescent="0.2">
      <c r="A568" s="3"/>
      <c r="B568" s="6"/>
      <c r="C568" s="3"/>
      <c r="D568" s="7"/>
      <c r="I568" s="12"/>
    </row>
    <row r="569" spans="1:9" x14ac:dyDescent="0.2">
      <c r="A569" s="3"/>
      <c r="B569" s="6"/>
      <c r="C569" s="3"/>
      <c r="D569" s="7"/>
      <c r="I569" s="12"/>
    </row>
    <row r="570" spans="1:9" x14ac:dyDescent="0.2">
      <c r="A570" s="3"/>
      <c r="B570" s="6"/>
      <c r="C570" s="3"/>
      <c r="D570" s="7"/>
      <c r="I570" s="12"/>
    </row>
    <row r="571" spans="1:9" x14ac:dyDescent="0.2">
      <c r="A571" s="3"/>
      <c r="B571" s="6"/>
      <c r="C571" s="3"/>
      <c r="D571" s="7"/>
      <c r="I571" s="12"/>
    </row>
    <row r="572" spans="1:9" x14ac:dyDescent="0.2">
      <c r="A572" s="3"/>
      <c r="B572" s="6"/>
      <c r="C572" s="3"/>
      <c r="D572" s="7"/>
      <c r="I572" s="12"/>
    </row>
    <row r="573" spans="1:9" x14ac:dyDescent="0.2">
      <c r="A573" s="3"/>
      <c r="B573" s="6"/>
      <c r="C573" s="3"/>
      <c r="D573" s="7"/>
      <c r="I573" s="12"/>
    </row>
    <row r="574" spans="1:9" x14ac:dyDescent="0.2">
      <c r="A574" s="3"/>
      <c r="B574" s="6"/>
      <c r="C574" s="3"/>
      <c r="D574" s="7"/>
      <c r="I574" s="12"/>
    </row>
    <row r="575" spans="1:9" x14ac:dyDescent="0.2">
      <c r="A575" s="3"/>
      <c r="B575" s="6"/>
      <c r="C575" s="3"/>
      <c r="D575" s="7"/>
      <c r="I575" s="12"/>
    </row>
    <row r="576" spans="1:9" x14ac:dyDescent="0.2">
      <c r="A576" s="3"/>
      <c r="B576" s="6"/>
      <c r="C576" s="3"/>
      <c r="D576" s="7"/>
      <c r="I576" s="12"/>
    </row>
    <row r="577" spans="1:9" x14ac:dyDescent="0.2">
      <c r="A577" s="3"/>
      <c r="B577" s="6"/>
      <c r="C577" s="3"/>
      <c r="D577" s="7"/>
      <c r="I577" s="12"/>
    </row>
    <row r="578" spans="1:9" x14ac:dyDescent="0.2">
      <c r="A578" s="3"/>
      <c r="B578" s="6"/>
      <c r="C578" s="3"/>
      <c r="D578" s="7"/>
      <c r="I578" s="12"/>
    </row>
    <row r="579" spans="1:9" x14ac:dyDescent="0.2">
      <c r="A579" s="3"/>
      <c r="B579" s="6"/>
      <c r="C579" s="3"/>
      <c r="D579" s="7"/>
      <c r="I579" s="12"/>
    </row>
    <row r="580" spans="1:9" x14ac:dyDescent="0.2">
      <c r="A580" s="3"/>
      <c r="B580" s="6"/>
      <c r="C580" s="3"/>
      <c r="D580" s="7"/>
      <c r="I580" s="12"/>
    </row>
    <row r="581" spans="1:9" x14ac:dyDescent="0.2">
      <c r="A581" s="3"/>
      <c r="B581" s="6"/>
      <c r="C581" s="3"/>
      <c r="D581" s="7"/>
      <c r="I581" s="12"/>
    </row>
    <row r="582" spans="1:9" x14ac:dyDescent="0.2">
      <c r="A582" s="3"/>
      <c r="B582" s="6"/>
      <c r="C582" s="3"/>
      <c r="D582" s="7"/>
      <c r="I582" s="12"/>
    </row>
    <row r="583" spans="1:9" x14ac:dyDescent="0.2">
      <c r="A583" s="3"/>
      <c r="B583" s="6"/>
      <c r="C583" s="3"/>
      <c r="D583" s="7"/>
      <c r="I583" s="12"/>
    </row>
    <row r="584" spans="1:9" x14ac:dyDescent="0.2">
      <c r="A584" s="3"/>
      <c r="B584" s="6"/>
      <c r="C584" s="3"/>
      <c r="D584" s="7"/>
      <c r="I584" s="12"/>
    </row>
    <row r="585" spans="1:9" x14ac:dyDescent="0.2">
      <c r="A585" s="3"/>
      <c r="B585" s="6"/>
      <c r="C585" s="3"/>
      <c r="D585" s="7"/>
      <c r="I585" s="12"/>
    </row>
    <row r="586" spans="1:9" x14ac:dyDescent="0.2">
      <c r="A586" s="3"/>
      <c r="B586" s="6"/>
      <c r="C586" s="3"/>
      <c r="D586" s="7"/>
      <c r="I586" s="12"/>
    </row>
    <row r="587" spans="1:9" x14ac:dyDescent="0.2">
      <c r="A587" s="3"/>
      <c r="B587" s="6"/>
      <c r="C587" s="3"/>
      <c r="D587" s="7"/>
      <c r="I587" s="12"/>
    </row>
    <row r="588" spans="1:9" x14ac:dyDescent="0.2">
      <c r="A588" s="3"/>
      <c r="B588" s="6"/>
      <c r="C588" s="3"/>
      <c r="D588" s="7"/>
      <c r="I588" s="12"/>
    </row>
    <row r="589" spans="1:9" x14ac:dyDescent="0.2">
      <c r="A589" s="3"/>
      <c r="B589" s="6"/>
      <c r="C589" s="3"/>
      <c r="D589" s="7"/>
      <c r="I589" s="12"/>
    </row>
    <row r="590" spans="1:9" x14ac:dyDescent="0.2">
      <c r="A590" s="3"/>
      <c r="B590" s="6"/>
      <c r="C590" s="3"/>
      <c r="D590" s="7"/>
      <c r="I590" s="12"/>
    </row>
    <row r="591" spans="1:9" x14ac:dyDescent="0.2">
      <c r="A591" s="3"/>
      <c r="B591" s="6"/>
      <c r="C591" s="3"/>
      <c r="D591" s="7"/>
      <c r="I591" s="12"/>
    </row>
    <row r="592" spans="1:9" x14ac:dyDescent="0.2">
      <c r="A592" s="3"/>
      <c r="B592" s="6"/>
      <c r="C592" s="3"/>
      <c r="D592" s="7"/>
      <c r="I592" s="12"/>
    </row>
    <row r="593" spans="1:9" x14ac:dyDescent="0.2">
      <c r="A593" s="3"/>
      <c r="B593" s="6"/>
      <c r="C593" s="3"/>
      <c r="D593" s="7"/>
      <c r="I593" s="12"/>
    </row>
    <row r="594" spans="1:9" x14ac:dyDescent="0.2">
      <c r="A594" s="3"/>
      <c r="B594" s="6"/>
      <c r="C594" s="3"/>
      <c r="D594" s="7"/>
      <c r="I594" s="12"/>
    </row>
    <row r="595" spans="1:9" x14ac:dyDescent="0.2">
      <c r="A595" s="3"/>
      <c r="B595" s="6"/>
      <c r="C595" s="3"/>
      <c r="D595" s="7"/>
      <c r="I595" s="12"/>
    </row>
    <row r="596" spans="1:9" x14ac:dyDescent="0.2">
      <c r="A596" s="3"/>
      <c r="B596" s="6"/>
      <c r="C596" s="3"/>
      <c r="D596" s="7"/>
      <c r="I596" s="12"/>
    </row>
    <row r="597" spans="1:9" x14ac:dyDescent="0.2">
      <c r="A597" s="3"/>
      <c r="B597" s="6"/>
      <c r="C597" s="3"/>
      <c r="D597" s="7"/>
      <c r="I597" s="12"/>
    </row>
    <row r="598" spans="1:9" x14ac:dyDescent="0.2">
      <c r="A598" s="3"/>
      <c r="B598" s="6"/>
      <c r="C598" s="3"/>
      <c r="D598" s="7"/>
      <c r="I598" s="12"/>
    </row>
    <row r="599" spans="1:9" x14ac:dyDescent="0.2">
      <c r="A599" s="3"/>
      <c r="B599" s="6"/>
      <c r="C599" s="3"/>
      <c r="D599" s="7"/>
      <c r="I599" s="12"/>
    </row>
    <row r="600" spans="1:9" x14ac:dyDescent="0.2">
      <c r="A600" s="3"/>
      <c r="B600" s="6"/>
      <c r="C600" s="3"/>
      <c r="D600" s="7"/>
      <c r="I600" s="12"/>
    </row>
    <row r="601" spans="1:9" x14ac:dyDescent="0.2">
      <c r="A601" s="3"/>
      <c r="B601" s="6"/>
      <c r="C601" s="3"/>
      <c r="D601" s="7"/>
      <c r="I601" s="12"/>
    </row>
    <row r="602" spans="1:9" x14ac:dyDescent="0.2">
      <c r="A602" s="3"/>
      <c r="B602" s="6"/>
      <c r="C602" s="3"/>
      <c r="D602" s="7"/>
      <c r="I602" s="12"/>
    </row>
    <row r="603" spans="1:9" x14ac:dyDescent="0.2">
      <c r="A603" s="3"/>
      <c r="B603" s="6"/>
      <c r="C603" s="3"/>
      <c r="D603" s="7"/>
      <c r="I603" s="12"/>
    </row>
    <row r="604" spans="1:9" x14ac:dyDescent="0.2">
      <c r="A604" s="3"/>
      <c r="B604" s="6"/>
      <c r="C604" s="3"/>
      <c r="D604" s="7"/>
      <c r="I604" s="12"/>
    </row>
    <row r="605" spans="1:9" x14ac:dyDescent="0.2">
      <c r="A605" s="3"/>
      <c r="B605" s="6"/>
      <c r="C605" s="3"/>
      <c r="D605" s="7"/>
      <c r="I605" s="12"/>
    </row>
    <row r="606" spans="1:9" x14ac:dyDescent="0.2">
      <c r="A606" s="3"/>
      <c r="B606" s="6"/>
      <c r="C606" s="3"/>
      <c r="D606" s="7"/>
      <c r="I606" s="12"/>
    </row>
    <row r="607" spans="1:9" x14ac:dyDescent="0.2">
      <c r="A607" s="3"/>
      <c r="B607" s="6"/>
      <c r="C607" s="3"/>
      <c r="D607" s="7"/>
      <c r="I607" s="12"/>
    </row>
    <row r="608" spans="1:9" x14ac:dyDescent="0.2">
      <c r="A608" s="3"/>
      <c r="B608" s="6"/>
      <c r="C608" s="3"/>
      <c r="D608" s="7"/>
      <c r="I608" s="12"/>
    </row>
    <row r="609" spans="1:9" x14ac:dyDescent="0.2">
      <c r="A609" s="3"/>
      <c r="B609" s="6"/>
      <c r="C609" s="3"/>
      <c r="D609" s="7"/>
      <c r="I609" s="12"/>
    </row>
    <row r="610" spans="1:9" x14ac:dyDescent="0.2">
      <c r="A610" s="3"/>
      <c r="B610" s="6"/>
      <c r="C610" s="3"/>
      <c r="D610" s="7"/>
      <c r="I610" s="12"/>
    </row>
    <row r="611" spans="1:9" x14ac:dyDescent="0.2">
      <c r="A611" s="3"/>
      <c r="B611" s="6"/>
      <c r="C611" s="3"/>
      <c r="D611" s="7"/>
      <c r="I611" s="12"/>
    </row>
    <row r="612" spans="1:9" x14ac:dyDescent="0.2">
      <c r="A612" s="3"/>
      <c r="B612" s="6"/>
      <c r="C612" s="3"/>
      <c r="D612" s="7"/>
      <c r="I612" s="12"/>
    </row>
    <row r="613" spans="1:9" x14ac:dyDescent="0.2">
      <c r="A613" s="3"/>
      <c r="B613" s="6"/>
      <c r="C613" s="3"/>
      <c r="D613" s="7"/>
      <c r="I613" s="12"/>
    </row>
    <row r="614" spans="1:9" x14ac:dyDescent="0.2">
      <c r="A614" s="3"/>
      <c r="B614" s="6"/>
      <c r="C614" s="3"/>
      <c r="D614" s="7"/>
      <c r="I614" s="12"/>
    </row>
    <row r="615" spans="1:9" x14ac:dyDescent="0.2">
      <c r="A615" s="3"/>
      <c r="B615" s="6"/>
      <c r="C615" s="3"/>
      <c r="D615" s="7"/>
      <c r="I615" s="12"/>
    </row>
    <row r="616" spans="1:9" x14ac:dyDescent="0.2">
      <c r="A616" s="3"/>
      <c r="B616" s="6"/>
      <c r="C616" s="3"/>
      <c r="D616" s="7"/>
      <c r="I616" s="12"/>
    </row>
    <row r="617" spans="1:9" x14ac:dyDescent="0.2">
      <c r="A617" s="3"/>
      <c r="B617" s="6"/>
      <c r="C617" s="3"/>
      <c r="D617" s="7"/>
      <c r="I617" s="12"/>
    </row>
    <row r="618" spans="1:9" x14ac:dyDescent="0.2">
      <c r="A618" s="3"/>
      <c r="B618" s="6"/>
      <c r="C618" s="3"/>
      <c r="D618" s="7"/>
      <c r="I618" s="12"/>
    </row>
    <row r="619" spans="1:9" x14ac:dyDescent="0.2">
      <c r="A619" s="3"/>
      <c r="B619" s="6"/>
      <c r="C619" s="3"/>
      <c r="D619" s="7"/>
      <c r="I619" s="12"/>
    </row>
    <row r="620" spans="1:9" x14ac:dyDescent="0.2">
      <c r="A620" s="3"/>
      <c r="B620" s="6"/>
      <c r="C620" s="3"/>
      <c r="D620" s="7"/>
      <c r="I620" s="12"/>
    </row>
    <row r="621" spans="1:9" x14ac:dyDescent="0.2">
      <c r="A621" s="3"/>
      <c r="B621" s="6"/>
      <c r="C621" s="3"/>
      <c r="D621" s="7"/>
      <c r="I621" s="12"/>
    </row>
    <row r="622" spans="1:9" x14ac:dyDescent="0.2">
      <c r="A622" s="3"/>
      <c r="B622" s="6"/>
      <c r="C622" s="3"/>
      <c r="D622" s="7"/>
      <c r="I622" s="12"/>
    </row>
    <row r="623" spans="1:9" x14ac:dyDescent="0.2">
      <c r="A623" s="3"/>
      <c r="B623" s="6"/>
      <c r="C623" s="3"/>
      <c r="D623" s="7"/>
      <c r="I623" s="12"/>
    </row>
    <row r="624" spans="1:9" x14ac:dyDescent="0.2">
      <c r="A624" s="3"/>
      <c r="B624" s="6"/>
      <c r="C624" s="3"/>
      <c r="D624" s="7"/>
      <c r="I624" s="12"/>
    </row>
    <row r="625" spans="1:9" x14ac:dyDescent="0.2">
      <c r="A625" s="3"/>
      <c r="B625" s="6"/>
      <c r="C625" s="3"/>
      <c r="D625" s="7"/>
      <c r="I625" s="12"/>
    </row>
    <row r="626" spans="1:9" x14ac:dyDescent="0.2">
      <c r="A626" s="3"/>
      <c r="B626" s="6"/>
      <c r="C626" s="3"/>
      <c r="D626" s="7"/>
      <c r="I626" s="12"/>
    </row>
    <row r="627" spans="1:9" x14ac:dyDescent="0.2">
      <c r="A627" s="3"/>
      <c r="B627" s="6"/>
      <c r="C627" s="3"/>
      <c r="D627" s="7"/>
      <c r="I627" s="12"/>
    </row>
    <row r="628" spans="1:9" x14ac:dyDescent="0.2">
      <c r="A628" s="3"/>
      <c r="B628" s="6"/>
      <c r="C628" s="3"/>
      <c r="D628" s="7"/>
      <c r="I628" s="12"/>
    </row>
    <row r="629" spans="1:9" x14ac:dyDescent="0.2">
      <c r="A629" s="3"/>
      <c r="B629" s="6"/>
      <c r="C629" s="3"/>
      <c r="D629" s="7"/>
      <c r="I629" s="12"/>
    </row>
    <row r="630" spans="1:9" x14ac:dyDescent="0.2">
      <c r="A630" s="3"/>
      <c r="B630" s="6"/>
      <c r="C630" s="3"/>
      <c r="D630" s="7"/>
      <c r="I630" s="12"/>
    </row>
    <row r="631" spans="1:9" x14ac:dyDescent="0.2">
      <c r="A631" s="3"/>
      <c r="B631" s="6"/>
      <c r="C631" s="3"/>
      <c r="D631" s="7"/>
      <c r="I631" s="12"/>
    </row>
    <row r="632" spans="1:9" x14ac:dyDescent="0.2">
      <c r="A632" s="3"/>
      <c r="B632" s="6"/>
      <c r="C632" s="3"/>
      <c r="D632" s="7"/>
      <c r="I632" s="12"/>
    </row>
    <row r="633" spans="1:9" x14ac:dyDescent="0.2">
      <c r="A633" s="3"/>
      <c r="B633" s="6"/>
      <c r="C633" s="3"/>
      <c r="D633" s="7"/>
      <c r="I633" s="12"/>
    </row>
    <row r="634" spans="1:9" x14ac:dyDescent="0.2">
      <c r="A634" s="3"/>
      <c r="B634" s="6"/>
      <c r="C634" s="3"/>
      <c r="D634" s="7"/>
      <c r="I634" s="12"/>
    </row>
    <row r="635" spans="1:9" x14ac:dyDescent="0.2">
      <c r="A635" s="3"/>
      <c r="B635" s="6"/>
      <c r="C635" s="3"/>
      <c r="D635" s="7"/>
      <c r="I635" s="12"/>
    </row>
    <row r="636" spans="1:9" x14ac:dyDescent="0.2">
      <c r="A636" s="3"/>
      <c r="B636" s="6"/>
      <c r="C636" s="3"/>
      <c r="D636" s="7"/>
      <c r="I636" s="12"/>
    </row>
    <row r="637" spans="1:9" x14ac:dyDescent="0.2">
      <c r="A637" s="3"/>
      <c r="B637" s="6"/>
      <c r="C637" s="3"/>
      <c r="D637" s="7"/>
      <c r="I637" s="12"/>
    </row>
    <row r="638" spans="1:9" x14ac:dyDescent="0.2">
      <c r="A638" s="3"/>
      <c r="B638" s="6"/>
      <c r="C638" s="3"/>
      <c r="D638" s="7"/>
      <c r="I638" s="12"/>
    </row>
    <row r="639" spans="1:9" x14ac:dyDescent="0.2">
      <c r="A639" s="3"/>
      <c r="B639" s="6"/>
      <c r="C639" s="3"/>
      <c r="D639" s="7"/>
      <c r="I639" s="12"/>
    </row>
    <row r="640" spans="1:9" x14ac:dyDescent="0.2">
      <c r="A640" s="3"/>
      <c r="B640" s="6"/>
      <c r="C640" s="3"/>
      <c r="D640" s="7"/>
      <c r="I640" s="12"/>
    </row>
    <row r="641" spans="1:9" x14ac:dyDescent="0.2">
      <c r="A641" s="3"/>
      <c r="B641" s="6"/>
      <c r="C641" s="3"/>
      <c r="D641" s="7"/>
      <c r="I641" s="12"/>
    </row>
    <row r="642" spans="1:9" x14ac:dyDescent="0.2">
      <c r="A642" s="3"/>
      <c r="B642" s="6"/>
      <c r="C642" s="3"/>
      <c r="D642" s="7"/>
      <c r="I642" s="12"/>
    </row>
    <row r="643" spans="1:9" x14ac:dyDescent="0.2">
      <c r="A643" s="3"/>
      <c r="B643" s="6"/>
      <c r="C643" s="3"/>
      <c r="D643" s="7"/>
      <c r="I643" s="12"/>
    </row>
    <row r="644" spans="1:9" x14ac:dyDescent="0.2">
      <c r="A644" s="3"/>
      <c r="B644" s="6"/>
      <c r="C644" s="3"/>
      <c r="D644" s="7"/>
      <c r="I644" s="12"/>
    </row>
    <row r="645" spans="1:9" x14ac:dyDescent="0.2">
      <c r="A645" s="3"/>
      <c r="B645" s="6"/>
      <c r="C645" s="3"/>
      <c r="D645" s="7"/>
      <c r="I645" s="12"/>
    </row>
    <row r="646" spans="1:9" x14ac:dyDescent="0.2">
      <c r="A646" s="3"/>
      <c r="B646" s="6"/>
      <c r="C646" s="3"/>
      <c r="D646" s="7"/>
      <c r="I646" s="12"/>
    </row>
    <row r="647" spans="1:9" x14ac:dyDescent="0.2">
      <c r="A647" s="3"/>
      <c r="B647" s="6"/>
      <c r="C647" s="3"/>
      <c r="D647" s="7"/>
      <c r="I647" s="12"/>
    </row>
    <row r="648" spans="1:9" x14ac:dyDescent="0.2">
      <c r="A648" s="3"/>
      <c r="B648" s="6"/>
      <c r="C648" s="3"/>
      <c r="D648" s="7"/>
      <c r="I648" s="12"/>
    </row>
    <row r="649" spans="1:9" x14ac:dyDescent="0.2">
      <c r="A649" s="3"/>
      <c r="B649" s="6"/>
      <c r="C649" s="3"/>
      <c r="D649" s="7"/>
      <c r="I649" s="12"/>
    </row>
    <row r="650" spans="1:9" x14ac:dyDescent="0.2">
      <c r="A650" s="3"/>
      <c r="B650" s="6"/>
      <c r="C650" s="3"/>
      <c r="D650" s="7"/>
      <c r="I650" s="12"/>
    </row>
    <row r="651" spans="1:9" x14ac:dyDescent="0.2">
      <c r="A651" s="3"/>
      <c r="B651" s="6"/>
      <c r="C651" s="3"/>
      <c r="D651" s="7"/>
      <c r="I651" s="12"/>
    </row>
    <row r="652" spans="1:9" x14ac:dyDescent="0.2">
      <c r="A652" s="3"/>
      <c r="B652" s="6"/>
      <c r="C652" s="3"/>
      <c r="D652" s="7"/>
      <c r="I652" s="12"/>
    </row>
    <row r="653" spans="1:9" x14ac:dyDescent="0.2">
      <c r="A653" s="3"/>
      <c r="B653" s="6"/>
      <c r="C653" s="3"/>
      <c r="D653" s="7"/>
      <c r="I653" s="12"/>
    </row>
    <row r="654" spans="1:9" x14ac:dyDescent="0.2">
      <c r="A654" s="3"/>
      <c r="B654" s="6"/>
      <c r="C654" s="3"/>
      <c r="D654" s="7"/>
      <c r="I654" s="12"/>
    </row>
    <row r="655" spans="1:9" x14ac:dyDescent="0.2">
      <c r="A655" s="3"/>
      <c r="B655" s="6"/>
      <c r="C655" s="3"/>
      <c r="D655" s="7"/>
      <c r="I655" s="12"/>
    </row>
    <row r="656" spans="1:9" x14ac:dyDescent="0.2">
      <c r="A656" s="3"/>
      <c r="B656" s="6"/>
      <c r="C656" s="3"/>
      <c r="D656" s="7"/>
      <c r="I656" s="12"/>
    </row>
    <row r="657" spans="1:9" x14ac:dyDescent="0.2">
      <c r="A657" s="3"/>
      <c r="B657" s="6"/>
      <c r="C657" s="3"/>
      <c r="D657" s="7"/>
      <c r="I657" s="12"/>
    </row>
    <row r="658" spans="1:9" x14ac:dyDescent="0.2">
      <c r="A658" s="3"/>
      <c r="B658" s="6"/>
      <c r="C658" s="3"/>
      <c r="D658" s="7"/>
      <c r="I658" s="12"/>
    </row>
    <row r="659" spans="1:9" x14ac:dyDescent="0.2">
      <c r="A659" s="3"/>
      <c r="B659" s="6"/>
      <c r="C659" s="3"/>
      <c r="D659" s="7"/>
      <c r="I659" s="12"/>
    </row>
    <row r="660" spans="1:9" x14ac:dyDescent="0.2">
      <c r="A660" s="3"/>
      <c r="B660" s="6"/>
      <c r="C660" s="3"/>
      <c r="D660" s="7"/>
      <c r="I660" s="12"/>
    </row>
  </sheetData>
  <autoFilter ref="A1:D660" xr:uid="{00000000-0009-0000-0000-000002000000}">
    <sortState ref="A2:D660">
      <sortCondition descending="1" ref="D1"/>
    </sortState>
  </autoFilter>
  <sortState ref="A2:D661">
    <sortCondition ref="C2:C661"/>
    <sortCondition ref="B2:B661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0"/>
  <dimension ref="A1:C877"/>
  <sheetViews>
    <sheetView workbookViewId="0">
      <selection activeCell="G18" sqref="G18"/>
    </sheetView>
  </sheetViews>
  <sheetFormatPr defaultRowHeight="12.75" x14ac:dyDescent="0.2"/>
  <cols>
    <col min="1" max="1" width="21" customWidth="1"/>
    <col min="2" max="2" width="19.28515625" customWidth="1"/>
    <col min="3" max="3" width="11.5703125" style="2" customWidth="1"/>
  </cols>
  <sheetData>
    <row r="1" spans="1:3" x14ac:dyDescent="0.2">
      <c r="A1" s="8" t="s">
        <v>3</v>
      </c>
      <c r="B1" s="5" t="s">
        <v>2</v>
      </c>
      <c r="C1"/>
    </row>
    <row r="2" spans="1:3" s="1" customFormat="1" x14ac:dyDescent="0.2">
      <c r="A2" s="4">
        <v>1000467724</v>
      </c>
      <c r="B2" s="2">
        <v>48</v>
      </c>
      <c r="C2" s="2"/>
    </row>
    <row r="3" spans="1:3" s="1" customFormat="1" x14ac:dyDescent="0.2">
      <c r="A3" s="4">
        <v>1000467734</v>
      </c>
      <c r="B3" s="2">
        <v>30</v>
      </c>
      <c r="C3" s="2"/>
    </row>
    <row r="4" spans="1:3" s="1" customFormat="1" x14ac:dyDescent="0.2">
      <c r="A4" s="4">
        <v>1000467791</v>
      </c>
      <c r="B4" s="2">
        <v>14</v>
      </c>
      <c r="C4" s="2"/>
    </row>
    <row r="5" spans="1:3" s="1" customFormat="1" x14ac:dyDescent="0.2">
      <c r="A5" s="4">
        <v>1000467804</v>
      </c>
      <c r="B5" s="2">
        <v>12</v>
      </c>
      <c r="C5" s="2"/>
    </row>
    <row r="6" spans="1:3" s="1" customFormat="1" x14ac:dyDescent="0.2">
      <c r="A6" s="4">
        <v>1000467805</v>
      </c>
      <c r="B6" s="2">
        <v>12</v>
      </c>
      <c r="C6" s="2"/>
    </row>
    <row r="7" spans="1:3" s="1" customFormat="1" x14ac:dyDescent="0.2">
      <c r="A7" s="4">
        <v>1000467806</v>
      </c>
      <c r="B7" s="2">
        <v>18</v>
      </c>
      <c r="C7" s="2"/>
    </row>
    <row r="8" spans="1:3" s="1" customFormat="1" x14ac:dyDescent="0.2">
      <c r="A8" s="4">
        <v>1000467946</v>
      </c>
      <c r="B8" s="2">
        <v>160</v>
      </c>
      <c r="C8" s="2"/>
    </row>
    <row r="9" spans="1:3" s="1" customFormat="1" x14ac:dyDescent="0.2">
      <c r="A9" s="4">
        <v>1000467947</v>
      </c>
      <c r="B9" s="2">
        <v>56</v>
      </c>
      <c r="C9" s="2"/>
    </row>
    <row r="10" spans="1:3" s="1" customFormat="1" x14ac:dyDescent="0.2">
      <c r="A10" s="4">
        <v>1000467961</v>
      </c>
      <c r="B10" s="2">
        <v>79</v>
      </c>
      <c r="C10" s="2"/>
    </row>
    <row r="11" spans="1:3" s="1" customFormat="1" x14ac:dyDescent="0.2">
      <c r="A11" s="4">
        <v>1000467963</v>
      </c>
      <c r="B11" s="2">
        <v>15</v>
      </c>
      <c r="C11" s="2"/>
    </row>
    <row r="12" spans="1:3" s="1" customFormat="1" x14ac:dyDescent="0.2">
      <c r="A12" s="4">
        <v>1000467975</v>
      </c>
      <c r="B12" s="2">
        <v>5</v>
      </c>
      <c r="C12" s="2"/>
    </row>
    <row r="13" spans="1:3" s="1" customFormat="1" x14ac:dyDescent="0.2">
      <c r="A13" s="4">
        <v>1000467976</v>
      </c>
      <c r="B13" s="2">
        <v>7</v>
      </c>
      <c r="C13" s="2"/>
    </row>
    <row r="14" spans="1:3" s="1" customFormat="1" x14ac:dyDescent="0.2">
      <c r="A14" s="4">
        <v>1000468343</v>
      </c>
      <c r="B14" s="2">
        <v>80</v>
      </c>
      <c r="C14" s="2"/>
    </row>
    <row r="15" spans="1:3" s="1" customFormat="1" x14ac:dyDescent="0.2">
      <c r="A15" s="4">
        <v>1000468386</v>
      </c>
      <c r="B15" s="2">
        <v>2</v>
      </c>
      <c r="C15" s="2"/>
    </row>
    <row r="16" spans="1:3" s="1" customFormat="1" x14ac:dyDescent="0.2">
      <c r="A16" s="4">
        <v>1000468418</v>
      </c>
      <c r="B16" s="2">
        <v>6</v>
      </c>
      <c r="C16" s="2"/>
    </row>
    <row r="17" spans="1:3" s="1" customFormat="1" x14ac:dyDescent="0.2">
      <c r="A17" s="4">
        <v>1000468419</v>
      </c>
      <c r="B17" s="2">
        <v>6</v>
      </c>
      <c r="C17" s="2"/>
    </row>
    <row r="18" spans="1:3" s="1" customFormat="1" x14ac:dyDescent="0.2">
      <c r="A18" s="4">
        <v>1000468481</v>
      </c>
      <c r="B18" s="2">
        <v>2</v>
      </c>
      <c r="C18" s="2"/>
    </row>
    <row r="19" spans="1:3" s="1" customFormat="1" x14ac:dyDescent="0.2">
      <c r="A19" s="4">
        <v>1000468485</v>
      </c>
      <c r="B19" s="2">
        <v>1</v>
      </c>
      <c r="C19" s="2"/>
    </row>
    <row r="20" spans="1:3" s="1" customFormat="1" x14ac:dyDescent="0.2">
      <c r="A20" s="4">
        <v>1000468681</v>
      </c>
      <c r="B20" s="2">
        <v>1311</v>
      </c>
      <c r="C20" s="2"/>
    </row>
    <row r="21" spans="1:3" s="1" customFormat="1" x14ac:dyDescent="0.2">
      <c r="A21" s="4">
        <v>1000468693</v>
      </c>
      <c r="B21" s="2">
        <v>36</v>
      </c>
      <c r="C21" s="2"/>
    </row>
    <row r="22" spans="1:3" s="1" customFormat="1" x14ac:dyDescent="0.2">
      <c r="A22" s="4">
        <v>1000468899</v>
      </c>
      <c r="B22" s="2">
        <v>2</v>
      </c>
      <c r="C22" s="2"/>
    </row>
    <row r="23" spans="1:3" s="1" customFormat="1" x14ac:dyDescent="0.2">
      <c r="A23" s="4">
        <v>1000469123</v>
      </c>
      <c r="B23" s="2">
        <v>38</v>
      </c>
      <c r="C23" s="2"/>
    </row>
    <row r="24" spans="1:3" s="1" customFormat="1" x14ac:dyDescent="0.2">
      <c r="A24" s="4">
        <v>1000469190</v>
      </c>
      <c r="B24" s="2">
        <v>6</v>
      </c>
      <c r="C24" s="2"/>
    </row>
    <row r="25" spans="1:3" s="1" customFormat="1" x14ac:dyDescent="0.2">
      <c r="A25" s="4">
        <v>1000469199</v>
      </c>
      <c r="B25" s="2">
        <v>4</v>
      </c>
      <c r="C25" s="2"/>
    </row>
    <row r="26" spans="1:3" s="1" customFormat="1" x14ac:dyDescent="0.2">
      <c r="A26" s="4">
        <v>1000469202</v>
      </c>
      <c r="B26" s="2">
        <v>13</v>
      </c>
      <c r="C26" s="2"/>
    </row>
    <row r="27" spans="1:3" s="1" customFormat="1" x14ac:dyDescent="0.2">
      <c r="A27" s="4">
        <v>1000469280</v>
      </c>
      <c r="B27" s="2">
        <v>6</v>
      </c>
      <c r="C27" s="2"/>
    </row>
    <row r="28" spans="1:3" s="1" customFormat="1" x14ac:dyDescent="0.2">
      <c r="A28" s="4">
        <v>1000469282</v>
      </c>
      <c r="B28" s="2">
        <v>2</v>
      </c>
      <c r="C28" s="2"/>
    </row>
    <row r="29" spans="1:3" s="1" customFormat="1" x14ac:dyDescent="0.2">
      <c r="A29" s="4">
        <v>1000469316</v>
      </c>
      <c r="B29" s="2">
        <v>14</v>
      </c>
      <c r="C29" s="2"/>
    </row>
    <row r="30" spans="1:3" s="1" customFormat="1" x14ac:dyDescent="0.2">
      <c r="A30" s="4">
        <v>1000469335</v>
      </c>
      <c r="B30" s="2">
        <v>3</v>
      </c>
      <c r="C30" s="2"/>
    </row>
    <row r="31" spans="1:3" s="1" customFormat="1" x14ac:dyDescent="0.2">
      <c r="A31"/>
      <c r="B31"/>
      <c r="C31" s="2"/>
    </row>
    <row r="32" spans="1:3" s="1" customFormat="1" x14ac:dyDescent="0.2">
      <c r="A32"/>
      <c r="B32"/>
      <c r="C32" s="2"/>
    </row>
    <row r="33" spans="1:3" s="1" customFormat="1" x14ac:dyDescent="0.2">
      <c r="A33"/>
      <c r="B33"/>
      <c r="C33" s="2"/>
    </row>
    <row r="34" spans="1:3" s="1" customFormat="1" x14ac:dyDescent="0.2">
      <c r="A34"/>
      <c r="B34"/>
      <c r="C34" s="2"/>
    </row>
    <row r="35" spans="1:3" s="1" customFormat="1" x14ac:dyDescent="0.2">
      <c r="A35"/>
      <c r="B35"/>
      <c r="C35" s="2"/>
    </row>
    <row r="36" spans="1:3" s="1" customFormat="1" x14ac:dyDescent="0.2">
      <c r="A36"/>
      <c r="B36"/>
      <c r="C36" s="2"/>
    </row>
    <row r="37" spans="1:3" s="1" customFormat="1" x14ac:dyDescent="0.2">
      <c r="A37"/>
      <c r="B37"/>
      <c r="C37" s="2"/>
    </row>
    <row r="38" spans="1:3" s="1" customFormat="1" x14ac:dyDescent="0.2">
      <c r="A38"/>
      <c r="B38"/>
      <c r="C38" s="2"/>
    </row>
    <row r="39" spans="1:3" s="1" customFormat="1" x14ac:dyDescent="0.2">
      <c r="A39"/>
      <c r="B39"/>
      <c r="C39" s="2"/>
    </row>
    <row r="40" spans="1:3" s="1" customFormat="1" x14ac:dyDescent="0.2">
      <c r="A40"/>
      <c r="B40"/>
      <c r="C40" s="2"/>
    </row>
    <row r="41" spans="1:3" s="1" customFormat="1" x14ac:dyDescent="0.2">
      <c r="A41"/>
      <c r="B41"/>
      <c r="C41" s="2"/>
    </row>
    <row r="42" spans="1:3" s="1" customFormat="1" x14ac:dyDescent="0.2">
      <c r="A42"/>
      <c r="B42"/>
      <c r="C42" s="2"/>
    </row>
    <row r="43" spans="1:3" s="1" customFormat="1" x14ac:dyDescent="0.2">
      <c r="A43"/>
      <c r="B43"/>
      <c r="C43" s="2"/>
    </row>
    <row r="44" spans="1:3" s="1" customFormat="1" x14ac:dyDescent="0.2">
      <c r="A44"/>
      <c r="B44"/>
      <c r="C44" s="2"/>
    </row>
    <row r="45" spans="1:3" s="1" customFormat="1" x14ac:dyDescent="0.2">
      <c r="A45"/>
      <c r="B45"/>
      <c r="C45" s="2"/>
    </row>
    <row r="46" spans="1:3" s="1" customFormat="1" x14ac:dyDescent="0.2">
      <c r="A46"/>
      <c r="B46"/>
      <c r="C46" s="2"/>
    </row>
    <row r="47" spans="1:3" s="1" customFormat="1" x14ac:dyDescent="0.2">
      <c r="A47"/>
      <c r="B47"/>
      <c r="C47" s="2"/>
    </row>
    <row r="48" spans="1:3" s="1" customFormat="1" x14ac:dyDescent="0.2">
      <c r="A48"/>
      <c r="B48"/>
      <c r="C48" s="2"/>
    </row>
    <row r="49" spans="1:3" s="1" customFormat="1" x14ac:dyDescent="0.2">
      <c r="A49"/>
      <c r="B49"/>
      <c r="C49" s="2"/>
    </row>
    <row r="50" spans="1:3" s="1" customFormat="1" x14ac:dyDescent="0.2">
      <c r="A50"/>
      <c r="B50"/>
      <c r="C50" s="2"/>
    </row>
    <row r="51" spans="1:3" s="1" customFormat="1" x14ac:dyDescent="0.2">
      <c r="A51"/>
      <c r="B51"/>
      <c r="C51" s="2"/>
    </row>
    <row r="52" spans="1:3" s="1" customFormat="1" x14ac:dyDescent="0.2">
      <c r="A52"/>
      <c r="B52"/>
      <c r="C52" s="2"/>
    </row>
    <row r="53" spans="1:3" s="1" customFormat="1" x14ac:dyDescent="0.2">
      <c r="A53"/>
      <c r="B53"/>
      <c r="C53" s="2"/>
    </row>
    <row r="54" spans="1:3" s="1" customFormat="1" x14ac:dyDescent="0.2">
      <c r="A54"/>
      <c r="B54"/>
      <c r="C54" s="2"/>
    </row>
    <row r="55" spans="1:3" s="1" customFormat="1" x14ac:dyDescent="0.2">
      <c r="A55"/>
      <c r="B55"/>
      <c r="C55" s="2"/>
    </row>
    <row r="56" spans="1:3" s="1" customFormat="1" x14ac:dyDescent="0.2">
      <c r="A56"/>
      <c r="B56"/>
      <c r="C56" s="2"/>
    </row>
    <row r="57" spans="1:3" s="1" customFormat="1" x14ac:dyDescent="0.2">
      <c r="A57"/>
      <c r="B57"/>
      <c r="C57" s="2"/>
    </row>
    <row r="58" spans="1:3" s="1" customFormat="1" x14ac:dyDescent="0.2">
      <c r="A58"/>
      <c r="B58"/>
      <c r="C58" s="2"/>
    </row>
    <row r="59" spans="1:3" s="1" customFormat="1" x14ac:dyDescent="0.2">
      <c r="A59"/>
      <c r="B59"/>
      <c r="C59" s="2"/>
    </row>
    <row r="60" spans="1:3" s="1" customFormat="1" x14ac:dyDescent="0.2">
      <c r="A60"/>
      <c r="B60"/>
      <c r="C60" s="2"/>
    </row>
    <row r="61" spans="1:3" s="1" customFormat="1" x14ac:dyDescent="0.2">
      <c r="A61"/>
      <c r="B61"/>
      <c r="C61" s="2"/>
    </row>
    <row r="62" spans="1:3" s="1" customFormat="1" x14ac:dyDescent="0.2">
      <c r="A62"/>
      <c r="B62"/>
      <c r="C62" s="2"/>
    </row>
    <row r="63" spans="1:3" s="1" customFormat="1" x14ac:dyDescent="0.2">
      <c r="A63"/>
      <c r="B63"/>
      <c r="C63" s="2"/>
    </row>
    <row r="64" spans="1:3" s="1" customFormat="1" x14ac:dyDescent="0.2">
      <c r="A64"/>
      <c r="B64"/>
      <c r="C64" s="2"/>
    </row>
    <row r="65" spans="1:3" s="1" customFormat="1" x14ac:dyDescent="0.2">
      <c r="A65"/>
      <c r="B65"/>
      <c r="C65" s="2"/>
    </row>
    <row r="66" spans="1:3" s="1" customFormat="1" x14ac:dyDescent="0.2">
      <c r="A66"/>
      <c r="B66"/>
      <c r="C66" s="2"/>
    </row>
    <row r="67" spans="1:3" s="1" customFormat="1" x14ac:dyDescent="0.2">
      <c r="A67"/>
      <c r="B67"/>
      <c r="C67" s="2"/>
    </row>
    <row r="68" spans="1:3" s="1" customFormat="1" x14ac:dyDescent="0.2">
      <c r="A68"/>
      <c r="B68"/>
      <c r="C68" s="2"/>
    </row>
    <row r="69" spans="1:3" s="1" customFormat="1" x14ac:dyDescent="0.2">
      <c r="A69"/>
      <c r="B69"/>
      <c r="C69" s="2"/>
    </row>
    <row r="70" spans="1:3" s="1" customFormat="1" x14ac:dyDescent="0.2">
      <c r="A70"/>
      <c r="B70"/>
      <c r="C70" s="2"/>
    </row>
    <row r="71" spans="1:3" s="1" customFormat="1" x14ac:dyDescent="0.2">
      <c r="A71"/>
      <c r="B71"/>
      <c r="C71" s="2"/>
    </row>
    <row r="72" spans="1:3" s="1" customFormat="1" x14ac:dyDescent="0.2">
      <c r="A72"/>
      <c r="B72"/>
      <c r="C72" s="2"/>
    </row>
    <row r="73" spans="1:3" s="1" customFormat="1" x14ac:dyDescent="0.2">
      <c r="A73"/>
      <c r="B73"/>
      <c r="C73" s="2"/>
    </row>
    <row r="74" spans="1:3" s="1" customFormat="1" x14ac:dyDescent="0.2">
      <c r="A74"/>
      <c r="B74"/>
      <c r="C74" s="2"/>
    </row>
    <row r="75" spans="1:3" s="1" customFormat="1" x14ac:dyDescent="0.2">
      <c r="A75"/>
      <c r="B75"/>
      <c r="C75" s="2"/>
    </row>
    <row r="76" spans="1:3" s="1" customFormat="1" x14ac:dyDescent="0.2">
      <c r="A76"/>
      <c r="B76"/>
      <c r="C76" s="2"/>
    </row>
    <row r="77" spans="1:3" s="1" customFormat="1" x14ac:dyDescent="0.2">
      <c r="A77"/>
      <c r="B77"/>
      <c r="C77" s="2"/>
    </row>
    <row r="78" spans="1:3" s="1" customFormat="1" x14ac:dyDescent="0.2">
      <c r="A78"/>
      <c r="B78"/>
      <c r="C78" s="2"/>
    </row>
    <row r="79" spans="1:3" s="1" customFormat="1" x14ac:dyDescent="0.2">
      <c r="A79"/>
      <c r="B79"/>
      <c r="C79" s="2"/>
    </row>
    <row r="80" spans="1:3" s="1" customFormat="1" x14ac:dyDescent="0.2">
      <c r="A80"/>
      <c r="B80"/>
      <c r="C80" s="2"/>
    </row>
    <row r="81" spans="1:3" s="1" customFormat="1" x14ac:dyDescent="0.2">
      <c r="A81"/>
      <c r="B81"/>
      <c r="C81" s="2"/>
    </row>
    <row r="82" spans="1:3" s="1" customFormat="1" x14ac:dyDescent="0.2">
      <c r="A82"/>
      <c r="B82"/>
      <c r="C82" s="2"/>
    </row>
    <row r="83" spans="1:3" s="1" customFormat="1" x14ac:dyDescent="0.2">
      <c r="A83"/>
      <c r="B83"/>
      <c r="C83" s="2"/>
    </row>
    <row r="84" spans="1:3" s="1" customFormat="1" x14ac:dyDescent="0.2">
      <c r="A84"/>
      <c r="B84"/>
      <c r="C84" s="2"/>
    </row>
    <row r="85" spans="1:3" s="1" customFormat="1" x14ac:dyDescent="0.2">
      <c r="A85"/>
      <c r="B85"/>
      <c r="C85" s="2"/>
    </row>
    <row r="86" spans="1:3" s="1" customFormat="1" x14ac:dyDescent="0.2">
      <c r="A86"/>
      <c r="B86"/>
      <c r="C86" s="2"/>
    </row>
    <row r="87" spans="1:3" s="1" customFormat="1" x14ac:dyDescent="0.2">
      <c r="A87"/>
      <c r="B87"/>
      <c r="C87" s="2"/>
    </row>
    <row r="88" spans="1:3" s="1" customFormat="1" x14ac:dyDescent="0.2">
      <c r="A88"/>
      <c r="B88"/>
      <c r="C88" s="2"/>
    </row>
    <row r="89" spans="1:3" s="1" customFormat="1" x14ac:dyDescent="0.2">
      <c r="A89"/>
      <c r="B89"/>
      <c r="C89" s="2"/>
    </row>
    <row r="90" spans="1:3" s="1" customFormat="1" x14ac:dyDescent="0.2">
      <c r="A90"/>
      <c r="B90"/>
      <c r="C90" s="2"/>
    </row>
    <row r="91" spans="1:3" s="1" customFormat="1" x14ac:dyDescent="0.2">
      <c r="A91"/>
      <c r="B91"/>
      <c r="C91" s="2"/>
    </row>
    <row r="92" spans="1:3" s="1" customFormat="1" x14ac:dyDescent="0.2">
      <c r="A92"/>
      <c r="B92"/>
      <c r="C92" s="2"/>
    </row>
    <row r="93" spans="1:3" s="1" customFormat="1" x14ac:dyDescent="0.2">
      <c r="A93"/>
      <c r="B93"/>
      <c r="C93" s="2"/>
    </row>
    <row r="94" spans="1:3" s="1" customFormat="1" x14ac:dyDescent="0.2">
      <c r="A94"/>
      <c r="B94"/>
      <c r="C94" s="2"/>
    </row>
    <row r="95" spans="1:3" s="1" customFormat="1" x14ac:dyDescent="0.2">
      <c r="A95"/>
      <c r="B95"/>
      <c r="C95" s="2"/>
    </row>
    <row r="96" spans="1:3" s="1" customFormat="1" x14ac:dyDescent="0.2">
      <c r="A96"/>
      <c r="B96"/>
      <c r="C96" s="2"/>
    </row>
    <row r="97" spans="1:3" s="1" customFormat="1" x14ac:dyDescent="0.2">
      <c r="A97"/>
      <c r="B97"/>
      <c r="C97" s="2"/>
    </row>
    <row r="98" spans="1:3" s="1" customFormat="1" x14ac:dyDescent="0.2">
      <c r="A98"/>
      <c r="B98"/>
      <c r="C98" s="2"/>
    </row>
    <row r="99" spans="1:3" s="1" customFormat="1" x14ac:dyDescent="0.2">
      <c r="A99"/>
      <c r="B99"/>
      <c r="C99" s="2"/>
    </row>
    <row r="100" spans="1:3" s="1" customFormat="1" x14ac:dyDescent="0.2">
      <c r="A100"/>
      <c r="B100"/>
      <c r="C100" s="2"/>
    </row>
    <row r="101" spans="1:3" s="1" customFormat="1" x14ac:dyDescent="0.2">
      <c r="A101"/>
      <c r="B101"/>
      <c r="C101" s="2"/>
    </row>
    <row r="102" spans="1:3" s="1" customFormat="1" x14ac:dyDescent="0.2">
      <c r="A102"/>
      <c r="B102"/>
      <c r="C102" s="2"/>
    </row>
    <row r="103" spans="1:3" s="1" customFormat="1" x14ac:dyDescent="0.2">
      <c r="A103"/>
      <c r="B103"/>
      <c r="C103" s="2"/>
    </row>
    <row r="104" spans="1:3" s="1" customFormat="1" x14ac:dyDescent="0.2">
      <c r="A104"/>
      <c r="B104"/>
      <c r="C104" s="2"/>
    </row>
    <row r="105" spans="1:3" s="1" customFormat="1" x14ac:dyDescent="0.2">
      <c r="A105"/>
      <c r="B105"/>
      <c r="C105" s="2"/>
    </row>
    <row r="106" spans="1:3" s="1" customFormat="1" x14ac:dyDescent="0.2">
      <c r="A106"/>
      <c r="B106"/>
      <c r="C106" s="2"/>
    </row>
    <row r="107" spans="1:3" s="1" customFormat="1" x14ac:dyDescent="0.2">
      <c r="A107"/>
      <c r="B107"/>
      <c r="C107" s="2"/>
    </row>
    <row r="108" spans="1:3" s="1" customFormat="1" x14ac:dyDescent="0.2">
      <c r="A108"/>
      <c r="B108"/>
      <c r="C108" s="2"/>
    </row>
    <row r="109" spans="1:3" s="1" customFormat="1" x14ac:dyDescent="0.2">
      <c r="A109"/>
      <c r="B109"/>
      <c r="C109" s="2"/>
    </row>
    <row r="110" spans="1:3" s="1" customFormat="1" x14ac:dyDescent="0.2">
      <c r="A110"/>
      <c r="B110"/>
      <c r="C110" s="2"/>
    </row>
    <row r="111" spans="1:3" s="1" customFormat="1" x14ac:dyDescent="0.2">
      <c r="A111"/>
      <c r="B111"/>
      <c r="C111" s="2"/>
    </row>
    <row r="112" spans="1:3" s="1" customFormat="1" x14ac:dyDescent="0.2">
      <c r="A112"/>
      <c r="B112"/>
      <c r="C112" s="2"/>
    </row>
    <row r="113" spans="1:3" s="1" customFormat="1" x14ac:dyDescent="0.2">
      <c r="A113"/>
      <c r="B113"/>
      <c r="C113" s="2"/>
    </row>
    <row r="114" spans="1:3" s="1" customFormat="1" x14ac:dyDescent="0.2">
      <c r="A114"/>
      <c r="B114"/>
      <c r="C114" s="2"/>
    </row>
    <row r="115" spans="1:3" s="1" customFormat="1" x14ac:dyDescent="0.2">
      <c r="A115"/>
      <c r="B115"/>
      <c r="C115" s="2"/>
    </row>
    <row r="116" spans="1:3" s="1" customFormat="1" x14ac:dyDescent="0.2">
      <c r="A116"/>
      <c r="B116"/>
      <c r="C116" s="2"/>
    </row>
    <row r="117" spans="1:3" s="1" customFormat="1" x14ac:dyDescent="0.2">
      <c r="A117"/>
      <c r="B117"/>
      <c r="C117" s="2"/>
    </row>
    <row r="118" spans="1:3" s="1" customFormat="1" x14ac:dyDescent="0.2">
      <c r="A118"/>
      <c r="B118"/>
      <c r="C118" s="2"/>
    </row>
    <row r="119" spans="1:3" s="1" customFormat="1" x14ac:dyDescent="0.2">
      <c r="A119"/>
      <c r="B119"/>
      <c r="C119" s="2"/>
    </row>
    <row r="120" spans="1:3" s="1" customFormat="1" x14ac:dyDescent="0.2">
      <c r="A120"/>
      <c r="B120"/>
      <c r="C120" s="2"/>
    </row>
    <row r="121" spans="1:3" s="1" customFormat="1" x14ac:dyDescent="0.2">
      <c r="A121"/>
      <c r="B121"/>
      <c r="C121" s="2"/>
    </row>
    <row r="122" spans="1:3" s="1" customFormat="1" x14ac:dyDescent="0.2">
      <c r="A122"/>
      <c r="B122"/>
      <c r="C122" s="2"/>
    </row>
    <row r="123" spans="1:3" s="1" customFormat="1" x14ac:dyDescent="0.2">
      <c r="A123"/>
      <c r="B123"/>
      <c r="C123" s="2"/>
    </row>
    <row r="124" spans="1:3" s="1" customFormat="1" x14ac:dyDescent="0.2">
      <c r="A124"/>
      <c r="B124"/>
      <c r="C124" s="2"/>
    </row>
    <row r="125" spans="1:3" s="1" customFormat="1" x14ac:dyDescent="0.2">
      <c r="A125"/>
      <c r="B125"/>
      <c r="C125" s="2"/>
    </row>
    <row r="126" spans="1:3" s="1" customFormat="1" x14ac:dyDescent="0.2">
      <c r="A126"/>
      <c r="B126"/>
      <c r="C126" s="2"/>
    </row>
    <row r="127" spans="1:3" s="1" customFormat="1" x14ac:dyDescent="0.2">
      <c r="A127"/>
      <c r="B127"/>
      <c r="C127" s="2"/>
    </row>
    <row r="128" spans="1:3" s="1" customFormat="1" x14ac:dyDescent="0.2">
      <c r="A128"/>
      <c r="B128"/>
      <c r="C128" s="2"/>
    </row>
    <row r="129" spans="1:3" s="1" customFormat="1" x14ac:dyDescent="0.2">
      <c r="A129"/>
      <c r="B129"/>
      <c r="C129" s="2"/>
    </row>
    <row r="130" spans="1:3" s="1" customFormat="1" x14ac:dyDescent="0.2">
      <c r="A130"/>
      <c r="B130"/>
      <c r="C130" s="2"/>
    </row>
    <row r="131" spans="1:3" s="1" customFormat="1" x14ac:dyDescent="0.2">
      <c r="A131"/>
      <c r="B131"/>
      <c r="C131" s="2"/>
    </row>
    <row r="132" spans="1:3" s="1" customFormat="1" x14ac:dyDescent="0.2">
      <c r="A132"/>
      <c r="B132"/>
      <c r="C132" s="2"/>
    </row>
    <row r="133" spans="1:3" s="1" customFormat="1" x14ac:dyDescent="0.2">
      <c r="A133"/>
      <c r="B133"/>
      <c r="C133" s="2"/>
    </row>
    <row r="134" spans="1:3" s="1" customFormat="1" x14ac:dyDescent="0.2">
      <c r="A134"/>
      <c r="B134"/>
      <c r="C134" s="2"/>
    </row>
    <row r="135" spans="1:3" s="1" customFormat="1" x14ac:dyDescent="0.2">
      <c r="A135"/>
      <c r="B135"/>
      <c r="C135" s="2"/>
    </row>
    <row r="136" spans="1:3" s="1" customFormat="1" x14ac:dyDescent="0.2">
      <c r="A136"/>
      <c r="B136"/>
      <c r="C136" s="2"/>
    </row>
    <row r="137" spans="1:3" s="1" customFormat="1" x14ac:dyDescent="0.2">
      <c r="A137"/>
      <c r="B137"/>
      <c r="C137" s="2"/>
    </row>
    <row r="138" spans="1:3" s="1" customFormat="1" x14ac:dyDescent="0.2">
      <c r="A138"/>
      <c r="B138"/>
      <c r="C138" s="2"/>
    </row>
    <row r="139" spans="1:3" s="1" customFormat="1" x14ac:dyDescent="0.2">
      <c r="A139"/>
      <c r="B139"/>
      <c r="C139" s="2"/>
    </row>
    <row r="140" spans="1:3" s="1" customFormat="1" x14ac:dyDescent="0.2">
      <c r="A140"/>
      <c r="B140"/>
      <c r="C140" s="2"/>
    </row>
    <row r="141" spans="1:3" s="1" customFormat="1" x14ac:dyDescent="0.2">
      <c r="A141"/>
      <c r="B141"/>
      <c r="C141" s="2"/>
    </row>
    <row r="142" spans="1:3" s="1" customFormat="1" x14ac:dyDescent="0.2">
      <c r="A142"/>
      <c r="B142"/>
      <c r="C142" s="2"/>
    </row>
    <row r="143" spans="1:3" s="1" customFormat="1" x14ac:dyDescent="0.2">
      <c r="A143"/>
      <c r="B143"/>
      <c r="C143" s="2"/>
    </row>
    <row r="144" spans="1:3" s="1" customFormat="1" x14ac:dyDescent="0.2">
      <c r="A144"/>
      <c r="B144"/>
      <c r="C144" s="2"/>
    </row>
    <row r="145" spans="1:3" s="1" customFormat="1" x14ac:dyDescent="0.2">
      <c r="A145"/>
      <c r="B145"/>
      <c r="C145" s="2"/>
    </row>
    <row r="146" spans="1:3" s="1" customFormat="1" x14ac:dyDescent="0.2">
      <c r="A146"/>
      <c r="B146"/>
      <c r="C146" s="2"/>
    </row>
    <row r="147" spans="1:3" s="1" customFormat="1" x14ac:dyDescent="0.2">
      <c r="A147"/>
      <c r="B147"/>
      <c r="C147" s="2"/>
    </row>
    <row r="148" spans="1:3" s="1" customFormat="1" x14ac:dyDescent="0.2">
      <c r="A148"/>
      <c r="B148"/>
      <c r="C148" s="2"/>
    </row>
    <row r="149" spans="1:3" s="1" customFormat="1" x14ac:dyDescent="0.2">
      <c r="A149"/>
      <c r="B149"/>
      <c r="C149" s="2"/>
    </row>
    <row r="150" spans="1:3" s="1" customFormat="1" x14ac:dyDescent="0.2">
      <c r="A150"/>
      <c r="B150"/>
      <c r="C150" s="2"/>
    </row>
    <row r="151" spans="1:3" s="1" customFormat="1" x14ac:dyDescent="0.2">
      <c r="A151"/>
      <c r="B151"/>
      <c r="C151" s="2"/>
    </row>
    <row r="152" spans="1:3" s="1" customFormat="1" x14ac:dyDescent="0.2">
      <c r="A152"/>
      <c r="B152"/>
      <c r="C152" s="2"/>
    </row>
    <row r="153" spans="1:3" s="1" customFormat="1" x14ac:dyDescent="0.2">
      <c r="A153"/>
      <c r="B153"/>
      <c r="C153" s="2"/>
    </row>
    <row r="154" spans="1:3" s="1" customFormat="1" x14ac:dyDescent="0.2">
      <c r="A154"/>
      <c r="B154"/>
      <c r="C154" s="2"/>
    </row>
    <row r="155" spans="1:3" s="1" customFormat="1" x14ac:dyDescent="0.2">
      <c r="A155"/>
      <c r="B155"/>
      <c r="C155" s="2"/>
    </row>
    <row r="156" spans="1:3" s="1" customFormat="1" x14ac:dyDescent="0.2">
      <c r="A156"/>
      <c r="B156"/>
      <c r="C156" s="2"/>
    </row>
    <row r="157" spans="1:3" s="1" customFormat="1" x14ac:dyDescent="0.2">
      <c r="A157"/>
      <c r="B157"/>
      <c r="C157" s="2"/>
    </row>
    <row r="158" spans="1:3" s="1" customFormat="1" x14ac:dyDescent="0.2">
      <c r="A158"/>
      <c r="B158"/>
      <c r="C158" s="2"/>
    </row>
    <row r="159" spans="1:3" s="1" customFormat="1" x14ac:dyDescent="0.2">
      <c r="A159"/>
      <c r="B159"/>
      <c r="C159" s="2"/>
    </row>
    <row r="160" spans="1:3" s="1" customFormat="1" x14ac:dyDescent="0.2">
      <c r="A160"/>
      <c r="B160"/>
      <c r="C160" s="2"/>
    </row>
    <row r="161" spans="1:3" s="1" customFormat="1" x14ac:dyDescent="0.2">
      <c r="A161"/>
      <c r="B161"/>
      <c r="C161" s="2"/>
    </row>
    <row r="162" spans="1:3" s="1" customFormat="1" x14ac:dyDescent="0.2">
      <c r="A162"/>
      <c r="B162"/>
      <c r="C162" s="2"/>
    </row>
    <row r="163" spans="1:3" s="1" customFormat="1" x14ac:dyDescent="0.2">
      <c r="A163"/>
      <c r="B163"/>
      <c r="C163" s="2"/>
    </row>
    <row r="164" spans="1:3" s="1" customFormat="1" x14ac:dyDescent="0.2">
      <c r="A164"/>
      <c r="B164"/>
      <c r="C164" s="2"/>
    </row>
    <row r="165" spans="1:3" s="1" customFormat="1" x14ac:dyDescent="0.2">
      <c r="A165"/>
      <c r="B165"/>
      <c r="C165" s="2"/>
    </row>
    <row r="166" spans="1:3" s="1" customFormat="1" x14ac:dyDescent="0.2">
      <c r="A166"/>
      <c r="B166"/>
      <c r="C166" s="2"/>
    </row>
    <row r="167" spans="1:3" s="1" customFormat="1" x14ac:dyDescent="0.2">
      <c r="A167"/>
      <c r="B167"/>
      <c r="C167" s="2"/>
    </row>
    <row r="168" spans="1:3" s="1" customFormat="1" x14ac:dyDescent="0.2">
      <c r="A168"/>
      <c r="B168"/>
      <c r="C168" s="2"/>
    </row>
    <row r="169" spans="1:3" s="1" customFormat="1" x14ac:dyDescent="0.2">
      <c r="A169"/>
      <c r="B169"/>
      <c r="C169" s="2"/>
    </row>
    <row r="170" spans="1:3" s="1" customFormat="1" x14ac:dyDescent="0.2">
      <c r="A170"/>
      <c r="B170"/>
      <c r="C170" s="2"/>
    </row>
    <row r="171" spans="1:3" s="1" customFormat="1" x14ac:dyDescent="0.2">
      <c r="A171"/>
      <c r="B171"/>
      <c r="C171" s="2"/>
    </row>
    <row r="172" spans="1:3" s="1" customFormat="1" x14ac:dyDescent="0.2">
      <c r="A172"/>
      <c r="B172"/>
      <c r="C172" s="2"/>
    </row>
    <row r="173" spans="1:3" s="1" customFormat="1" x14ac:dyDescent="0.2">
      <c r="A173"/>
      <c r="B173"/>
      <c r="C173" s="2"/>
    </row>
    <row r="174" spans="1:3" s="1" customFormat="1" x14ac:dyDescent="0.2">
      <c r="A174"/>
      <c r="B174"/>
      <c r="C174" s="2"/>
    </row>
    <row r="175" spans="1:3" s="1" customFormat="1" x14ac:dyDescent="0.2">
      <c r="A175"/>
      <c r="B175"/>
      <c r="C175" s="2"/>
    </row>
    <row r="176" spans="1:3" s="1" customFormat="1" x14ac:dyDescent="0.2">
      <c r="A176"/>
      <c r="B176"/>
      <c r="C176" s="2"/>
    </row>
    <row r="177" spans="1:3" s="1" customFormat="1" x14ac:dyDescent="0.2">
      <c r="A177"/>
      <c r="B177"/>
      <c r="C177" s="2"/>
    </row>
    <row r="178" spans="1:3" s="1" customFormat="1" x14ac:dyDescent="0.2">
      <c r="A178"/>
      <c r="B178"/>
      <c r="C178" s="2"/>
    </row>
    <row r="179" spans="1:3" s="1" customFormat="1" x14ac:dyDescent="0.2">
      <c r="A179"/>
      <c r="B179"/>
      <c r="C179" s="2"/>
    </row>
    <row r="180" spans="1:3" s="1" customFormat="1" x14ac:dyDescent="0.2">
      <c r="A180"/>
      <c r="B180"/>
      <c r="C180" s="2"/>
    </row>
    <row r="181" spans="1:3" s="1" customFormat="1" x14ac:dyDescent="0.2">
      <c r="A181"/>
      <c r="B181"/>
      <c r="C181" s="2"/>
    </row>
    <row r="182" spans="1:3" s="1" customFormat="1" x14ac:dyDescent="0.2">
      <c r="A182"/>
      <c r="B182"/>
      <c r="C182" s="2"/>
    </row>
    <row r="183" spans="1:3" s="1" customFormat="1" x14ac:dyDescent="0.2">
      <c r="A183"/>
      <c r="B183"/>
      <c r="C183" s="2"/>
    </row>
    <row r="184" spans="1:3" s="1" customFormat="1" x14ac:dyDescent="0.2">
      <c r="A184"/>
      <c r="B184"/>
      <c r="C184" s="2"/>
    </row>
    <row r="185" spans="1:3" s="1" customFormat="1" x14ac:dyDescent="0.2">
      <c r="A185"/>
      <c r="B185"/>
      <c r="C185" s="2"/>
    </row>
    <row r="186" spans="1:3" s="1" customFormat="1" x14ac:dyDescent="0.2">
      <c r="A186"/>
      <c r="B186"/>
      <c r="C186" s="2"/>
    </row>
    <row r="187" spans="1:3" s="1" customFormat="1" x14ac:dyDescent="0.2">
      <c r="A187"/>
      <c r="B187"/>
      <c r="C187" s="2"/>
    </row>
    <row r="188" spans="1:3" s="1" customFormat="1" x14ac:dyDescent="0.2">
      <c r="A188"/>
      <c r="B188"/>
      <c r="C188" s="2"/>
    </row>
    <row r="189" spans="1:3" s="1" customFormat="1" x14ac:dyDescent="0.2">
      <c r="A189"/>
      <c r="B189"/>
      <c r="C189" s="2"/>
    </row>
    <row r="190" spans="1:3" s="1" customFormat="1" x14ac:dyDescent="0.2">
      <c r="A190"/>
      <c r="B190"/>
      <c r="C190" s="2"/>
    </row>
    <row r="191" spans="1:3" s="1" customFormat="1" x14ac:dyDescent="0.2">
      <c r="A191"/>
      <c r="B191"/>
      <c r="C191" s="2"/>
    </row>
    <row r="192" spans="1:3" s="1" customFormat="1" x14ac:dyDescent="0.2">
      <c r="A192"/>
      <c r="B192"/>
      <c r="C192" s="2"/>
    </row>
    <row r="193" spans="1:3" s="1" customFormat="1" x14ac:dyDescent="0.2">
      <c r="A193"/>
      <c r="B193"/>
      <c r="C193" s="2"/>
    </row>
    <row r="194" spans="1:3" s="1" customFormat="1" x14ac:dyDescent="0.2">
      <c r="A194"/>
      <c r="B194"/>
      <c r="C194" s="2"/>
    </row>
    <row r="195" spans="1:3" s="1" customFormat="1" x14ac:dyDescent="0.2">
      <c r="A195"/>
      <c r="B195"/>
      <c r="C195" s="2"/>
    </row>
    <row r="196" spans="1:3" s="1" customFormat="1" x14ac:dyDescent="0.2">
      <c r="A196"/>
      <c r="B196"/>
      <c r="C196" s="2"/>
    </row>
    <row r="197" spans="1:3" s="1" customFormat="1" x14ac:dyDescent="0.2">
      <c r="A197"/>
      <c r="B197"/>
      <c r="C197" s="2"/>
    </row>
    <row r="198" spans="1:3" s="1" customFormat="1" x14ac:dyDescent="0.2">
      <c r="A198"/>
      <c r="B198"/>
      <c r="C198" s="2"/>
    </row>
    <row r="199" spans="1:3" s="1" customFormat="1" x14ac:dyDescent="0.2">
      <c r="A199"/>
      <c r="B199"/>
      <c r="C199" s="2"/>
    </row>
    <row r="200" spans="1:3" s="1" customFormat="1" x14ac:dyDescent="0.2">
      <c r="A200"/>
      <c r="B200"/>
      <c r="C200" s="2"/>
    </row>
    <row r="201" spans="1:3" s="1" customFormat="1" x14ac:dyDescent="0.2">
      <c r="A201"/>
      <c r="B201"/>
      <c r="C201" s="2"/>
    </row>
    <row r="202" spans="1:3" s="1" customFormat="1" x14ac:dyDescent="0.2">
      <c r="A202"/>
      <c r="B202"/>
      <c r="C202" s="2"/>
    </row>
    <row r="203" spans="1:3" s="1" customFormat="1" x14ac:dyDescent="0.2">
      <c r="A203"/>
      <c r="B203"/>
      <c r="C203" s="2"/>
    </row>
    <row r="204" spans="1:3" s="1" customFormat="1" x14ac:dyDescent="0.2">
      <c r="A204"/>
      <c r="B204"/>
      <c r="C204" s="2"/>
    </row>
    <row r="205" spans="1:3" s="1" customFormat="1" x14ac:dyDescent="0.2">
      <c r="A205"/>
      <c r="B205"/>
      <c r="C205" s="2"/>
    </row>
    <row r="206" spans="1:3" s="1" customFormat="1" x14ac:dyDescent="0.2">
      <c r="A206"/>
      <c r="B206"/>
      <c r="C206" s="2"/>
    </row>
    <row r="207" spans="1:3" s="1" customFormat="1" x14ac:dyDescent="0.2">
      <c r="A207"/>
      <c r="B207"/>
      <c r="C207" s="2"/>
    </row>
    <row r="208" spans="1:3" s="1" customFormat="1" x14ac:dyDescent="0.2">
      <c r="A208"/>
      <c r="B208"/>
      <c r="C208" s="2"/>
    </row>
    <row r="209" spans="1:3" s="1" customFormat="1" x14ac:dyDescent="0.2">
      <c r="A209"/>
      <c r="B209"/>
      <c r="C209" s="2"/>
    </row>
    <row r="210" spans="1:3" s="1" customFormat="1" x14ac:dyDescent="0.2">
      <c r="A210"/>
      <c r="B210"/>
      <c r="C210" s="2"/>
    </row>
    <row r="211" spans="1:3" s="1" customFormat="1" x14ac:dyDescent="0.2">
      <c r="A211"/>
      <c r="B211"/>
      <c r="C211" s="2"/>
    </row>
    <row r="212" spans="1:3" s="1" customFormat="1" x14ac:dyDescent="0.2">
      <c r="A212"/>
      <c r="B212"/>
      <c r="C212" s="2"/>
    </row>
    <row r="213" spans="1:3" s="1" customFormat="1" x14ac:dyDescent="0.2">
      <c r="A213"/>
      <c r="B213"/>
      <c r="C213" s="2"/>
    </row>
    <row r="214" spans="1:3" s="1" customFormat="1" x14ac:dyDescent="0.2">
      <c r="A214"/>
      <c r="B214"/>
      <c r="C214" s="2"/>
    </row>
    <row r="215" spans="1:3" s="1" customFormat="1" x14ac:dyDescent="0.2">
      <c r="A215"/>
      <c r="B215"/>
      <c r="C215" s="2"/>
    </row>
    <row r="216" spans="1:3" s="1" customFormat="1" x14ac:dyDescent="0.2">
      <c r="A216"/>
      <c r="B216"/>
      <c r="C216" s="2"/>
    </row>
    <row r="217" spans="1:3" s="1" customFormat="1" x14ac:dyDescent="0.2">
      <c r="A217"/>
      <c r="B217"/>
      <c r="C217" s="2"/>
    </row>
    <row r="218" spans="1:3" s="1" customFormat="1" x14ac:dyDescent="0.2">
      <c r="A218"/>
      <c r="B218"/>
      <c r="C218" s="2"/>
    </row>
    <row r="219" spans="1:3" s="1" customFormat="1" x14ac:dyDescent="0.2">
      <c r="A219"/>
      <c r="B219"/>
      <c r="C219" s="2"/>
    </row>
    <row r="220" spans="1:3" s="1" customFormat="1" x14ac:dyDescent="0.2">
      <c r="A220"/>
      <c r="B220"/>
      <c r="C220" s="2"/>
    </row>
    <row r="221" spans="1:3" s="1" customFormat="1" x14ac:dyDescent="0.2">
      <c r="A221"/>
      <c r="B221"/>
      <c r="C221" s="2"/>
    </row>
    <row r="222" spans="1:3" s="1" customFormat="1" x14ac:dyDescent="0.2">
      <c r="A222"/>
      <c r="B222"/>
      <c r="C222" s="2"/>
    </row>
    <row r="223" spans="1:3" s="1" customFormat="1" x14ac:dyDescent="0.2">
      <c r="A223"/>
      <c r="B223"/>
      <c r="C223" s="2"/>
    </row>
    <row r="224" spans="1:3" s="1" customFormat="1" x14ac:dyDescent="0.2">
      <c r="A224"/>
      <c r="B224"/>
      <c r="C224" s="2"/>
    </row>
    <row r="225" spans="1:3" s="1" customFormat="1" x14ac:dyDescent="0.2">
      <c r="A225"/>
      <c r="B225"/>
      <c r="C225" s="2"/>
    </row>
    <row r="226" spans="1:3" s="1" customFormat="1" x14ac:dyDescent="0.2">
      <c r="A226"/>
      <c r="B226"/>
      <c r="C226" s="2"/>
    </row>
    <row r="227" spans="1:3" s="1" customFormat="1" x14ac:dyDescent="0.2">
      <c r="A227"/>
      <c r="B227"/>
      <c r="C227" s="2"/>
    </row>
    <row r="228" spans="1:3" s="1" customFormat="1" x14ac:dyDescent="0.2">
      <c r="A228"/>
      <c r="B228"/>
      <c r="C228" s="2"/>
    </row>
    <row r="229" spans="1:3" s="1" customFormat="1" x14ac:dyDescent="0.2">
      <c r="A229"/>
      <c r="B229"/>
      <c r="C229" s="2"/>
    </row>
    <row r="230" spans="1:3" s="1" customFormat="1" x14ac:dyDescent="0.2">
      <c r="A230"/>
      <c r="B230"/>
      <c r="C230" s="2"/>
    </row>
    <row r="231" spans="1:3" s="1" customFormat="1" x14ac:dyDescent="0.2">
      <c r="A231"/>
      <c r="B231"/>
      <c r="C231" s="2"/>
    </row>
    <row r="232" spans="1:3" s="1" customFormat="1" x14ac:dyDescent="0.2">
      <c r="A232"/>
      <c r="B232"/>
      <c r="C232" s="2"/>
    </row>
    <row r="233" spans="1:3" s="1" customFormat="1" x14ac:dyDescent="0.2">
      <c r="A233"/>
      <c r="B233"/>
      <c r="C233" s="2"/>
    </row>
    <row r="234" spans="1:3" s="1" customFormat="1" x14ac:dyDescent="0.2">
      <c r="A234"/>
      <c r="B234"/>
      <c r="C234" s="2"/>
    </row>
    <row r="235" spans="1:3" s="1" customFormat="1" x14ac:dyDescent="0.2">
      <c r="A235"/>
      <c r="B235"/>
      <c r="C235" s="2"/>
    </row>
    <row r="236" spans="1:3" s="1" customFormat="1" x14ac:dyDescent="0.2">
      <c r="A236"/>
      <c r="B236"/>
      <c r="C236" s="2"/>
    </row>
    <row r="237" spans="1:3" s="1" customFormat="1" x14ac:dyDescent="0.2">
      <c r="A237"/>
      <c r="B237"/>
      <c r="C237" s="2"/>
    </row>
    <row r="238" spans="1:3" s="1" customFormat="1" x14ac:dyDescent="0.2">
      <c r="A238"/>
      <c r="B238"/>
      <c r="C238" s="2"/>
    </row>
    <row r="239" spans="1:3" s="1" customFormat="1" x14ac:dyDescent="0.2">
      <c r="A239"/>
      <c r="B239"/>
      <c r="C239" s="2"/>
    </row>
    <row r="240" spans="1:3" s="1" customFormat="1" x14ac:dyDescent="0.2">
      <c r="A240"/>
      <c r="B240"/>
      <c r="C240" s="2"/>
    </row>
    <row r="241" spans="1:3" s="1" customFormat="1" x14ac:dyDescent="0.2">
      <c r="A241"/>
      <c r="B241"/>
      <c r="C241" s="2"/>
    </row>
    <row r="242" spans="1:3" s="1" customFormat="1" x14ac:dyDescent="0.2">
      <c r="A242"/>
      <c r="B242"/>
      <c r="C242" s="2"/>
    </row>
    <row r="243" spans="1:3" s="1" customFormat="1" x14ac:dyDescent="0.2">
      <c r="A243"/>
      <c r="B243"/>
      <c r="C243" s="2"/>
    </row>
    <row r="244" spans="1:3" s="1" customFormat="1" x14ac:dyDescent="0.2">
      <c r="A244"/>
      <c r="B244"/>
      <c r="C244" s="2"/>
    </row>
    <row r="245" spans="1:3" s="1" customFormat="1" x14ac:dyDescent="0.2">
      <c r="A245"/>
      <c r="B245"/>
      <c r="C245" s="2"/>
    </row>
    <row r="246" spans="1:3" s="1" customFormat="1" x14ac:dyDescent="0.2">
      <c r="A246"/>
      <c r="B246"/>
      <c r="C246" s="2"/>
    </row>
    <row r="247" spans="1:3" s="1" customFormat="1" x14ac:dyDescent="0.2">
      <c r="A247"/>
      <c r="B247"/>
      <c r="C247" s="2"/>
    </row>
    <row r="248" spans="1:3" s="1" customFormat="1" x14ac:dyDescent="0.2">
      <c r="A248"/>
      <c r="B248"/>
      <c r="C248" s="2"/>
    </row>
    <row r="249" spans="1:3" s="1" customFormat="1" x14ac:dyDescent="0.2">
      <c r="A249"/>
      <c r="B249"/>
      <c r="C249" s="2"/>
    </row>
    <row r="250" spans="1:3" s="1" customFormat="1" x14ac:dyDescent="0.2">
      <c r="A250"/>
      <c r="B250"/>
      <c r="C250" s="2"/>
    </row>
    <row r="251" spans="1:3" s="1" customFormat="1" x14ac:dyDescent="0.2">
      <c r="A251"/>
      <c r="B251"/>
      <c r="C251" s="2"/>
    </row>
    <row r="252" spans="1:3" s="1" customFormat="1" x14ac:dyDescent="0.2">
      <c r="A252"/>
      <c r="B252"/>
      <c r="C252" s="2"/>
    </row>
    <row r="253" spans="1:3" s="1" customFormat="1" x14ac:dyDescent="0.2">
      <c r="A253"/>
      <c r="B253"/>
      <c r="C253" s="2"/>
    </row>
    <row r="254" spans="1:3" s="1" customFormat="1" x14ac:dyDescent="0.2">
      <c r="A254"/>
      <c r="B254"/>
      <c r="C254" s="2"/>
    </row>
    <row r="255" spans="1:3" s="1" customFormat="1" x14ac:dyDescent="0.2">
      <c r="A255"/>
      <c r="B255"/>
      <c r="C255" s="2"/>
    </row>
    <row r="256" spans="1:3" s="1" customFormat="1" x14ac:dyDescent="0.2">
      <c r="A256"/>
      <c r="B256"/>
      <c r="C256" s="2"/>
    </row>
    <row r="257" spans="1:3" s="1" customFormat="1" x14ac:dyDescent="0.2">
      <c r="A257"/>
      <c r="B257"/>
      <c r="C257" s="2"/>
    </row>
    <row r="258" spans="1:3" s="1" customFormat="1" x14ac:dyDescent="0.2">
      <c r="A258"/>
      <c r="B258"/>
      <c r="C258" s="2"/>
    </row>
    <row r="259" spans="1:3" s="1" customFormat="1" x14ac:dyDescent="0.2">
      <c r="A259"/>
      <c r="B259"/>
      <c r="C259" s="2"/>
    </row>
    <row r="260" spans="1:3" s="1" customFormat="1" x14ac:dyDescent="0.2">
      <c r="A260"/>
      <c r="B260"/>
      <c r="C260" s="2"/>
    </row>
    <row r="261" spans="1:3" s="1" customFormat="1" x14ac:dyDescent="0.2">
      <c r="A261"/>
      <c r="B261"/>
      <c r="C261" s="2"/>
    </row>
    <row r="262" spans="1:3" s="1" customFormat="1" x14ac:dyDescent="0.2">
      <c r="A262"/>
      <c r="B262"/>
      <c r="C262" s="2"/>
    </row>
    <row r="263" spans="1:3" s="1" customFormat="1" x14ac:dyDescent="0.2">
      <c r="A263"/>
      <c r="B263"/>
      <c r="C263" s="2"/>
    </row>
    <row r="264" spans="1:3" s="1" customFormat="1" x14ac:dyDescent="0.2">
      <c r="A264"/>
      <c r="B264"/>
      <c r="C264" s="2"/>
    </row>
    <row r="265" spans="1:3" s="1" customFormat="1" x14ac:dyDescent="0.2">
      <c r="A265"/>
      <c r="B265"/>
      <c r="C265" s="2"/>
    </row>
    <row r="266" spans="1:3" s="1" customFormat="1" x14ac:dyDescent="0.2">
      <c r="A266"/>
      <c r="B266"/>
      <c r="C266" s="2"/>
    </row>
    <row r="267" spans="1:3" s="1" customFormat="1" x14ac:dyDescent="0.2">
      <c r="A267"/>
      <c r="B267"/>
      <c r="C267" s="2"/>
    </row>
    <row r="268" spans="1:3" s="1" customFormat="1" x14ac:dyDescent="0.2">
      <c r="A268"/>
      <c r="B268"/>
      <c r="C268" s="2"/>
    </row>
    <row r="269" spans="1:3" s="1" customFormat="1" x14ac:dyDescent="0.2">
      <c r="A269"/>
      <c r="B269"/>
      <c r="C269" s="2"/>
    </row>
    <row r="270" spans="1:3" s="1" customFormat="1" x14ac:dyDescent="0.2">
      <c r="A270"/>
      <c r="B270"/>
      <c r="C270" s="2"/>
    </row>
    <row r="271" spans="1:3" s="1" customFormat="1" x14ac:dyDescent="0.2">
      <c r="A271"/>
      <c r="B271"/>
      <c r="C271" s="2"/>
    </row>
    <row r="272" spans="1:3" s="1" customFormat="1" x14ac:dyDescent="0.2">
      <c r="A272"/>
      <c r="B272"/>
      <c r="C272" s="2"/>
    </row>
    <row r="273" spans="1:3" s="1" customFormat="1" x14ac:dyDescent="0.2">
      <c r="A273"/>
      <c r="B273"/>
      <c r="C273" s="2"/>
    </row>
    <row r="274" spans="1:3" s="1" customFormat="1" x14ac:dyDescent="0.2">
      <c r="A274"/>
      <c r="B274"/>
      <c r="C274" s="2"/>
    </row>
    <row r="275" spans="1:3" s="1" customFormat="1" x14ac:dyDescent="0.2">
      <c r="A275"/>
      <c r="B275"/>
      <c r="C275" s="2"/>
    </row>
    <row r="276" spans="1:3" s="1" customFormat="1" x14ac:dyDescent="0.2">
      <c r="A276"/>
      <c r="B276"/>
      <c r="C276" s="2"/>
    </row>
    <row r="277" spans="1:3" s="1" customFormat="1" x14ac:dyDescent="0.2">
      <c r="A277"/>
      <c r="B277"/>
      <c r="C277" s="2"/>
    </row>
    <row r="278" spans="1:3" s="1" customFormat="1" x14ac:dyDescent="0.2">
      <c r="A278"/>
      <c r="B278"/>
      <c r="C278" s="2"/>
    </row>
    <row r="279" spans="1:3" s="1" customFormat="1" x14ac:dyDescent="0.2">
      <c r="A279"/>
      <c r="B279"/>
      <c r="C279" s="2"/>
    </row>
    <row r="280" spans="1:3" s="1" customFormat="1" x14ac:dyDescent="0.2">
      <c r="A280"/>
      <c r="B280"/>
      <c r="C280" s="2"/>
    </row>
    <row r="281" spans="1:3" s="1" customFormat="1" x14ac:dyDescent="0.2">
      <c r="A281"/>
      <c r="B281"/>
      <c r="C281" s="2"/>
    </row>
    <row r="282" spans="1:3" s="1" customFormat="1" x14ac:dyDescent="0.2">
      <c r="A282"/>
      <c r="B282"/>
      <c r="C282" s="2"/>
    </row>
    <row r="283" spans="1:3" s="1" customFormat="1" x14ac:dyDescent="0.2">
      <c r="A283"/>
      <c r="B283"/>
      <c r="C283" s="2"/>
    </row>
    <row r="284" spans="1:3" s="1" customFormat="1" x14ac:dyDescent="0.2">
      <c r="A284"/>
      <c r="B284"/>
      <c r="C284" s="2"/>
    </row>
    <row r="285" spans="1:3" s="1" customFormat="1" x14ac:dyDescent="0.2">
      <c r="A285"/>
      <c r="B285"/>
      <c r="C285" s="2"/>
    </row>
    <row r="286" spans="1:3" s="1" customFormat="1" x14ac:dyDescent="0.2">
      <c r="A286"/>
      <c r="B286"/>
      <c r="C286" s="2"/>
    </row>
    <row r="287" spans="1:3" s="1" customFormat="1" x14ac:dyDescent="0.2">
      <c r="A287"/>
      <c r="B287"/>
      <c r="C287" s="2"/>
    </row>
    <row r="288" spans="1:3" s="1" customFormat="1" x14ac:dyDescent="0.2">
      <c r="A288"/>
      <c r="B288"/>
      <c r="C288" s="2"/>
    </row>
    <row r="289" spans="1:3" s="1" customFormat="1" x14ac:dyDescent="0.2">
      <c r="A289"/>
      <c r="B289"/>
      <c r="C289" s="2"/>
    </row>
    <row r="290" spans="1:3" s="1" customFormat="1" x14ac:dyDescent="0.2">
      <c r="A290"/>
      <c r="B290"/>
      <c r="C290" s="2"/>
    </row>
    <row r="291" spans="1:3" s="1" customFormat="1" x14ac:dyDescent="0.2">
      <c r="A291"/>
      <c r="B291"/>
      <c r="C291" s="2"/>
    </row>
    <row r="292" spans="1:3" s="1" customFormat="1" x14ac:dyDescent="0.2">
      <c r="A292"/>
      <c r="B292"/>
      <c r="C292" s="2"/>
    </row>
    <row r="293" spans="1:3" s="1" customFormat="1" x14ac:dyDescent="0.2">
      <c r="A293"/>
      <c r="B293"/>
      <c r="C293" s="2"/>
    </row>
    <row r="294" spans="1:3" s="1" customFormat="1" x14ac:dyDescent="0.2">
      <c r="A294"/>
      <c r="B294"/>
      <c r="C294" s="2"/>
    </row>
    <row r="295" spans="1:3" s="1" customFormat="1" x14ac:dyDescent="0.2">
      <c r="A295"/>
      <c r="B295"/>
      <c r="C295" s="2"/>
    </row>
    <row r="296" spans="1:3" s="1" customFormat="1" x14ac:dyDescent="0.2">
      <c r="A296"/>
      <c r="B296"/>
      <c r="C296" s="2"/>
    </row>
    <row r="297" spans="1:3" s="1" customFormat="1" x14ac:dyDescent="0.2">
      <c r="A297"/>
      <c r="B297"/>
      <c r="C297" s="2"/>
    </row>
    <row r="298" spans="1:3" s="1" customFormat="1" x14ac:dyDescent="0.2">
      <c r="A298"/>
      <c r="B298"/>
      <c r="C298" s="2"/>
    </row>
    <row r="299" spans="1:3" s="1" customFormat="1" x14ac:dyDescent="0.2">
      <c r="A299"/>
      <c r="B299"/>
      <c r="C299" s="2"/>
    </row>
    <row r="300" spans="1:3" s="1" customFormat="1" x14ac:dyDescent="0.2">
      <c r="A300"/>
      <c r="B300"/>
      <c r="C300" s="2"/>
    </row>
    <row r="301" spans="1:3" s="1" customFormat="1" x14ac:dyDescent="0.2">
      <c r="A301"/>
      <c r="B301"/>
      <c r="C301" s="2"/>
    </row>
    <row r="302" spans="1:3" s="1" customFormat="1" x14ac:dyDescent="0.2">
      <c r="A302"/>
      <c r="B302"/>
      <c r="C302" s="2"/>
    </row>
    <row r="303" spans="1:3" s="1" customFormat="1" x14ac:dyDescent="0.2">
      <c r="A303"/>
      <c r="B303"/>
      <c r="C303" s="2"/>
    </row>
    <row r="304" spans="1:3" s="1" customFormat="1" x14ac:dyDescent="0.2">
      <c r="A304"/>
      <c r="B304"/>
      <c r="C304" s="2"/>
    </row>
    <row r="305" spans="1:3" s="1" customFormat="1" x14ac:dyDescent="0.2">
      <c r="A305"/>
      <c r="B305"/>
      <c r="C305" s="2"/>
    </row>
    <row r="306" spans="1:3" s="1" customFormat="1" x14ac:dyDescent="0.2">
      <c r="A306"/>
      <c r="B306"/>
      <c r="C306" s="2"/>
    </row>
    <row r="307" spans="1:3" s="1" customFormat="1" x14ac:dyDescent="0.2">
      <c r="A307"/>
      <c r="B307"/>
      <c r="C307" s="2"/>
    </row>
    <row r="308" spans="1:3" s="1" customFormat="1" x14ac:dyDescent="0.2">
      <c r="A308"/>
      <c r="B308"/>
      <c r="C308" s="2"/>
    </row>
    <row r="309" spans="1:3" s="1" customFormat="1" x14ac:dyDescent="0.2">
      <c r="A309"/>
      <c r="B309"/>
      <c r="C309" s="2"/>
    </row>
    <row r="310" spans="1:3" s="1" customFormat="1" x14ac:dyDescent="0.2">
      <c r="A310"/>
      <c r="B310"/>
      <c r="C310" s="2"/>
    </row>
    <row r="311" spans="1:3" s="1" customFormat="1" x14ac:dyDescent="0.2">
      <c r="A311"/>
      <c r="B311"/>
      <c r="C311" s="2"/>
    </row>
    <row r="312" spans="1:3" s="1" customFormat="1" x14ac:dyDescent="0.2">
      <c r="A312"/>
      <c r="B312"/>
      <c r="C312" s="2"/>
    </row>
    <row r="313" spans="1:3" s="1" customFormat="1" x14ac:dyDescent="0.2">
      <c r="A313"/>
      <c r="B313"/>
      <c r="C313" s="2"/>
    </row>
    <row r="314" spans="1:3" s="1" customFormat="1" x14ac:dyDescent="0.2">
      <c r="A314"/>
      <c r="B314"/>
      <c r="C314" s="2"/>
    </row>
    <row r="315" spans="1:3" s="1" customFormat="1" x14ac:dyDescent="0.2">
      <c r="A315"/>
      <c r="B315"/>
      <c r="C315" s="2"/>
    </row>
    <row r="316" spans="1:3" s="1" customFormat="1" x14ac:dyDescent="0.2">
      <c r="A316"/>
      <c r="B316"/>
      <c r="C316" s="2"/>
    </row>
    <row r="317" spans="1:3" s="1" customFormat="1" x14ac:dyDescent="0.2">
      <c r="A317"/>
      <c r="B317"/>
      <c r="C317" s="2"/>
    </row>
    <row r="318" spans="1:3" s="1" customFormat="1" x14ac:dyDescent="0.2">
      <c r="A318"/>
      <c r="B318"/>
      <c r="C318" s="2"/>
    </row>
    <row r="319" spans="1:3" s="1" customFormat="1" x14ac:dyDescent="0.2">
      <c r="A319"/>
      <c r="B319"/>
      <c r="C319" s="2"/>
    </row>
    <row r="320" spans="1:3" s="1" customFormat="1" x14ac:dyDescent="0.2">
      <c r="A320"/>
      <c r="B320"/>
      <c r="C320" s="2"/>
    </row>
    <row r="321" spans="1:3" s="1" customFormat="1" x14ac:dyDescent="0.2">
      <c r="A321"/>
      <c r="B321"/>
      <c r="C321" s="2"/>
    </row>
    <row r="322" spans="1:3" s="1" customFormat="1" x14ac:dyDescent="0.2">
      <c r="A322"/>
      <c r="B322"/>
      <c r="C322" s="2"/>
    </row>
    <row r="323" spans="1:3" s="1" customFormat="1" x14ac:dyDescent="0.2">
      <c r="A323"/>
      <c r="B323"/>
      <c r="C323" s="2"/>
    </row>
    <row r="324" spans="1:3" s="1" customFormat="1" x14ac:dyDescent="0.2">
      <c r="A324"/>
      <c r="B324"/>
      <c r="C324" s="2"/>
    </row>
    <row r="325" spans="1:3" s="1" customFormat="1" x14ac:dyDescent="0.2">
      <c r="A325"/>
      <c r="B325"/>
      <c r="C325" s="2"/>
    </row>
    <row r="326" spans="1:3" s="1" customFormat="1" x14ac:dyDescent="0.2">
      <c r="A326"/>
      <c r="B326"/>
      <c r="C326" s="2"/>
    </row>
    <row r="327" spans="1:3" s="1" customFormat="1" x14ac:dyDescent="0.2">
      <c r="A327"/>
      <c r="B327"/>
      <c r="C327" s="2"/>
    </row>
    <row r="328" spans="1:3" s="1" customFormat="1" x14ac:dyDescent="0.2">
      <c r="A328"/>
      <c r="B328"/>
      <c r="C328" s="2"/>
    </row>
    <row r="329" spans="1:3" s="1" customFormat="1" x14ac:dyDescent="0.2">
      <c r="A329"/>
      <c r="B329"/>
      <c r="C329" s="2"/>
    </row>
    <row r="330" spans="1:3" s="1" customFormat="1" x14ac:dyDescent="0.2">
      <c r="A330"/>
      <c r="B330"/>
      <c r="C330" s="2"/>
    </row>
    <row r="331" spans="1:3" s="1" customFormat="1" x14ac:dyDescent="0.2">
      <c r="A331"/>
      <c r="B331"/>
      <c r="C331" s="2"/>
    </row>
    <row r="332" spans="1:3" s="1" customFormat="1" x14ac:dyDescent="0.2">
      <c r="A332"/>
      <c r="B332"/>
      <c r="C332" s="2"/>
    </row>
    <row r="333" spans="1:3" s="1" customFormat="1" x14ac:dyDescent="0.2">
      <c r="A333"/>
      <c r="B333"/>
      <c r="C333" s="2"/>
    </row>
    <row r="334" spans="1:3" s="1" customFormat="1" x14ac:dyDescent="0.2">
      <c r="A334"/>
      <c r="B334"/>
      <c r="C334" s="2"/>
    </row>
    <row r="335" spans="1:3" s="1" customFormat="1" x14ac:dyDescent="0.2">
      <c r="A335"/>
      <c r="B335"/>
      <c r="C335" s="2"/>
    </row>
    <row r="336" spans="1:3" s="1" customFormat="1" x14ac:dyDescent="0.2">
      <c r="A336"/>
      <c r="B336"/>
      <c r="C336" s="2"/>
    </row>
    <row r="337" spans="1:3" s="1" customFormat="1" x14ac:dyDescent="0.2">
      <c r="A337"/>
      <c r="B337"/>
      <c r="C337" s="2"/>
    </row>
    <row r="338" spans="1:3" s="1" customFormat="1" x14ac:dyDescent="0.2">
      <c r="A338"/>
      <c r="B338"/>
      <c r="C338" s="2"/>
    </row>
    <row r="339" spans="1:3" s="1" customFormat="1" x14ac:dyDescent="0.2">
      <c r="A339"/>
      <c r="B339"/>
      <c r="C339" s="2"/>
    </row>
    <row r="340" spans="1:3" s="1" customFormat="1" x14ac:dyDescent="0.2">
      <c r="A340"/>
      <c r="B340"/>
      <c r="C340" s="2"/>
    </row>
    <row r="341" spans="1:3" s="1" customFormat="1" x14ac:dyDescent="0.2">
      <c r="A341"/>
      <c r="B341"/>
      <c r="C341" s="2"/>
    </row>
    <row r="342" spans="1:3" s="1" customFormat="1" x14ac:dyDescent="0.2">
      <c r="A342"/>
      <c r="B342"/>
      <c r="C342" s="2"/>
    </row>
    <row r="343" spans="1:3" s="1" customFormat="1" x14ac:dyDescent="0.2">
      <c r="A343"/>
      <c r="B343"/>
      <c r="C343" s="2"/>
    </row>
    <row r="344" spans="1:3" s="1" customFormat="1" x14ac:dyDescent="0.2">
      <c r="A344"/>
      <c r="B344"/>
      <c r="C344" s="2"/>
    </row>
    <row r="345" spans="1:3" s="1" customFormat="1" x14ac:dyDescent="0.2">
      <c r="A345"/>
      <c r="B345"/>
      <c r="C345" s="2"/>
    </row>
    <row r="346" spans="1:3" s="1" customFormat="1" x14ac:dyDescent="0.2">
      <c r="A346"/>
      <c r="B346"/>
      <c r="C346" s="2"/>
    </row>
    <row r="347" spans="1:3" s="1" customFormat="1" x14ac:dyDescent="0.2">
      <c r="A347"/>
      <c r="B347"/>
      <c r="C347" s="2"/>
    </row>
    <row r="348" spans="1:3" s="1" customFormat="1" x14ac:dyDescent="0.2">
      <c r="A348"/>
      <c r="B348"/>
      <c r="C348" s="2"/>
    </row>
    <row r="349" spans="1:3" s="1" customFormat="1" x14ac:dyDescent="0.2">
      <c r="A349"/>
      <c r="B349"/>
      <c r="C349" s="2"/>
    </row>
    <row r="350" spans="1:3" s="1" customFormat="1" x14ac:dyDescent="0.2">
      <c r="A350"/>
      <c r="B350"/>
      <c r="C350" s="2"/>
    </row>
    <row r="351" spans="1:3" s="1" customFormat="1" x14ac:dyDescent="0.2">
      <c r="A351"/>
      <c r="B351"/>
      <c r="C351" s="2"/>
    </row>
    <row r="352" spans="1:3" s="1" customFormat="1" x14ac:dyDescent="0.2">
      <c r="A352"/>
      <c r="B352"/>
      <c r="C352" s="2"/>
    </row>
    <row r="353" spans="1:3" s="1" customFormat="1" x14ac:dyDescent="0.2">
      <c r="A353"/>
      <c r="B353"/>
      <c r="C353" s="2"/>
    </row>
    <row r="354" spans="1:3" s="1" customFormat="1" x14ac:dyDescent="0.2">
      <c r="A354"/>
      <c r="B354"/>
      <c r="C354" s="2"/>
    </row>
    <row r="355" spans="1:3" s="1" customFormat="1" x14ac:dyDescent="0.2">
      <c r="A355"/>
      <c r="B355"/>
      <c r="C355" s="2"/>
    </row>
    <row r="356" spans="1:3" s="1" customFormat="1" x14ac:dyDescent="0.2">
      <c r="A356"/>
      <c r="B356"/>
      <c r="C356" s="2"/>
    </row>
    <row r="357" spans="1:3" s="1" customFormat="1" x14ac:dyDescent="0.2">
      <c r="A357"/>
      <c r="B357"/>
      <c r="C357" s="2"/>
    </row>
    <row r="358" spans="1:3" s="1" customFormat="1" x14ac:dyDescent="0.2">
      <c r="A358"/>
      <c r="B358"/>
      <c r="C358" s="2"/>
    </row>
    <row r="359" spans="1:3" s="1" customFormat="1" x14ac:dyDescent="0.2">
      <c r="A359"/>
      <c r="B359"/>
      <c r="C359" s="2"/>
    </row>
    <row r="360" spans="1:3" s="1" customFormat="1" x14ac:dyDescent="0.2">
      <c r="A360"/>
      <c r="B360"/>
      <c r="C360" s="2"/>
    </row>
    <row r="361" spans="1:3" s="1" customFormat="1" x14ac:dyDescent="0.2">
      <c r="A361"/>
      <c r="B361"/>
      <c r="C361" s="2"/>
    </row>
    <row r="362" spans="1:3" s="1" customFormat="1" x14ac:dyDescent="0.2">
      <c r="A362"/>
      <c r="B362"/>
      <c r="C362" s="2"/>
    </row>
    <row r="363" spans="1:3" s="1" customFormat="1" x14ac:dyDescent="0.2">
      <c r="A363"/>
      <c r="B363"/>
      <c r="C363" s="2"/>
    </row>
    <row r="364" spans="1:3" s="1" customFormat="1" x14ac:dyDescent="0.2">
      <c r="A364"/>
      <c r="B364"/>
      <c r="C364" s="2"/>
    </row>
    <row r="365" spans="1:3" s="1" customFormat="1" x14ac:dyDescent="0.2">
      <c r="A365"/>
      <c r="B365"/>
      <c r="C365" s="2"/>
    </row>
    <row r="366" spans="1:3" s="1" customFormat="1" x14ac:dyDescent="0.2">
      <c r="A366"/>
      <c r="B366"/>
      <c r="C366" s="2"/>
    </row>
    <row r="367" spans="1:3" s="1" customFormat="1" x14ac:dyDescent="0.2">
      <c r="A367"/>
      <c r="B367"/>
      <c r="C367" s="2"/>
    </row>
    <row r="368" spans="1:3" s="1" customFormat="1" x14ac:dyDescent="0.2">
      <c r="A368"/>
      <c r="B368"/>
      <c r="C368" s="2"/>
    </row>
    <row r="369" spans="1:3" s="1" customFormat="1" x14ac:dyDescent="0.2">
      <c r="A369"/>
      <c r="B369"/>
      <c r="C369" s="2"/>
    </row>
    <row r="370" spans="1:3" s="1" customFormat="1" x14ac:dyDescent="0.2">
      <c r="A370"/>
      <c r="B370"/>
      <c r="C370" s="2"/>
    </row>
    <row r="371" spans="1:3" s="1" customFormat="1" x14ac:dyDescent="0.2">
      <c r="A371"/>
      <c r="B371"/>
      <c r="C371" s="2"/>
    </row>
    <row r="372" spans="1:3" s="1" customFormat="1" x14ac:dyDescent="0.2">
      <c r="A372"/>
      <c r="B372"/>
      <c r="C372" s="2"/>
    </row>
    <row r="373" spans="1:3" s="1" customFormat="1" x14ac:dyDescent="0.2">
      <c r="A373"/>
      <c r="B373"/>
      <c r="C373" s="2"/>
    </row>
    <row r="374" spans="1:3" s="1" customFormat="1" x14ac:dyDescent="0.2">
      <c r="A374"/>
      <c r="B374"/>
      <c r="C374" s="2"/>
    </row>
    <row r="375" spans="1:3" s="1" customFormat="1" x14ac:dyDescent="0.2">
      <c r="A375"/>
      <c r="B375"/>
      <c r="C375" s="2"/>
    </row>
    <row r="376" spans="1:3" s="1" customFormat="1" x14ac:dyDescent="0.2">
      <c r="A376"/>
      <c r="B376"/>
      <c r="C376" s="2"/>
    </row>
    <row r="377" spans="1:3" s="1" customFormat="1" x14ac:dyDescent="0.2">
      <c r="A377"/>
      <c r="B377"/>
      <c r="C377" s="2"/>
    </row>
    <row r="378" spans="1:3" s="1" customFormat="1" x14ac:dyDescent="0.2">
      <c r="A378"/>
      <c r="B378"/>
      <c r="C378" s="2"/>
    </row>
    <row r="379" spans="1:3" s="1" customFormat="1" x14ac:dyDescent="0.2">
      <c r="A379"/>
      <c r="B379"/>
      <c r="C379" s="2"/>
    </row>
    <row r="380" spans="1:3" s="1" customFormat="1" x14ac:dyDescent="0.2">
      <c r="A380"/>
      <c r="B380"/>
      <c r="C380" s="2"/>
    </row>
    <row r="381" spans="1:3" s="1" customFormat="1" x14ac:dyDescent="0.2">
      <c r="A381"/>
      <c r="B381"/>
      <c r="C381" s="2"/>
    </row>
    <row r="382" spans="1:3" s="1" customFormat="1" x14ac:dyDescent="0.2">
      <c r="A382"/>
      <c r="B382"/>
      <c r="C382" s="2"/>
    </row>
    <row r="383" spans="1:3" s="1" customFormat="1" x14ac:dyDescent="0.2">
      <c r="A383"/>
      <c r="B383"/>
      <c r="C383" s="2"/>
    </row>
    <row r="384" spans="1:3" s="1" customFormat="1" x14ac:dyDescent="0.2">
      <c r="A384"/>
      <c r="B384"/>
      <c r="C384" s="2"/>
    </row>
    <row r="385" spans="1:3" s="1" customFormat="1" x14ac:dyDescent="0.2">
      <c r="A385"/>
      <c r="B385"/>
      <c r="C385" s="2"/>
    </row>
    <row r="386" spans="1:3" s="1" customFormat="1" x14ac:dyDescent="0.2">
      <c r="A386"/>
      <c r="B386"/>
      <c r="C386" s="2"/>
    </row>
    <row r="387" spans="1:3" s="1" customFormat="1" x14ac:dyDescent="0.2">
      <c r="A387"/>
      <c r="B387"/>
      <c r="C387" s="2"/>
    </row>
    <row r="388" spans="1:3" s="1" customFormat="1" x14ac:dyDescent="0.2">
      <c r="A388"/>
      <c r="B388"/>
      <c r="C388" s="2"/>
    </row>
    <row r="389" spans="1:3" s="1" customFormat="1" x14ac:dyDescent="0.2">
      <c r="A389"/>
      <c r="B389"/>
      <c r="C389" s="2"/>
    </row>
    <row r="390" spans="1:3" s="1" customFormat="1" x14ac:dyDescent="0.2">
      <c r="A390"/>
      <c r="B390"/>
      <c r="C390" s="2"/>
    </row>
    <row r="391" spans="1:3" s="1" customFormat="1" x14ac:dyDescent="0.2">
      <c r="A391"/>
      <c r="B391"/>
      <c r="C391" s="2"/>
    </row>
    <row r="392" spans="1:3" s="1" customFormat="1" x14ac:dyDescent="0.2">
      <c r="A392"/>
      <c r="B392"/>
      <c r="C392" s="2"/>
    </row>
    <row r="393" spans="1:3" s="1" customFormat="1" x14ac:dyDescent="0.2">
      <c r="A393"/>
      <c r="B393"/>
      <c r="C393" s="2"/>
    </row>
    <row r="394" spans="1:3" s="1" customFormat="1" x14ac:dyDescent="0.2">
      <c r="A394"/>
      <c r="B394"/>
      <c r="C394" s="2"/>
    </row>
    <row r="395" spans="1:3" s="1" customFormat="1" x14ac:dyDescent="0.2">
      <c r="A395"/>
      <c r="B395"/>
      <c r="C395" s="2"/>
    </row>
    <row r="396" spans="1:3" s="1" customFormat="1" x14ac:dyDescent="0.2">
      <c r="A396"/>
      <c r="B396"/>
      <c r="C396" s="2"/>
    </row>
    <row r="397" spans="1:3" s="1" customFormat="1" x14ac:dyDescent="0.2">
      <c r="A397"/>
      <c r="B397"/>
      <c r="C397" s="2"/>
    </row>
    <row r="398" spans="1:3" s="1" customFormat="1" x14ac:dyDescent="0.2">
      <c r="A398"/>
      <c r="B398"/>
      <c r="C398" s="2"/>
    </row>
    <row r="399" spans="1:3" s="1" customFormat="1" x14ac:dyDescent="0.2">
      <c r="A399"/>
      <c r="B399"/>
      <c r="C399" s="2"/>
    </row>
    <row r="400" spans="1:3" s="1" customFormat="1" x14ac:dyDescent="0.2">
      <c r="A400"/>
      <c r="B400"/>
      <c r="C400" s="2"/>
    </row>
    <row r="401" spans="1:3" s="1" customFormat="1" x14ac:dyDescent="0.2">
      <c r="A401"/>
      <c r="B401"/>
      <c r="C401" s="2"/>
    </row>
    <row r="402" spans="1:3" s="1" customFormat="1" x14ac:dyDescent="0.2">
      <c r="A402"/>
      <c r="B402"/>
      <c r="C402" s="2"/>
    </row>
    <row r="403" spans="1:3" s="1" customFormat="1" x14ac:dyDescent="0.2">
      <c r="A403"/>
      <c r="B403"/>
      <c r="C403" s="2"/>
    </row>
    <row r="404" spans="1:3" s="1" customFormat="1" x14ac:dyDescent="0.2">
      <c r="A404"/>
      <c r="B404"/>
      <c r="C404" s="2"/>
    </row>
    <row r="405" spans="1:3" s="1" customFormat="1" x14ac:dyDescent="0.2">
      <c r="A405"/>
      <c r="B405"/>
      <c r="C405" s="2"/>
    </row>
    <row r="406" spans="1:3" s="1" customFormat="1" x14ac:dyDescent="0.2">
      <c r="A406"/>
      <c r="B406"/>
      <c r="C406" s="2"/>
    </row>
    <row r="407" spans="1:3" s="1" customFormat="1" x14ac:dyDescent="0.2">
      <c r="A407"/>
      <c r="B407"/>
      <c r="C407" s="2"/>
    </row>
    <row r="408" spans="1:3" s="1" customFormat="1" x14ac:dyDescent="0.2">
      <c r="A408"/>
      <c r="B408"/>
      <c r="C408" s="2"/>
    </row>
    <row r="409" spans="1:3" s="1" customFormat="1" x14ac:dyDescent="0.2">
      <c r="A409"/>
      <c r="B409"/>
      <c r="C409" s="2"/>
    </row>
    <row r="410" spans="1:3" s="1" customFormat="1" x14ac:dyDescent="0.2">
      <c r="A410"/>
      <c r="B410"/>
      <c r="C410" s="2"/>
    </row>
    <row r="411" spans="1:3" s="1" customFormat="1" x14ac:dyDescent="0.2">
      <c r="A411"/>
      <c r="B411"/>
      <c r="C411" s="2"/>
    </row>
    <row r="412" spans="1:3" s="1" customFormat="1" x14ac:dyDescent="0.2">
      <c r="A412"/>
      <c r="B412"/>
      <c r="C412" s="2"/>
    </row>
    <row r="413" spans="1:3" s="1" customFormat="1" x14ac:dyDescent="0.2">
      <c r="A413"/>
      <c r="B413"/>
      <c r="C413" s="2"/>
    </row>
    <row r="414" spans="1:3" s="1" customFormat="1" x14ac:dyDescent="0.2">
      <c r="A414"/>
      <c r="B414"/>
      <c r="C414" s="2"/>
    </row>
    <row r="415" spans="1:3" s="1" customFormat="1" x14ac:dyDescent="0.2">
      <c r="A415"/>
      <c r="B415"/>
      <c r="C415" s="2"/>
    </row>
    <row r="416" spans="1:3" s="1" customFormat="1" x14ac:dyDescent="0.2">
      <c r="A416"/>
      <c r="B416"/>
      <c r="C416" s="2"/>
    </row>
    <row r="417" spans="1:3" s="1" customFormat="1" x14ac:dyDescent="0.2">
      <c r="A417"/>
      <c r="B417"/>
      <c r="C417" s="2"/>
    </row>
    <row r="418" spans="1:3" s="1" customFormat="1" x14ac:dyDescent="0.2">
      <c r="A418"/>
      <c r="B418"/>
      <c r="C418" s="2"/>
    </row>
    <row r="419" spans="1:3" s="1" customFormat="1" x14ac:dyDescent="0.2">
      <c r="A419"/>
      <c r="B419"/>
      <c r="C419" s="2"/>
    </row>
    <row r="420" spans="1:3" s="1" customFormat="1" x14ac:dyDescent="0.2">
      <c r="A420"/>
      <c r="B420"/>
      <c r="C420" s="2"/>
    </row>
    <row r="421" spans="1:3" s="1" customFormat="1" x14ac:dyDescent="0.2">
      <c r="A421"/>
      <c r="B421"/>
      <c r="C421" s="2"/>
    </row>
    <row r="422" spans="1:3" s="1" customFormat="1" x14ac:dyDescent="0.2">
      <c r="A422"/>
      <c r="B422"/>
      <c r="C422" s="2"/>
    </row>
    <row r="423" spans="1:3" s="1" customFormat="1" x14ac:dyDescent="0.2">
      <c r="A423"/>
      <c r="B423"/>
      <c r="C423" s="2"/>
    </row>
    <row r="424" spans="1:3" s="1" customFormat="1" x14ac:dyDescent="0.2">
      <c r="A424"/>
      <c r="B424"/>
      <c r="C424" s="2"/>
    </row>
    <row r="425" spans="1:3" s="1" customFormat="1" x14ac:dyDescent="0.2">
      <c r="A425"/>
      <c r="B425"/>
      <c r="C425" s="2"/>
    </row>
    <row r="426" spans="1:3" s="1" customFormat="1" x14ac:dyDescent="0.2">
      <c r="A426"/>
      <c r="B426"/>
      <c r="C426" s="2"/>
    </row>
    <row r="427" spans="1:3" s="1" customFormat="1" x14ac:dyDescent="0.2">
      <c r="A427"/>
      <c r="B427"/>
      <c r="C427" s="2"/>
    </row>
    <row r="428" spans="1:3" s="1" customFormat="1" x14ac:dyDescent="0.2">
      <c r="A428"/>
      <c r="B428"/>
      <c r="C428" s="2"/>
    </row>
    <row r="429" spans="1:3" s="1" customFormat="1" x14ac:dyDescent="0.2">
      <c r="A429"/>
      <c r="B429"/>
      <c r="C429" s="2"/>
    </row>
    <row r="430" spans="1:3" s="1" customFormat="1" x14ac:dyDescent="0.2">
      <c r="A430"/>
      <c r="B430"/>
      <c r="C430" s="2"/>
    </row>
    <row r="431" spans="1:3" s="1" customFormat="1" x14ac:dyDescent="0.2">
      <c r="A431"/>
      <c r="B431"/>
      <c r="C431" s="2"/>
    </row>
    <row r="432" spans="1:3" s="1" customFormat="1" x14ac:dyDescent="0.2">
      <c r="A432"/>
      <c r="B432"/>
      <c r="C432" s="2"/>
    </row>
    <row r="433" spans="1:3" s="1" customFormat="1" x14ac:dyDescent="0.2">
      <c r="A433"/>
      <c r="B433"/>
      <c r="C433" s="2"/>
    </row>
    <row r="434" spans="1:3" s="1" customFormat="1" x14ac:dyDescent="0.2">
      <c r="A434"/>
      <c r="B434"/>
      <c r="C434" s="2"/>
    </row>
    <row r="435" spans="1:3" s="1" customFormat="1" x14ac:dyDescent="0.2">
      <c r="A435"/>
      <c r="B435"/>
      <c r="C435" s="2"/>
    </row>
    <row r="436" spans="1:3" s="1" customFormat="1" x14ac:dyDescent="0.2">
      <c r="A436"/>
      <c r="B436"/>
      <c r="C436" s="2"/>
    </row>
    <row r="437" spans="1:3" s="1" customFormat="1" x14ac:dyDescent="0.2">
      <c r="A437"/>
      <c r="B437"/>
      <c r="C437" s="2"/>
    </row>
    <row r="438" spans="1:3" s="1" customFormat="1" x14ac:dyDescent="0.2">
      <c r="A438"/>
      <c r="B438"/>
      <c r="C438" s="2"/>
    </row>
    <row r="439" spans="1:3" s="1" customFormat="1" x14ac:dyDescent="0.2">
      <c r="A439"/>
      <c r="B439"/>
      <c r="C439" s="2"/>
    </row>
    <row r="440" spans="1:3" s="1" customFormat="1" x14ac:dyDescent="0.2">
      <c r="A440"/>
      <c r="B440"/>
      <c r="C440" s="2"/>
    </row>
    <row r="441" spans="1:3" s="1" customFormat="1" x14ac:dyDescent="0.2">
      <c r="A441"/>
      <c r="B441"/>
      <c r="C441" s="2"/>
    </row>
    <row r="442" spans="1:3" s="1" customFormat="1" x14ac:dyDescent="0.2">
      <c r="A442"/>
      <c r="B442"/>
      <c r="C442" s="2"/>
    </row>
    <row r="443" spans="1:3" s="1" customFormat="1" x14ac:dyDescent="0.2">
      <c r="A443"/>
      <c r="B443"/>
      <c r="C443" s="2"/>
    </row>
    <row r="444" spans="1:3" s="1" customFormat="1" x14ac:dyDescent="0.2">
      <c r="A444"/>
      <c r="B444"/>
      <c r="C444" s="2"/>
    </row>
    <row r="445" spans="1:3" s="1" customFormat="1" x14ac:dyDescent="0.2">
      <c r="A445"/>
      <c r="B445"/>
      <c r="C445" s="2"/>
    </row>
    <row r="446" spans="1:3" s="1" customFormat="1" x14ac:dyDescent="0.2">
      <c r="A446"/>
      <c r="B446"/>
      <c r="C446" s="2"/>
    </row>
    <row r="447" spans="1:3" s="1" customFormat="1" x14ac:dyDescent="0.2">
      <c r="A447"/>
      <c r="B447"/>
      <c r="C447" s="2"/>
    </row>
    <row r="448" spans="1:3" s="1" customFormat="1" x14ac:dyDescent="0.2">
      <c r="A448"/>
      <c r="B448"/>
      <c r="C448" s="2"/>
    </row>
    <row r="449" spans="1:3" s="1" customFormat="1" x14ac:dyDescent="0.2">
      <c r="A449"/>
      <c r="B449"/>
      <c r="C449" s="2"/>
    </row>
    <row r="450" spans="1:3" s="1" customFormat="1" x14ac:dyDescent="0.2">
      <c r="A450"/>
      <c r="B450"/>
      <c r="C450" s="2"/>
    </row>
    <row r="451" spans="1:3" s="1" customFormat="1" x14ac:dyDescent="0.2">
      <c r="A451"/>
      <c r="B451"/>
      <c r="C451" s="2"/>
    </row>
    <row r="452" spans="1:3" s="1" customFormat="1" x14ac:dyDescent="0.2">
      <c r="A452"/>
      <c r="B452"/>
      <c r="C452" s="2"/>
    </row>
    <row r="453" spans="1:3" s="1" customFormat="1" x14ac:dyDescent="0.2">
      <c r="A453"/>
      <c r="B453"/>
      <c r="C453" s="2"/>
    </row>
    <row r="454" spans="1:3" s="1" customFormat="1" x14ac:dyDescent="0.2">
      <c r="A454"/>
      <c r="B454"/>
      <c r="C454" s="2"/>
    </row>
    <row r="455" spans="1:3" s="1" customFormat="1" x14ac:dyDescent="0.2">
      <c r="A455"/>
      <c r="B455"/>
      <c r="C455" s="2"/>
    </row>
    <row r="456" spans="1:3" s="1" customFormat="1" x14ac:dyDescent="0.2">
      <c r="A456"/>
      <c r="B456"/>
      <c r="C456" s="2"/>
    </row>
    <row r="457" spans="1:3" s="1" customFormat="1" x14ac:dyDescent="0.2">
      <c r="A457"/>
      <c r="B457"/>
      <c r="C457" s="2"/>
    </row>
    <row r="458" spans="1:3" s="1" customFormat="1" x14ac:dyDescent="0.2">
      <c r="A458"/>
      <c r="B458"/>
      <c r="C458" s="2"/>
    </row>
    <row r="459" spans="1:3" s="1" customFormat="1" x14ac:dyDescent="0.2">
      <c r="A459"/>
      <c r="B459"/>
      <c r="C459" s="2"/>
    </row>
    <row r="460" spans="1:3" s="1" customFormat="1" x14ac:dyDescent="0.2">
      <c r="A460"/>
      <c r="B460"/>
      <c r="C460" s="2"/>
    </row>
    <row r="461" spans="1:3" s="1" customFormat="1" x14ac:dyDescent="0.2">
      <c r="A461"/>
      <c r="B461"/>
      <c r="C461" s="2"/>
    </row>
    <row r="462" spans="1:3" s="1" customFormat="1" x14ac:dyDescent="0.2">
      <c r="A462"/>
      <c r="B462"/>
      <c r="C462" s="2"/>
    </row>
    <row r="463" spans="1:3" s="1" customFormat="1" x14ac:dyDescent="0.2">
      <c r="A463"/>
      <c r="B463"/>
      <c r="C463" s="2"/>
    </row>
    <row r="464" spans="1:3" s="1" customFormat="1" x14ac:dyDescent="0.2">
      <c r="A464"/>
      <c r="B464"/>
      <c r="C464" s="2"/>
    </row>
    <row r="465" spans="1:3" s="1" customFormat="1" x14ac:dyDescent="0.2">
      <c r="A465"/>
      <c r="B465"/>
      <c r="C465" s="2"/>
    </row>
    <row r="466" spans="1:3" s="1" customFormat="1" x14ac:dyDescent="0.2">
      <c r="A466"/>
      <c r="B466"/>
      <c r="C466" s="2"/>
    </row>
    <row r="467" spans="1:3" s="1" customFormat="1" x14ac:dyDescent="0.2">
      <c r="A467"/>
      <c r="B467"/>
      <c r="C467" s="2"/>
    </row>
    <row r="468" spans="1:3" s="1" customFormat="1" x14ac:dyDescent="0.2">
      <c r="A468"/>
      <c r="B468"/>
      <c r="C468" s="2"/>
    </row>
    <row r="469" spans="1:3" s="1" customFormat="1" x14ac:dyDescent="0.2">
      <c r="A469"/>
      <c r="B469"/>
      <c r="C469" s="2"/>
    </row>
    <row r="470" spans="1:3" s="1" customFormat="1" x14ac:dyDescent="0.2">
      <c r="A470"/>
      <c r="B470"/>
      <c r="C470" s="2"/>
    </row>
    <row r="471" spans="1:3" s="1" customFormat="1" x14ac:dyDescent="0.2">
      <c r="A471"/>
      <c r="B471"/>
      <c r="C471" s="2"/>
    </row>
    <row r="472" spans="1:3" s="1" customFormat="1" x14ac:dyDescent="0.2">
      <c r="A472"/>
      <c r="B472"/>
      <c r="C472" s="2"/>
    </row>
    <row r="473" spans="1:3" s="1" customFormat="1" x14ac:dyDescent="0.2">
      <c r="A473"/>
      <c r="B473"/>
      <c r="C473" s="2"/>
    </row>
    <row r="474" spans="1:3" s="1" customFormat="1" x14ac:dyDescent="0.2">
      <c r="A474"/>
      <c r="B474"/>
      <c r="C474" s="2"/>
    </row>
    <row r="475" spans="1:3" s="1" customFormat="1" x14ac:dyDescent="0.2">
      <c r="A475"/>
      <c r="B475"/>
      <c r="C475" s="2"/>
    </row>
    <row r="476" spans="1:3" s="1" customFormat="1" x14ac:dyDescent="0.2">
      <c r="A476"/>
      <c r="B476"/>
      <c r="C476" s="2"/>
    </row>
    <row r="477" spans="1:3" s="1" customFormat="1" x14ac:dyDescent="0.2">
      <c r="A477"/>
      <c r="B477"/>
      <c r="C477" s="2"/>
    </row>
    <row r="478" spans="1:3" s="1" customFormat="1" x14ac:dyDescent="0.2">
      <c r="A478"/>
      <c r="B478"/>
      <c r="C478" s="2"/>
    </row>
    <row r="479" spans="1:3" s="1" customFormat="1" x14ac:dyDescent="0.2">
      <c r="A479"/>
      <c r="B479"/>
      <c r="C479" s="2"/>
    </row>
    <row r="480" spans="1:3" s="1" customFormat="1" x14ac:dyDescent="0.2">
      <c r="A480"/>
      <c r="B480"/>
      <c r="C480" s="2"/>
    </row>
    <row r="481" spans="1:3" s="1" customFormat="1" x14ac:dyDescent="0.2">
      <c r="A481"/>
      <c r="B481"/>
      <c r="C481" s="2"/>
    </row>
    <row r="482" spans="1:3" s="1" customFormat="1" x14ac:dyDescent="0.2">
      <c r="A482"/>
      <c r="B482"/>
      <c r="C482" s="2"/>
    </row>
    <row r="483" spans="1:3" s="1" customFormat="1" x14ac:dyDescent="0.2">
      <c r="A483"/>
      <c r="B483"/>
      <c r="C483" s="2"/>
    </row>
    <row r="484" spans="1:3" s="1" customFormat="1" x14ac:dyDescent="0.2">
      <c r="A484"/>
      <c r="B484"/>
      <c r="C484" s="2"/>
    </row>
    <row r="485" spans="1:3" s="1" customFormat="1" x14ac:dyDescent="0.2">
      <c r="A485"/>
      <c r="B485"/>
      <c r="C485" s="2"/>
    </row>
    <row r="486" spans="1:3" s="1" customFormat="1" x14ac:dyDescent="0.2">
      <c r="A486"/>
      <c r="B486"/>
      <c r="C486" s="2"/>
    </row>
    <row r="487" spans="1:3" s="1" customFormat="1" x14ac:dyDescent="0.2">
      <c r="A487"/>
      <c r="B487"/>
      <c r="C487" s="2"/>
    </row>
    <row r="488" spans="1:3" s="1" customFormat="1" x14ac:dyDescent="0.2">
      <c r="A488"/>
      <c r="B488"/>
      <c r="C488" s="2"/>
    </row>
    <row r="489" spans="1:3" s="1" customFormat="1" x14ac:dyDescent="0.2">
      <c r="A489"/>
      <c r="B489"/>
      <c r="C489" s="2"/>
    </row>
    <row r="490" spans="1:3" s="1" customFormat="1" x14ac:dyDescent="0.2">
      <c r="A490"/>
      <c r="B490"/>
      <c r="C490" s="2"/>
    </row>
    <row r="491" spans="1:3" s="1" customFormat="1" x14ac:dyDescent="0.2">
      <c r="A491"/>
      <c r="B491"/>
      <c r="C491" s="2"/>
    </row>
    <row r="492" spans="1:3" s="1" customFormat="1" x14ac:dyDescent="0.2">
      <c r="A492"/>
      <c r="B492"/>
      <c r="C492" s="2"/>
    </row>
    <row r="493" spans="1:3" s="1" customFormat="1" x14ac:dyDescent="0.2">
      <c r="A493"/>
      <c r="B493"/>
      <c r="C493" s="2"/>
    </row>
    <row r="494" spans="1:3" s="1" customFormat="1" x14ac:dyDescent="0.2">
      <c r="A494"/>
      <c r="B494"/>
      <c r="C494" s="2"/>
    </row>
    <row r="495" spans="1:3" s="1" customFormat="1" x14ac:dyDescent="0.2">
      <c r="A495"/>
      <c r="B495"/>
      <c r="C495" s="2"/>
    </row>
    <row r="496" spans="1:3" s="1" customFormat="1" x14ac:dyDescent="0.2">
      <c r="A496"/>
      <c r="B496"/>
      <c r="C496" s="2"/>
    </row>
    <row r="497" spans="1:3" s="1" customFormat="1" x14ac:dyDescent="0.2">
      <c r="A497"/>
      <c r="B497"/>
      <c r="C497" s="2"/>
    </row>
    <row r="498" spans="1:3" s="1" customFormat="1" x14ac:dyDescent="0.2">
      <c r="A498"/>
      <c r="B498"/>
      <c r="C498" s="2"/>
    </row>
    <row r="499" spans="1:3" s="1" customFormat="1" x14ac:dyDescent="0.2">
      <c r="A499"/>
      <c r="B499"/>
      <c r="C499" s="2"/>
    </row>
    <row r="500" spans="1:3" s="1" customFormat="1" x14ac:dyDescent="0.2">
      <c r="A500"/>
      <c r="B500"/>
      <c r="C500" s="2"/>
    </row>
    <row r="501" spans="1:3" s="1" customFormat="1" x14ac:dyDescent="0.2">
      <c r="A501"/>
      <c r="B501"/>
      <c r="C501" s="2"/>
    </row>
    <row r="502" spans="1:3" s="1" customFormat="1" x14ac:dyDescent="0.2">
      <c r="A502"/>
      <c r="B502"/>
      <c r="C502" s="2"/>
    </row>
    <row r="503" spans="1:3" s="1" customFormat="1" x14ac:dyDescent="0.2">
      <c r="A503"/>
      <c r="B503"/>
      <c r="C503" s="2"/>
    </row>
    <row r="504" spans="1:3" s="1" customFormat="1" x14ac:dyDescent="0.2">
      <c r="A504"/>
      <c r="B504"/>
      <c r="C504" s="2"/>
    </row>
    <row r="505" spans="1:3" s="1" customFormat="1" x14ac:dyDescent="0.2">
      <c r="A505"/>
      <c r="B505"/>
      <c r="C505" s="2"/>
    </row>
    <row r="506" spans="1:3" s="1" customFormat="1" x14ac:dyDescent="0.2">
      <c r="A506"/>
      <c r="B506"/>
      <c r="C506" s="2"/>
    </row>
    <row r="507" spans="1:3" s="1" customFormat="1" x14ac:dyDescent="0.2">
      <c r="A507"/>
      <c r="B507"/>
      <c r="C507" s="2"/>
    </row>
    <row r="508" spans="1:3" s="1" customFormat="1" x14ac:dyDescent="0.2">
      <c r="A508"/>
      <c r="B508"/>
      <c r="C508" s="2"/>
    </row>
    <row r="509" spans="1:3" s="1" customFormat="1" x14ac:dyDescent="0.2">
      <c r="A509"/>
      <c r="B509"/>
      <c r="C509" s="2"/>
    </row>
    <row r="510" spans="1:3" s="1" customFormat="1" x14ac:dyDescent="0.2">
      <c r="A510"/>
      <c r="B510"/>
      <c r="C510" s="2"/>
    </row>
    <row r="511" spans="1:3" s="1" customFormat="1" x14ac:dyDescent="0.2">
      <c r="A511"/>
      <c r="B511"/>
      <c r="C511" s="2"/>
    </row>
    <row r="512" spans="1:3" s="1" customFormat="1" x14ac:dyDescent="0.2">
      <c r="A512"/>
      <c r="B512"/>
      <c r="C512" s="2"/>
    </row>
    <row r="513" spans="1:3" s="1" customFormat="1" x14ac:dyDescent="0.2">
      <c r="A513"/>
      <c r="B513"/>
      <c r="C513" s="2"/>
    </row>
    <row r="514" spans="1:3" s="1" customFormat="1" x14ac:dyDescent="0.2">
      <c r="A514"/>
      <c r="B514"/>
      <c r="C514" s="2"/>
    </row>
    <row r="515" spans="1:3" s="1" customFormat="1" x14ac:dyDescent="0.2">
      <c r="A515"/>
      <c r="B515"/>
      <c r="C515" s="2"/>
    </row>
    <row r="516" spans="1:3" s="1" customFormat="1" x14ac:dyDescent="0.2">
      <c r="A516"/>
      <c r="B516"/>
      <c r="C516" s="2"/>
    </row>
    <row r="517" spans="1:3" s="1" customFormat="1" x14ac:dyDescent="0.2">
      <c r="A517"/>
      <c r="B517"/>
      <c r="C517" s="2"/>
    </row>
    <row r="518" spans="1:3" s="1" customFormat="1" x14ac:dyDescent="0.2">
      <c r="A518"/>
      <c r="B518"/>
      <c r="C518" s="2"/>
    </row>
    <row r="519" spans="1:3" s="1" customFormat="1" x14ac:dyDescent="0.2">
      <c r="A519"/>
      <c r="B519"/>
      <c r="C519" s="2"/>
    </row>
    <row r="520" spans="1:3" s="1" customFormat="1" x14ac:dyDescent="0.2">
      <c r="A520"/>
      <c r="B520"/>
      <c r="C520" s="2"/>
    </row>
    <row r="521" spans="1:3" s="1" customFormat="1" x14ac:dyDescent="0.2">
      <c r="A521"/>
      <c r="B521"/>
      <c r="C521" s="2"/>
    </row>
    <row r="522" spans="1:3" s="1" customFormat="1" x14ac:dyDescent="0.2">
      <c r="A522"/>
      <c r="B522"/>
      <c r="C522" s="2"/>
    </row>
    <row r="523" spans="1:3" s="1" customFormat="1" x14ac:dyDescent="0.2">
      <c r="A523"/>
      <c r="B523"/>
      <c r="C523" s="2"/>
    </row>
    <row r="524" spans="1:3" s="1" customFormat="1" x14ac:dyDescent="0.2">
      <c r="A524"/>
      <c r="B524"/>
      <c r="C524" s="2"/>
    </row>
    <row r="525" spans="1:3" s="1" customFormat="1" x14ac:dyDescent="0.2">
      <c r="A525"/>
      <c r="B525"/>
      <c r="C525" s="2"/>
    </row>
    <row r="526" spans="1:3" s="1" customFormat="1" x14ac:dyDescent="0.2">
      <c r="A526"/>
      <c r="B526"/>
      <c r="C526" s="2"/>
    </row>
    <row r="527" spans="1:3" s="1" customFormat="1" x14ac:dyDescent="0.2">
      <c r="A527"/>
      <c r="B527"/>
      <c r="C527" s="2"/>
    </row>
    <row r="528" spans="1:3" s="1" customFormat="1" x14ac:dyDescent="0.2">
      <c r="A528"/>
      <c r="B528"/>
      <c r="C528" s="2"/>
    </row>
    <row r="529" spans="1:3" s="1" customFormat="1" x14ac:dyDescent="0.2">
      <c r="A529"/>
      <c r="B529"/>
      <c r="C529" s="2"/>
    </row>
    <row r="530" spans="1:3" s="1" customFormat="1" x14ac:dyDescent="0.2">
      <c r="A530"/>
      <c r="B530"/>
      <c r="C530" s="2"/>
    </row>
    <row r="531" spans="1:3" s="1" customFormat="1" x14ac:dyDescent="0.2">
      <c r="A531"/>
      <c r="B531"/>
      <c r="C531" s="2"/>
    </row>
    <row r="532" spans="1:3" s="1" customFormat="1" x14ac:dyDescent="0.2">
      <c r="A532"/>
      <c r="B532"/>
      <c r="C532" s="2"/>
    </row>
    <row r="533" spans="1:3" s="1" customFormat="1" x14ac:dyDescent="0.2">
      <c r="A533"/>
      <c r="B533"/>
      <c r="C533" s="2"/>
    </row>
    <row r="534" spans="1:3" s="1" customFormat="1" x14ac:dyDescent="0.2">
      <c r="A534"/>
      <c r="B534"/>
      <c r="C534" s="2"/>
    </row>
    <row r="535" spans="1:3" s="1" customFormat="1" x14ac:dyDescent="0.2">
      <c r="A535"/>
      <c r="B535"/>
      <c r="C535" s="2"/>
    </row>
    <row r="536" spans="1:3" s="1" customFormat="1" x14ac:dyDescent="0.2">
      <c r="A536"/>
      <c r="B536"/>
      <c r="C536" s="2"/>
    </row>
    <row r="537" spans="1:3" s="1" customFormat="1" x14ac:dyDescent="0.2">
      <c r="A537"/>
      <c r="B537"/>
      <c r="C537" s="2"/>
    </row>
    <row r="538" spans="1:3" s="1" customFormat="1" x14ac:dyDescent="0.2">
      <c r="A538"/>
      <c r="B538"/>
      <c r="C538" s="2"/>
    </row>
    <row r="539" spans="1:3" s="1" customFormat="1" x14ac:dyDescent="0.2">
      <c r="A539"/>
      <c r="B539"/>
      <c r="C539" s="2"/>
    </row>
    <row r="540" spans="1:3" s="1" customFormat="1" x14ac:dyDescent="0.2">
      <c r="A540"/>
      <c r="B540"/>
      <c r="C540" s="2"/>
    </row>
    <row r="541" spans="1:3" s="1" customFormat="1" x14ac:dyDescent="0.2">
      <c r="A541"/>
      <c r="B541"/>
      <c r="C541" s="2"/>
    </row>
    <row r="542" spans="1:3" s="1" customFormat="1" x14ac:dyDescent="0.2">
      <c r="A542"/>
      <c r="B542"/>
      <c r="C542" s="2"/>
    </row>
    <row r="543" spans="1:3" s="1" customFormat="1" x14ac:dyDescent="0.2">
      <c r="A543"/>
      <c r="B543"/>
      <c r="C543" s="2"/>
    </row>
    <row r="544" spans="1:3" s="1" customFormat="1" x14ac:dyDescent="0.2">
      <c r="A544"/>
      <c r="B544"/>
      <c r="C544" s="2"/>
    </row>
    <row r="545" spans="1:3" s="1" customFormat="1" x14ac:dyDescent="0.2">
      <c r="A545"/>
      <c r="B545"/>
      <c r="C545" s="2"/>
    </row>
    <row r="546" spans="1:3" s="1" customFormat="1" x14ac:dyDescent="0.2">
      <c r="A546"/>
      <c r="B546"/>
      <c r="C546" s="2"/>
    </row>
    <row r="547" spans="1:3" s="1" customFormat="1" x14ac:dyDescent="0.2">
      <c r="A547"/>
      <c r="B547"/>
      <c r="C547" s="2"/>
    </row>
    <row r="548" spans="1:3" s="1" customFormat="1" x14ac:dyDescent="0.2">
      <c r="A548"/>
      <c r="B548"/>
      <c r="C548" s="2"/>
    </row>
    <row r="549" spans="1:3" s="1" customFormat="1" x14ac:dyDescent="0.2">
      <c r="A549"/>
      <c r="B549"/>
      <c r="C549" s="2"/>
    </row>
    <row r="550" spans="1:3" s="1" customFormat="1" x14ac:dyDescent="0.2">
      <c r="A550"/>
      <c r="B550"/>
      <c r="C550" s="2"/>
    </row>
    <row r="551" spans="1:3" s="1" customFormat="1" x14ac:dyDescent="0.2">
      <c r="A551"/>
      <c r="B551"/>
      <c r="C551" s="2"/>
    </row>
    <row r="552" spans="1:3" s="1" customFormat="1" x14ac:dyDescent="0.2">
      <c r="A552"/>
      <c r="B552"/>
      <c r="C552" s="2"/>
    </row>
    <row r="553" spans="1:3" s="1" customFormat="1" x14ac:dyDescent="0.2">
      <c r="A553"/>
      <c r="B553"/>
      <c r="C553" s="2"/>
    </row>
    <row r="554" spans="1:3" s="1" customFormat="1" x14ac:dyDescent="0.2">
      <c r="A554"/>
      <c r="B554"/>
      <c r="C554" s="2"/>
    </row>
    <row r="555" spans="1:3" s="1" customFormat="1" x14ac:dyDescent="0.2">
      <c r="A555"/>
      <c r="B555"/>
      <c r="C555" s="2"/>
    </row>
    <row r="556" spans="1:3" s="1" customFormat="1" x14ac:dyDescent="0.2">
      <c r="A556"/>
      <c r="B556"/>
      <c r="C556" s="2"/>
    </row>
    <row r="557" spans="1:3" s="1" customFormat="1" x14ac:dyDescent="0.2">
      <c r="A557"/>
      <c r="B557"/>
      <c r="C557" s="2"/>
    </row>
    <row r="558" spans="1:3" s="1" customFormat="1" x14ac:dyDescent="0.2">
      <c r="A558"/>
      <c r="B558"/>
      <c r="C558" s="2"/>
    </row>
    <row r="559" spans="1:3" s="1" customFormat="1" x14ac:dyDescent="0.2">
      <c r="A559"/>
      <c r="B559"/>
      <c r="C559" s="2"/>
    </row>
    <row r="560" spans="1:3" s="1" customFormat="1" x14ac:dyDescent="0.2">
      <c r="A560"/>
      <c r="B560"/>
      <c r="C560" s="2"/>
    </row>
    <row r="561" spans="1:3" s="1" customFormat="1" x14ac:dyDescent="0.2">
      <c r="A561"/>
      <c r="B561"/>
      <c r="C561" s="2"/>
    </row>
    <row r="562" spans="1:3" s="1" customFormat="1" x14ac:dyDescent="0.2">
      <c r="A562"/>
      <c r="B562"/>
      <c r="C562" s="2"/>
    </row>
    <row r="563" spans="1:3" s="1" customFormat="1" x14ac:dyDescent="0.2">
      <c r="A563"/>
      <c r="B563"/>
      <c r="C563" s="2"/>
    </row>
    <row r="564" spans="1:3" s="1" customFormat="1" x14ac:dyDescent="0.2">
      <c r="A564"/>
      <c r="B564"/>
      <c r="C564" s="2"/>
    </row>
    <row r="565" spans="1:3" s="1" customFormat="1" x14ac:dyDescent="0.2">
      <c r="A565"/>
      <c r="B565"/>
      <c r="C565" s="2"/>
    </row>
    <row r="566" spans="1:3" s="1" customFormat="1" x14ac:dyDescent="0.2">
      <c r="A566"/>
      <c r="B566"/>
      <c r="C566" s="2"/>
    </row>
    <row r="567" spans="1:3" s="1" customFormat="1" x14ac:dyDescent="0.2">
      <c r="A567"/>
      <c r="B567"/>
      <c r="C567" s="2"/>
    </row>
    <row r="568" spans="1:3" s="1" customFormat="1" x14ac:dyDescent="0.2">
      <c r="A568"/>
      <c r="B568"/>
      <c r="C568" s="2"/>
    </row>
    <row r="569" spans="1:3" s="1" customFormat="1" x14ac:dyDescent="0.2">
      <c r="A569"/>
      <c r="B569"/>
      <c r="C569" s="2"/>
    </row>
    <row r="570" spans="1:3" s="1" customFormat="1" x14ac:dyDescent="0.2">
      <c r="A570"/>
      <c r="B570"/>
      <c r="C570" s="2"/>
    </row>
    <row r="571" spans="1:3" s="1" customFormat="1" x14ac:dyDescent="0.2">
      <c r="A571"/>
      <c r="B571"/>
      <c r="C571" s="2"/>
    </row>
    <row r="572" spans="1:3" s="1" customFormat="1" x14ac:dyDescent="0.2">
      <c r="A572"/>
      <c r="B572"/>
      <c r="C572" s="2"/>
    </row>
    <row r="573" spans="1:3" s="1" customFormat="1" x14ac:dyDescent="0.2">
      <c r="A573"/>
      <c r="B573"/>
      <c r="C573" s="2"/>
    </row>
    <row r="574" spans="1:3" s="1" customFormat="1" x14ac:dyDescent="0.2">
      <c r="A574"/>
      <c r="B574"/>
      <c r="C574" s="2"/>
    </row>
    <row r="575" spans="1:3" s="1" customFormat="1" x14ac:dyDescent="0.2">
      <c r="A575"/>
      <c r="B575"/>
      <c r="C575" s="2"/>
    </row>
    <row r="576" spans="1:3" s="1" customFormat="1" x14ac:dyDescent="0.2">
      <c r="A576"/>
      <c r="B576"/>
      <c r="C576" s="2"/>
    </row>
    <row r="577" spans="1:3" s="1" customFormat="1" x14ac:dyDescent="0.2">
      <c r="A577"/>
      <c r="B577"/>
      <c r="C577" s="2"/>
    </row>
    <row r="578" spans="1:3" s="1" customFormat="1" x14ac:dyDescent="0.2">
      <c r="A578"/>
      <c r="B578"/>
      <c r="C578" s="2"/>
    </row>
    <row r="579" spans="1:3" s="1" customFormat="1" x14ac:dyDescent="0.2">
      <c r="A579"/>
      <c r="B579"/>
      <c r="C579" s="2"/>
    </row>
    <row r="580" spans="1:3" s="1" customFormat="1" x14ac:dyDescent="0.2">
      <c r="A580"/>
      <c r="B580"/>
      <c r="C580" s="2"/>
    </row>
    <row r="581" spans="1:3" s="1" customFormat="1" x14ac:dyDescent="0.2">
      <c r="A581"/>
      <c r="B581"/>
      <c r="C581" s="2"/>
    </row>
    <row r="582" spans="1:3" s="1" customFormat="1" x14ac:dyDescent="0.2">
      <c r="A582"/>
      <c r="B582"/>
      <c r="C582" s="2"/>
    </row>
    <row r="583" spans="1:3" s="1" customFormat="1" x14ac:dyDescent="0.2">
      <c r="A583"/>
      <c r="B583"/>
      <c r="C583" s="2"/>
    </row>
    <row r="584" spans="1:3" s="1" customFormat="1" x14ac:dyDescent="0.2">
      <c r="A584"/>
      <c r="B584"/>
      <c r="C584" s="2"/>
    </row>
    <row r="585" spans="1:3" s="1" customFormat="1" x14ac:dyDescent="0.2">
      <c r="A585"/>
      <c r="B585"/>
      <c r="C585" s="2"/>
    </row>
    <row r="586" spans="1:3" s="1" customFormat="1" x14ac:dyDescent="0.2">
      <c r="A586"/>
      <c r="B586"/>
      <c r="C586" s="2"/>
    </row>
    <row r="587" spans="1:3" s="1" customFormat="1" x14ac:dyDescent="0.2">
      <c r="A587"/>
      <c r="B587"/>
      <c r="C587" s="2"/>
    </row>
    <row r="588" spans="1:3" s="1" customFormat="1" x14ac:dyDescent="0.2">
      <c r="A588"/>
      <c r="B588"/>
      <c r="C588" s="2"/>
    </row>
    <row r="589" spans="1:3" s="1" customFormat="1" x14ac:dyDescent="0.2">
      <c r="A589"/>
      <c r="B589"/>
      <c r="C589" s="2"/>
    </row>
    <row r="590" spans="1:3" s="1" customFormat="1" x14ac:dyDescent="0.2">
      <c r="A590"/>
      <c r="B590"/>
      <c r="C590" s="2"/>
    </row>
    <row r="591" spans="1:3" s="1" customFormat="1" x14ac:dyDescent="0.2">
      <c r="A591"/>
      <c r="B591"/>
      <c r="C591" s="2"/>
    </row>
    <row r="592" spans="1:3" s="1" customFormat="1" x14ac:dyDescent="0.2">
      <c r="A592"/>
      <c r="B592"/>
      <c r="C592" s="2"/>
    </row>
    <row r="593" spans="1:3" s="1" customFormat="1" x14ac:dyDescent="0.2">
      <c r="A593"/>
      <c r="B593"/>
      <c r="C593" s="2"/>
    </row>
    <row r="594" spans="1:3" s="1" customFormat="1" x14ac:dyDescent="0.2">
      <c r="A594"/>
      <c r="B594"/>
      <c r="C594" s="2"/>
    </row>
    <row r="595" spans="1:3" s="1" customFormat="1" x14ac:dyDescent="0.2">
      <c r="A595"/>
      <c r="B595"/>
      <c r="C595" s="2"/>
    </row>
    <row r="596" spans="1:3" s="1" customFormat="1" x14ac:dyDescent="0.2">
      <c r="A596"/>
      <c r="B596"/>
      <c r="C596" s="2"/>
    </row>
    <row r="597" spans="1:3" s="1" customFormat="1" x14ac:dyDescent="0.2">
      <c r="A597"/>
      <c r="B597"/>
      <c r="C597" s="2"/>
    </row>
    <row r="598" spans="1:3" s="1" customFormat="1" x14ac:dyDescent="0.2">
      <c r="A598"/>
      <c r="B598"/>
      <c r="C598" s="2"/>
    </row>
    <row r="599" spans="1:3" s="1" customFormat="1" x14ac:dyDescent="0.2">
      <c r="A599"/>
      <c r="B599"/>
      <c r="C599" s="2"/>
    </row>
    <row r="600" spans="1:3" s="1" customFormat="1" x14ac:dyDescent="0.2">
      <c r="A600"/>
      <c r="B600"/>
      <c r="C600" s="2"/>
    </row>
    <row r="601" spans="1:3" s="1" customFormat="1" x14ac:dyDescent="0.2">
      <c r="A601"/>
      <c r="B601"/>
      <c r="C601" s="2"/>
    </row>
    <row r="602" spans="1:3" s="1" customFormat="1" x14ac:dyDescent="0.2">
      <c r="A602"/>
      <c r="B602"/>
      <c r="C602" s="2"/>
    </row>
    <row r="603" spans="1:3" s="1" customFormat="1" x14ac:dyDescent="0.2">
      <c r="A603"/>
      <c r="B603"/>
      <c r="C603" s="2"/>
    </row>
    <row r="604" spans="1:3" s="1" customFormat="1" x14ac:dyDescent="0.2">
      <c r="A604"/>
      <c r="B604"/>
      <c r="C604" s="2"/>
    </row>
    <row r="605" spans="1:3" s="1" customFormat="1" x14ac:dyDescent="0.2">
      <c r="A605"/>
      <c r="B605"/>
      <c r="C605" s="2"/>
    </row>
    <row r="606" spans="1:3" s="1" customFormat="1" x14ac:dyDescent="0.2">
      <c r="A606"/>
      <c r="B606"/>
      <c r="C606" s="2"/>
    </row>
    <row r="607" spans="1:3" s="1" customFormat="1" x14ac:dyDescent="0.2">
      <c r="A607"/>
      <c r="B607"/>
      <c r="C607" s="2"/>
    </row>
    <row r="608" spans="1:3" s="1" customFormat="1" x14ac:dyDescent="0.2">
      <c r="A608"/>
      <c r="B608"/>
      <c r="C608" s="2"/>
    </row>
    <row r="609" spans="1:3" s="1" customFormat="1" x14ac:dyDescent="0.2">
      <c r="A609"/>
      <c r="B609"/>
      <c r="C609" s="2"/>
    </row>
    <row r="610" spans="1:3" s="1" customFormat="1" x14ac:dyDescent="0.2">
      <c r="A610"/>
      <c r="B610"/>
      <c r="C610" s="2"/>
    </row>
    <row r="611" spans="1:3" s="1" customFormat="1" x14ac:dyDescent="0.2">
      <c r="A611"/>
      <c r="B611"/>
      <c r="C611" s="2"/>
    </row>
    <row r="612" spans="1:3" s="1" customFormat="1" x14ac:dyDescent="0.2">
      <c r="A612"/>
      <c r="B612"/>
      <c r="C612" s="2"/>
    </row>
    <row r="613" spans="1:3" s="1" customFormat="1" x14ac:dyDescent="0.2">
      <c r="A613"/>
      <c r="B613"/>
      <c r="C613" s="2"/>
    </row>
    <row r="614" spans="1:3" s="1" customFormat="1" x14ac:dyDescent="0.2">
      <c r="A614"/>
      <c r="B614"/>
      <c r="C614" s="2"/>
    </row>
    <row r="615" spans="1:3" s="1" customFormat="1" x14ac:dyDescent="0.2">
      <c r="A615"/>
      <c r="B615"/>
      <c r="C615" s="2"/>
    </row>
    <row r="616" spans="1:3" s="1" customFormat="1" x14ac:dyDescent="0.2">
      <c r="A616"/>
      <c r="B616"/>
      <c r="C616" s="2"/>
    </row>
    <row r="617" spans="1:3" s="1" customFormat="1" x14ac:dyDescent="0.2">
      <c r="A617"/>
      <c r="B617"/>
      <c r="C617" s="2"/>
    </row>
    <row r="618" spans="1:3" s="1" customFormat="1" x14ac:dyDescent="0.2">
      <c r="A618"/>
      <c r="B618"/>
      <c r="C618" s="2"/>
    </row>
    <row r="619" spans="1:3" s="1" customFormat="1" x14ac:dyDescent="0.2">
      <c r="A619"/>
      <c r="B619"/>
      <c r="C619" s="2"/>
    </row>
    <row r="620" spans="1:3" s="1" customFormat="1" x14ac:dyDescent="0.2">
      <c r="A620"/>
      <c r="B620"/>
      <c r="C620" s="2"/>
    </row>
    <row r="621" spans="1:3" s="1" customFormat="1" x14ac:dyDescent="0.2">
      <c r="A621"/>
      <c r="B621"/>
      <c r="C621" s="2"/>
    </row>
    <row r="622" spans="1:3" s="1" customFormat="1" x14ac:dyDescent="0.2">
      <c r="A622"/>
      <c r="B622"/>
      <c r="C622" s="2"/>
    </row>
    <row r="623" spans="1:3" s="1" customFormat="1" x14ac:dyDescent="0.2">
      <c r="A623"/>
      <c r="B623"/>
      <c r="C623" s="2"/>
    </row>
    <row r="624" spans="1:3" s="1" customFormat="1" x14ac:dyDescent="0.2">
      <c r="A624"/>
      <c r="B624"/>
      <c r="C624" s="2"/>
    </row>
    <row r="625" spans="1:3" s="1" customFormat="1" x14ac:dyDescent="0.2">
      <c r="A625"/>
      <c r="B625"/>
      <c r="C625" s="2"/>
    </row>
    <row r="626" spans="1:3" s="1" customFormat="1" x14ac:dyDescent="0.2">
      <c r="A626"/>
      <c r="B626"/>
      <c r="C626" s="2"/>
    </row>
    <row r="627" spans="1:3" s="1" customFormat="1" x14ac:dyDescent="0.2">
      <c r="A627"/>
      <c r="B627"/>
      <c r="C627" s="2"/>
    </row>
    <row r="628" spans="1:3" s="1" customFormat="1" x14ac:dyDescent="0.2">
      <c r="A628"/>
      <c r="B628"/>
      <c r="C628" s="2"/>
    </row>
    <row r="629" spans="1:3" s="1" customFormat="1" x14ac:dyDescent="0.2">
      <c r="A629"/>
      <c r="B629"/>
      <c r="C629" s="2"/>
    </row>
    <row r="630" spans="1:3" s="1" customFormat="1" x14ac:dyDescent="0.2">
      <c r="A630"/>
      <c r="B630"/>
      <c r="C630" s="2"/>
    </row>
    <row r="631" spans="1:3" s="1" customFormat="1" x14ac:dyDescent="0.2">
      <c r="A631"/>
      <c r="B631"/>
      <c r="C631" s="2"/>
    </row>
    <row r="632" spans="1:3" s="1" customFormat="1" x14ac:dyDescent="0.2">
      <c r="A632"/>
      <c r="B632"/>
      <c r="C632" s="2"/>
    </row>
    <row r="633" spans="1:3" s="1" customFormat="1" x14ac:dyDescent="0.2">
      <c r="A633"/>
      <c r="B633"/>
      <c r="C633" s="2"/>
    </row>
    <row r="634" spans="1:3" s="1" customFormat="1" x14ac:dyDescent="0.2">
      <c r="A634"/>
      <c r="B634"/>
      <c r="C634" s="2"/>
    </row>
    <row r="635" spans="1:3" s="1" customFormat="1" x14ac:dyDescent="0.2">
      <c r="A635"/>
      <c r="B635"/>
      <c r="C635" s="2"/>
    </row>
    <row r="636" spans="1:3" s="1" customFormat="1" x14ac:dyDescent="0.2">
      <c r="A636"/>
      <c r="B636"/>
      <c r="C636" s="2"/>
    </row>
    <row r="637" spans="1:3" s="1" customFormat="1" x14ac:dyDescent="0.2">
      <c r="A637"/>
      <c r="B637"/>
      <c r="C637" s="2"/>
    </row>
    <row r="638" spans="1:3" s="1" customFormat="1" x14ac:dyDescent="0.2">
      <c r="A638"/>
      <c r="B638"/>
      <c r="C638" s="2"/>
    </row>
    <row r="639" spans="1:3" s="1" customFormat="1" x14ac:dyDescent="0.2">
      <c r="A639"/>
      <c r="B639"/>
      <c r="C639" s="2"/>
    </row>
    <row r="640" spans="1:3" s="1" customFormat="1" x14ac:dyDescent="0.2">
      <c r="A640"/>
      <c r="B640"/>
      <c r="C640" s="2"/>
    </row>
    <row r="641" spans="1:3" s="1" customFormat="1" x14ac:dyDescent="0.2">
      <c r="A641"/>
      <c r="B641"/>
      <c r="C641" s="2"/>
    </row>
    <row r="642" spans="1:3" s="1" customFormat="1" x14ac:dyDescent="0.2">
      <c r="A642"/>
      <c r="B642"/>
      <c r="C642" s="2"/>
    </row>
    <row r="643" spans="1:3" s="1" customFormat="1" x14ac:dyDescent="0.2">
      <c r="A643"/>
      <c r="B643"/>
      <c r="C643" s="2"/>
    </row>
    <row r="644" spans="1:3" s="1" customFormat="1" x14ac:dyDescent="0.2">
      <c r="A644"/>
      <c r="B644"/>
      <c r="C644" s="2"/>
    </row>
    <row r="645" spans="1:3" s="1" customFormat="1" x14ac:dyDescent="0.2">
      <c r="A645"/>
      <c r="B645"/>
      <c r="C645" s="2"/>
    </row>
    <row r="646" spans="1:3" s="1" customFormat="1" x14ac:dyDescent="0.2">
      <c r="A646"/>
      <c r="B646"/>
      <c r="C646" s="2"/>
    </row>
    <row r="647" spans="1:3" s="1" customFormat="1" x14ac:dyDescent="0.2">
      <c r="A647"/>
      <c r="B647"/>
      <c r="C647" s="2"/>
    </row>
    <row r="648" spans="1:3" s="1" customFormat="1" x14ac:dyDescent="0.2">
      <c r="A648"/>
      <c r="B648"/>
      <c r="C648" s="2"/>
    </row>
    <row r="649" spans="1:3" s="1" customFormat="1" x14ac:dyDescent="0.2">
      <c r="A649"/>
      <c r="B649"/>
      <c r="C649" s="2"/>
    </row>
    <row r="650" spans="1:3" s="1" customFormat="1" x14ac:dyDescent="0.2">
      <c r="A650"/>
      <c r="B650"/>
      <c r="C650" s="2"/>
    </row>
    <row r="651" spans="1:3" s="1" customFormat="1" x14ac:dyDescent="0.2">
      <c r="A651"/>
      <c r="B651"/>
      <c r="C651" s="2"/>
    </row>
    <row r="652" spans="1:3" s="1" customFormat="1" x14ac:dyDescent="0.2">
      <c r="A652"/>
      <c r="B652"/>
      <c r="C652" s="2"/>
    </row>
    <row r="653" spans="1:3" s="1" customFormat="1" x14ac:dyDescent="0.2">
      <c r="A653"/>
      <c r="B653"/>
      <c r="C653" s="2"/>
    </row>
    <row r="654" spans="1:3" s="1" customFormat="1" x14ac:dyDescent="0.2">
      <c r="A654"/>
      <c r="B654"/>
      <c r="C654" s="2"/>
    </row>
    <row r="655" spans="1:3" s="1" customFormat="1" x14ac:dyDescent="0.2">
      <c r="A655"/>
      <c r="B655"/>
      <c r="C655" s="2"/>
    </row>
    <row r="656" spans="1:3" s="1" customFormat="1" x14ac:dyDescent="0.2">
      <c r="A656"/>
      <c r="B656"/>
      <c r="C656" s="2"/>
    </row>
    <row r="657" spans="1:3" s="1" customFormat="1" x14ac:dyDescent="0.2">
      <c r="A657"/>
      <c r="B657"/>
      <c r="C657" s="2"/>
    </row>
    <row r="658" spans="1:3" s="1" customFormat="1" x14ac:dyDescent="0.2">
      <c r="A658"/>
      <c r="B658"/>
      <c r="C658" s="2"/>
    </row>
    <row r="659" spans="1:3" s="1" customFormat="1" x14ac:dyDescent="0.2">
      <c r="A659"/>
      <c r="B659"/>
      <c r="C659" s="2"/>
    </row>
    <row r="660" spans="1:3" s="1" customFormat="1" x14ac:dyDescent="0.2">
      <c r="A660"/>
      <c r="B660"/>
      <c r="C660" s="2"/>
    </row>
    <row r="661" spans="1:3" s="1" customFormat="1" x14ac:dyDescent="0.2">
      <c r="A661"/>
      <c r="B661"/>
      <c r="C661" s="2"/>
    </row>
    <row r="662" spans="1:3" s="1" customFormat="1" x14ac:dyDescent="0.2">
      <c r="A662"/>
      <c r="B662"/>
      <c r="C662" s="2"/>
    </row>
    <row r="663" spans="1:3" s="1" customFormat="1" x14ac:dyDescent="0.2">
      <c r="A663"/>
      <c r="B663"/>
      <c r="C663" s="2"/>
    </row>
    <row r="664" spans="1:3" s="1" customFormat="1" x14ac:dyDescent="0.2">
      <c r="A664"/>
      <c r="B664"/>
      <c r="C664" s="2"/>
    </row>
    <row r="665" spans="1:3" s="1" customFormat="1" x14ac:dyDescent="0.2">
      <c r="A665"/>
      <c r="B665"/>
      <c r="C665" s="2"/>
    </row>
    <row r="666" spans="1:3" s="1" customFormat="1" x14ac:dyDescent="0.2">
      <c r="A666"/>
      <c r="B666"/>
      <c r="C666" s="2"/>
    </row>
    <row r="667" spans="1:3" s="1" customFormat="1" x14ac:dyDescent="0.2">
      <c r="A667"/>
      <c r="B667"/>
      <c r="C667" s="2"/>
    </row>
    <row r="668" spans="1:3" s="1" customFormat="1" x14ac:dyDescent="0.2">
      <c r="A668"/>
      <c r="B668"/>
      <c r="C668" s="2"/>
    </row>
    <row r="669" spans="1:3" s="1" customFormat="1" x14ac:dyDescent="0.2">
      <c r="A669"/>
      <c r="B669"/>
      <c r="C669" s="2"/>
    </row>
    <row r="670" spans="1:3" s="1" customFormat="1" x14ac:dyDescent="0.2">
      <c r="A670"/>
      <c r="B670"/>
      <c r="C670" s="2"/>
    </row>
    <row r="671" spans="1:3" s="1" customFormat="1" x14ac:dyDescent="0.2">
      <c r="A671"/>
      <c r="B671"/>
      <c r="C671" s="2"/>
    </row>
    <row r="672" spans="1:3" s="1" customFormat="1" x14ac:dyDescent="0.2">
      <c r="A672"/>
      <c r="B672"/>
      <c r="C672" s="2"/>
    </row>
    <row r="673" spans="1:3" s="1" customFormat="1" x14ac:dyDescent="0.2">
      <c r="A673"/>
      <c r="B673"/>
      <c r="C673" s="2"/>
    </row>
    <row r="674" spans="1:3" s="1" customFormat="1" x14ac:dyDescent="0.2">
      <c r="A674"/>
      <c r="B674"/>
      <c r="C674" s="2"/>
    </row>
    <row r="675" spans="1:3" s="1" customFormat="1" x14ac:dyDescent="0.2">
      <c r="A675"/>
      <c r="B675"/>
      <c r="C675" s="2"/>
    </row>
    <row r="676" spans="1:3" s="1" customFormat="1" x14ac:dyDescent="0.2">
      <c r="A676"/>
      <c r="B676"/>
      <c r="C676" s="2"/>
    </row>
    <row r="677" spans="1:3" s="1" customFormat="1" x14ac:dyDescent="0.2">
      <c r="A677"/>
      <c r="B677"/>
      <c r="C677" s="2"/>
    </row>
    <row r="678" spans="1:3" s="1" customFormat="1" x14ac:dyDescent="0.2">
      <c r="A678"/>
      <c r="B678"/>
      <c r="C678" s="2"/>
    </row>
    <row r="679" spans="1:3" s="1" customFormat="1" x14ac:dyDescent="0.2">
      <c r="A679"/>
      <c r="B679"/>
      <c r="C679" s="2"/>
    </row>
    <row r="680" spans="1:3" s="1" customFormat="1" x14ac:dyDescent="0.2">
      <c r="A680"/>
      <c r="B680"/>
      <c r="C680" s="2"/>
    </row>
    <row r="681" spans="1:3" s="1" customFormat="1" x14ac:dyDescent="0.2">
      <c r="A681"/>
      <c r="B681"/>
      <c r="C681" s="2"/>
    </row>
    <row r="682" spans="1:3" s="1" customFormat="1" x14ac:dyDescent="0.2">
      <c r="A682"/>
      <c r="B682"/>
      <c r="C682" s="2"/>
    </row>
    <row r="683" spans="1:3" s="1" customFormat="1" x14ac:dyDescent="0.2">
      <c r="A683"/>
      <c r="B683"/>
      <c r="C683" s="2"/>
    </row>
    <row r="684" spans="1:3" s="1" customFormat="1" x14ac:dyDescent="0.2">
      <c r="A684"/>
      <c r="B684"/>
      <c r="C684" s="2"/>
    </row>
    <row r="685" spans="1:3" s="1" customFormat="1" x14ac:dyDescent="0.2">
      <c r="A685"/>
      <c r="B685"/>
      <c r="C685" s="2"/>
    </row>
    <row r="686" spans="1:3" s="1" customFormat="1" x14ac:dyDescent="0.2">
      <c r="A686"/>
      <c r="B686"/>
      <c r="C686" s="2"/>
    </row>
    <row r="687" spans="1:3" s="1" customFormat="1" x14ac:dyDescent="0.2">
      <c r="A687"/>
      <c r="B687"/>
      <c r="C687" s="2"/>
    </row>
    <row r="688" spans="1:3" s="1" customFormat="1" x14ac:dyDescent="0.2">
      <c r="A688"/>
      <c r="B688"/>
      <c r="C688" s="2"/>
    </row>
    <row r="689" spans="1:3" s="1" customFormat="1" x14ac:dyDescent="0.2">
      <c r="A689"/>
      <c r="B689"/>
      <c r="C689" s="2"/>
    </row>
    <row r="690" spans="1:3" s="1" customFormat="1" x14ac:dyDescent="0.2">
      <c r="A690"/>
      <c r="B690"/>
      <c r="C690" s="2"/>
    </row>
    <row r="691" spans="1:3" s="1" customFormat="1" x14ac:dyDescent="0.2">
      <c r="A691"/>
      <c r="B691"/>
      <c r="C691" s="2"/>
    </row>
    <row r="692" spans="1:3" s="1" customFormat="1" x14ac:dyDescent="0.2">
      <c r="A692"/>
      <c r="B692"/>
      <c r="C692" s="2"/>
    </row>
    <row r="693" spans="1:3" s="1" customFormat="1" x14ac:dyDescent="0.2">
      <c r="A693"/>
      <c r="B693"/>
      <c r="C693" s="2"/>
    </row>
    <row r="694" spans="1:3" s="1" customFormat="1" x14ac:dyDescent="0.2">
      <c r="A694"/>
      <c r="B694"/>
      <c r="C694" s="2"/>
    </row>
    <row r="695" spans="1:3" s="1" customFormat="1" x14ac:dyDescent="0.2">
      <c r="A695"/>
      <c r="B695"/>
      <c r="C695" s="2"/>
    </row>
    <row r="696" spans="1:3" s="1" customFormat="1" x14ac:dyDescent="0.2">
      <c r="A696"/>
      <c r="B696"/>
      <c r="C696" s="2"/>
    </row>
    <row r="697" spans="1:3" s="1" customFormat="1" x14ac:dyDescent="0.2">
      <c r="A697"/>
      <c r="B697"/>
      <c r="C697" s="2"/>
    </row>
    <row r="698" spans="1:3" s="1" customFormat="1" x14ac:dyDescent="0.2">
      <c r="A698"/>
      <c r="B698"/>
      <c r="C698" s="2"/>
    </row>
    <row r="699" spans="1:3" s="1" customFormat="1" x14ac:dyDescent="0.2">
      <c r="A699"/>
      <c r="B699"/>
      <c r="C699" s="2"/>
    </row>
    <row r="700" spans="1:3" s="1" customFormat="1" x14ac:dyDescent="0.2">
      <c r="A700"/>
      <c r="B700"/>
      <c r="C700" s="2"/>
    </row>
    <row r="701" spans="1:3" s="1" customFormat="1" x14ac:dyDescent="0.2">
      <c r="A701"/>
      <c r="B701"/>
      <c r="C701" s="2"/>
    </row>
    <row r="702" spans="1:3" s="1" customFormat="1" x14ac:dyDescent="0.2">
      <c r="A702"/>
      <c r="B702"/>
      <c r="C702" s="2"/>
    </row>
    <row r="703" spans="1:3" s="1" customFormat="1" x14ac:dyDescent="0.2">
      <c r="A703"/>
      <c r="B703"/>
      <c r="C703" s="2"/>
    </row>
    <row r="704" spans="1:3" s="1" customFormat="1" x14ac:dyDescent="0.2">
      <c r="A704"/>
      <c r="B704"/>
      <c r="C704" s="2"/>
    </row>
    <row r="705" spans="1:3" s="1" customFormat="1" x14ac:dyDescent="0.2">
      <c r="A705"/>
      <c r="B705"/>
      <c r="C705" s="2"/>
    </row>
    <row r="706" spans="1:3" s="1" customFormat="1" x14ac:dyDescent="0.2">
      <c r="A706"/>
      <c r="B706"/>
      <c r="C706" s="2"/>
    </row>
    <row r="707" spans="1:3" s="1" customFormat="1" x14ac:dyDescent="0.2">
      <c r="A707"/>
      <c r="B707"/>
      <c r="C707" s="2"/>
    </row>
    <row r="708" spans="1:3" s="1" customFormat="1" x14ac:dyDescent="0.2">
      <c r="A708"/>
      <c r="B708"/>
      <c r="C708" s="2"/>
    </row>
    <row r="709" spans="1:3" s="1" customFormat="1" x14ac:dyDescent="0.2">
      <c r="A709"/>
      <c r="B709"/>
      <c r="C709" s="2"/>
    </row>
    <row r="710" spans="1:3" s="1" customFormat="1" x14ac:dyDescent="0.2">
      <c r="A710"/>
      <c r="B710"/>
      <c r="C710" s="2"/>
    </row>
    <row r="711" spans="1:3" s="1" customFormat="1" x14ac:dyDescent="0.2">
      <c r="A711"/>
      <c r="B711"/>
      <c r="C711" s="2"/>
    </row>
    <row r="712" spans="1:3" s="1" customFormat="1" x14ac:dyDescent="0.2">
      <c r="A712"/>
      <c r="B712"/>
      <c r="C712" s="2"/>
    </row>
    <row r="713" spans="1:3" s="1" customFormat="1" x14ac:dyDescent="0.2">
      <c r="A713"/>
      <c r="B713"/>
      <c r="C713" s="2"/>
    </row>
    <row r="714" spans="1:3" s="1" customFormat="1" x14ac:dyDescent="0.2">
      <c r="A714"/>
      <c r="B714"/>
      <c r="C714" s="2"/>
    </row>
    <row r="715" spans="1:3" s="1" customFormat="1" x14ac:dyDescent="0.2">
      <c r="A715"/>
      <c r="B715"/>
      <c r="C715" s="2"/>
    </row>
    <row r="716" spans="1:3" s="1" customFormat="1" x14ac:dyDescent="0.2">
      <c r="A716"/>
      <c r="B716"/>
      <c r="C716" s="2"/>
    </row>
    <row r="717" spans="1:3" s="1" customFormat="1" x14ac:dyDescent="0.2">
      <c r="A717"/>
      <c r="B717"/>
      <c r="C717" s="2"/>
    </row>
    <row r="718" spans="1:3" s="1" customFormat="1" x14ac:dyDescent="0.2">
      <c r="A718"/>
      <c r="B718"/>
      <c r="C718" s="2"/>
    </row>
    <row r="719" spans="1:3" s="1" customFormat="1" x14ac:dyDescent="0.2">
      <c r="A719"/>
      <c r="B719"/>
      <c r="C719" s="2"/>
    </row>
    <row r="720" spans="1:3" s="1" customFormat="1" x14ac:dyDescent="0.2">
      <c r="A720"/>
      <c r="B720"/>
      <c r="C720" s="2"/>
    </row>
    <row r="721" spans="1:3" s="1" customFormat="1" x14ac:dyDescent="0.2">
      <c r="A721"/>
      <c r="B721"/>
      <c r="C721" s="2"/>
    </row>
    <row r="722" spans="1:3" s="1" customFormat="1" x14ac:dyDescent="0.2">
      <c r="A722"/>
      <c r="B722"/>
      <c r="C722" s="2"/>
    </row>
    <row r="723" spans="1:3" s="1" customFormat="1" x14ac:dyDescent="0.2">
      <c r="A723"/>
      <c r="B723"/>
      <c r="C723" s="2"/>
    </row>
    <row r="724" spans="1:3" s="1" customFormat="1" x14ac:dyDescent="0.2">
      <c r="A724"/>
      <c r="B724"/>
      <c r="C724" s="2"/>
    </row>
    <row r="725" spans="1:3" s="1" customFormat="1" x14ac:dyDescent="0.2">
      <c r="A725"/>
      <c r="B725"/>
      <c r="C725" s="2"/>
    </row>
    <row r="726" spans="1:3" s="1" customFormat="1" x14ac:dyDescent="0.2">
      <c r="A726"/>
      <c r="B726"/>
      <c r="C726" s="2"/>
    </row>
    <row r="727" spans="1:3" s="1" customFormat="1" x14ac:dyDescent="0.2">
      <c r="A727"/>
      <c r="B727"/>
      <c r="C727" s="2"/>
    </row>
    <row r="728" spans="1:3" s="1" customFormat="1" x14ac:dyDescent="0.2">
      <c r="A728"/>
      <c r="B728"/>
      <c r="C728" s="2"/>
    </row>
    <row r="729" spans="1:3" s="1" customFormat="1" x14ac:dyDescent="0.2">
      <c r="A729"/>
      <c r="B729"/>
      <c r="C729" s="2"/>
    </row>
    <row r="730" spans="1:3" s="1" customFormat="1" x14ac:dyDescent="0.2">
      <c r="A730"/>
      <c r="B730"/>
      <c r="C730" s="2"/>
    </row>
    <row r="731" spans="1:3" s="1" customFormat="1" x14ac:dyDescent="0.2">
      <c r="A731"/>
      <c r="B731"/>
      <c r="C731" s="2"/>
    </row>
    <row r="732" spans="1:3" s="1" customFormat="1" x14ac:dyDescent="0.2">
      <c r="A732"/>
      <c r="B732"/>
      <c r="C732" s="2"/>
    </row>
    <row r="733" spans="1:3" s="1" customFormat="1" x14ac:dyDescent="0.2">
      <c r="A733"/>
      <c r="B733"/>
      <c r="C733" s="2"/>
    </row>
    <row r="734" spans="1:3" s="1" customFormat="1" x14ac:dyDescent="0.2">
      <c r="A734"/>
      <c r="B734"/>
      <c r="C734" s="2"/>
    </row>
    <row r="735" spans="1:3" s="1" customFormat="1" x14ac:dyDescent="0.2">
      <c r="A735"/>
      <c r="B735"/>
      <c r="C735" s="2"/>
    </row>
    <row r="736" spans="1:3" s="1" customFormat="1" x14ac:dyDescent="0.2">
      <c r="A736"/>
      <c r="B736"/>
      <c r="C736" s="2"/>
    </row>
    <row r="737" spans="1:3" s="1" customFormat="1" x14ac:dyDescent="0.2">
      <c r="A737"/>
      <c r="B737"/>
      <c r="C737" s="2"/>
    </row>
    <row r="738" spans="1:3" s="1" customFormat="1" x14ac:dyDescent="0.2">
      <c r="A738"/>
      <c r="B738"/>
      <c r="C738" s="2"/>
    </row>
    <row r="739" spans="1:3" s="1" customFormat="1" x14ac:dyDescent="0.2">
      <c r="A739"/>
      <c r="B739"/>
      <c r="C739" s="2"/>
    </row>
    <row r="740" spans="1:3" s="1" customFormat="1" x14ac:dyDescent="0.2">
      <c r="A740"/>
      <c r="B740"/>
      <c r="C740" s="2"/>
    </row>
    <row r="741" spans="1:3" s="1" customFormat="1" x14ac:dyDescent="0.2">
      <c r="A741"/>
      <c r="B741"/>
      <c r="C741" s="2"/>
    </row>
    <row r="742" spans="1:3" s="1" customFormat="1" x14ac:dyDescent="0.2">
      <c r="A742"/>
      <c r="B742"/>
      <c r="C742" s="2"/>
    </row>
    <row r="743" spans="1:3" s="1" customFormat="1" x14ac:dyDescent="0.2">
      <c r="A743"/>
      <c r="B743"/>
      <c r="C743" s="2"/>
    </row>
    <row r="744" spans="1:3" s="1" customFormat="1" x14ac:dyDescent="0.2">
      <c r="A744"/>
      <c r="B744"/>
      <c r="C744" s="2"/>
    </row>
    <row r="745" spans="1:3" s="1" customFormat="1" x14ac:dyDescent="0.2">
      <c r="A745"/>
      <c r="B745"/>
      <c r="C745" s="2"/>
    </row>
    <row r="746" spans="1:3" s="1" customFormat="1" x14ac:dyDescent="0.2">
      <c r="A746"/>
      <c r="B746"/>
      <c r="C746" s="2"/>
    </row>
    <row r="747" spans="1:3" s="1" customFormat="1" x14ac:dyDescent="0.2">
      <c r="A747"/>
      <c r="B747"/>
      <c r="C747" s="2"/>
    </row>
    <row r="748" spans="1:3" s="1" customFormat="1" x14ac:dyDescent="0.2">
      <c r="A748"/>
      <c r="B748"/>
      <c r="C748" s="2"/>
    </row>
    <row r="749" spans="1:3" s="1" customFormat="1" x14ac:dyDescent="0.2">
      <c r="A749"/>
      <c r="B749"/>
      <c r="C749" s="2"/>
    </row>
    <row r="750" spans="1:3" s="1" customFormat="1" x14ac:dyDescent="0.2">
      <c r="A750"/>
      <c r="B750"/>
      <c r="C750" s="2"/>
    </row>
    <row r="751" spans="1:3" s="1" customFormat="1" x14ac:dyDescent="0.2">
      <c r="A751"/>
      <c r="B751"/>
      <c r="C751" s="2"/>
    </row>
    <row r="752" spans="1:3" s="1" customFormat="1" x14ac:dyDescent="0.2">
      <c r="A752"/>
      <c r="B752"/>
      <c r="C752" s="2"/>
    </row>
    <row r="753" spans="1:3" s="1" customFormat="1" x14ac:dyDescent="0.2">
      <c r="A753"/>
      <c r="B753"/>
      <c r="C753" s="2"/>
    </row>
    <row r="754" spans="1:3" s="1" customFormat="1" x14ac:dyDescent="0.2">
      <c r="A754"/>
      <c r="B754"/>
      <c r="C754" s="2"/>
    </row>
    <row r="755" spans="1:3" s="1" customFormat="1" x14ac:dyDescent="0.2">
      <c r="A755"/>
      <c r="B755"/>
      <c r="C755" s="2"/>
    </row>
    <row r="756" spans="1:3" s="1" customFormat="1" x14ac:dyDescent="0.2">
      <c r="A756"/>
      <c r="B756"/>
      <c r="C756" s="2"/>
    </row>
    <row r="757" spans="1:3" s="1" customFormat="1" x14ac:dyDescent="0.2">
      <c r="A757"/>
      <c r="B757"/>
      <c r="C757" s="2"/>
    </row>
    <row r="758" spans="1:3" s="1" customFormat="1" x14ac:dyDescent="0.2">
      <c r="A758"/>
      <c r="B758"/>
      <c r="C758" s="2"/>
    </row>
    <row r="759" spans="1:3" s="1" customFormat="1" x14ac:dyDescent="0.2">
      <c r="A759"/>
      <c r="B759"/>
      <c r="C759" s="2"/>
    </row>
    <row r="760" spans="1:3" s="1" customFormat="1" x14ac:dyDescent="0.2">
      <c r="A760"/>
      <c r="B760"/>
      <c r="C760" s="2"/>
    </row>
    <row r="761" spans="1:3" s="1" customFormat="1" x14ac:dyDescent="0.2">
      <c r="A761"/>
      <c r="B761"/>
      <c r="C761" s="2"/>
    </row>
    <row r="762" spans="1:3" s="1" customFormat="1" x14ac:dyDescent="0.2">
      <c r="A762"/>
      <c r="B762"/>
      <c r="C762" s="2"/>
    </row>
    <row r="763" spans="1:3" s="1" customFormat="1" x14ac:dyDescent="0.2">
      <c r="A763"/>
      <c r="B763"/>
      <c r="C763" s="2"/>
    </row>
    <row r="764" spans="1:3" s="1" customFormat="1" x14ac:dyDescent="0.2">
      <c r="A764"/>
      <c r="B764"/>
      <c r="C764" s="2"/>
    </row>
    <row r="765" spans="1:3" s="1" customFormat="1" x14ac:dyDescent="0.2">
      <c r="A765"/>
      <c r="B765"/>
      <c r="C765" s="2"/>
    </row>
    <row r="766" spans="1:3" s="1" customFormat="1" x14ac:dyDescent="0.2">
      <c r="A766"/>
      <c r="B766"/>
      <c r="C766" s="2"/>
    </row>
    <row r="767" spans="1:3" s="1" customFormat="1" x14ac:dyDescent="0.2">
      <c r="A767"/>
      <c r="B767"/>
      <c r="C767" s="2"/>
    </row>
    <row r="768" spans="1:3" s="1" customFormat="1" x14ac:dyDescent="0.2">
      <c r="A768"/>
      <c r="B768"/>
      <c r="C768" s="2"/>
    </row>
    <row r="769" spans="1:3" s="1" customFormat="1" x14ac:dyDescent="0.2">
      <c r="A769"/>
      <c r="B769"/>
      <c r="C769" s="2"/>
    </row>
    <row r="770" spans="1:3" s="1" customFormat="1" x14ac:dyDescent="0.2">
      <c r="A770"/>
      <c r="B770"/>
      <c r="C770" s="2"/>
    </row>
    <row r="771" spans="1:3" s="1" customFormat="1" x14ac:dyDescent="0.2">
      <c r="A771"/>
      <c r="B771"/>
      <c r="C771" s="2"/>
    </row>
    <row r="772" spans="1:3" s="1" customFormat="1" x14ac:dyDescent="0.2">
      <c r="A772"/>
      <c r="B772"/>
      <c r="C772" s="2"/>
    </row>
    <row r="773" spans="1:3" s="1" customFormat="1" x14ac:dyDescent="0.2">
      <c r="A773"/>
      <c r="B773"/>
      <c r="C773" s="2"/>
    </row>
    <row r="774" spans="1:3" s="1" customFormat="1" x14ac:dyDescent="0.2">
      <c r="A774"/>
      <c r="B774"/>
      <c r="C774" s="2"/>
    </row>
    <row r="775" spans="1:3" s="1" customFormat="1" x14ac:dyDescent="0.2">
      <c r="A775"/>
      <c r="B775"/>
      <c r="C775" s="2"/>
    </row>
    <row r="776" spans="1:3" s="1" customFormat="1" x14ac:dyDescent="0.2">
      <c r="A776"/>
      <c r="B776"/>
      <c r="C776" s="2"/>
    </row>
    <row r="777" spans="1:3" s="1" customFormat="1" x14ac:dyDescent="0.2">
      <c r="A777"/>
      <c r="B777"/>
      <c r="C777" s="2"/>
    </row>
    <row r="778" spans="1:3" s="1" customFormat="1" x14ac:dyDescent="0.2">
      <c r="A778"/>
      <c r="B778"/>
      <c r="C778" s="2"/>
    </row>
    <row r="779" spans="1:3" s="1" customFormat="1" x14ac:dyDescent="0.2">
      <c r="A779"/>
      <c r="B779"/>
      <c r="C779" s="2"/>
    </row>
    <row r="780" spans="1:3" s="1" customFormat="1" x14ac:dyDescent="0.2">
      <c r="A780"/>
      <c r="B780"/>
      <c r="C780" s="2"/>
    </row>
    <row r="781" spans="1:3" s="1" customFormat="1" x14ac:dyDescent="0.2">
      <c r="A781"/>
      <c r="B781"/>
      <c r="C781" s="2"/>
    </row>
    <row r="782" spans="1:3" s="1" customFormat="1" x14ac:dyDescent="0.2">
      <c r="A782"/>
      <c r="B782"/>
      <c r="C782" s="2"/>
    </row>
    <row r="783" spans="1:3" s="1" customFormat="1" x14ac:dyDescent="0.2">
      <c r="A783"/>
      <c r="B783"/>
      <c r="C783" s="2"/>
    </row>
    <row r="784" spans="1:3" s="1" customFormat="1" x14ac:dyDescent="0.2">
      <c r="A784"/>
      <c r="B784"/>
      <c r="C784" s="2"/>
    </row>
    <row r="785" spans="1:3" s="1" customFormat="1" x14ac:dyDescent="0.2">
      <c r="A785"/>
      <c r="B785"/>
      <c r="C785" s="2"/>
    </row>
    <row r="786" spans="1:3" s="1" customFormat="1" x14ac:dyDescent="0.2">
      <c r="A786"/>
      <c r="B786"/>
      <c r="C786" s="2"/>
    </row>
    <row r="787" spans="1:3" s="1" customFormat="1" x14ac:dyDescent="0.2">
      <c r="A787"/>
      <c r="B787"/>
      <c r="C787" s="2"/>
    </row>
    <row r="788" spans="1:3" s="1" customFormat="1" x14ac:dyDescent="0.2">
      <c r="A788"/>
      <c r="B788"/>
      <c r="C788" s="2"/>
    </row>
    <row r="789" spans="1:3" s="1" customFormat="1" x14ac:dyDescent="0.2">
      <c r="A789"/>
      <c r="B789"/>
      <c r="C789" s="2"/>
    </row>
    <row r="790" spans="1:3" s="1" customFormat="1" x14ac:dyDescent="0.2">
      <c r="A790"/>
      <c r="B790"/>
      <c r="C790" s="2"/>
    </row>
    <row r="791" spans="1:3" s="1" customFormat="1" x14ac:dyDescent="0.2">
      <c r="A791"/>
      <c r="B791"/>
      <c r="C791" s="2"/>
    </row>
    <row r="792" spans="1:3" s="1" customFormat="1" x14ac:dyDescent="0.2">
      <c r="A792"/>
      <c r="B792"/>
      <c r="C792" s="2"/>
    </row>
    <row r="793" spans="1:3" s="1" customFormat="1" x14ac:dyDescent="0.2">
      <c r="A793"/>
      <c r="B793"/>
      <c r="C793" s="2"/>
    </row>
    <row r="794" spans="1:3" s="1" customFormat="1" x14ac:dyDescent="0.2">
      <c r="A794"/>
      <c r="B794"/>
      <c r="C794" s="2"/>
    </row>
    <row r="795" spans="1:3" s="1" customFormat="1" x14ac:dyDescent="0.2">
      <c r="A795"/>
      <c r="B795"/>
      <c r="C795" s="2"/>
    </row>
    <row r="796" spans="1:3" s="1" customFormat="1" x14ac:dyDescent="0.2">
      <c r="A796"/>
      <c r="B796"/>
      <c r="C796" s="2"/>
    </row>
    <row r="797" spans="1:3" s="1" customFormat="1" x14ac:dyDescent="0.2">
      <c r="A797"/>
      <c r="B797"/>
      <c r="C797" s="2"/>
    </row>
    <row r="798" spans="1:3" s="1" customFormat="1" x14ac:dyDescent="0.2">
      <c r="A798"/>
      <c r="B798"/>
      <c r="C798" s="2"/>
    </row>
    <row r="799" spans="1:3" s="1" customFormat="1" x14ac:dyDescent="0.2">
      <c r="A799"/>
      <c r="B799"/>
      <c r="C799" s="2"/>
    </row>
    <row r="800" spans="1:3" s="1" customFormat="1" x14ac:dyDescent="0.2">
      <c r="A800"/>
      <c r="B800"/>
      <c r="C800" s="2"/>
    </row>
    <row r="801" spans="1:3" s="1" customFormat="1" x14ac:dyDescent="0.2">
      <c r="A801"/>
      <c r="B801"/>
      <c r="C801" s="2"/>
    </row>
    <row r="802" spans="1:3" s="1" customFormat="1" x14ac:dyDescent="0.2">
      <c r="A802"/>
      <c r="B802"/>
      <c r="C802" s="2"/>
    </row>
    <row r="803" spans="1:3" s="1" customFormat="1" x14ac:dyDescent="0.2">
      <c r="A803"/>
      <c r="B803"/>
      <c r="C803" s="2"/>
    </row>
    <row r="804" spans="1:3" s="1" customFormat="1" x14ac:dyDescent="0.2">
      <c r="A804"/>
      <c r="B804"/>
      <c r="C804" s="2"/>
    </row>
    <row r="805" spans="1:3" s="1" customFormat="1" x14ac:dyDescent="0.2">
      <c r="A805"/>
      <c r="B805"/>
      <c r="C805" s="2"/>
    </row>
    <row r="806" spans="1:3" s="1" customFormat="1" x14ac:dyDescent="0.2">
      <c r="A806"/>
      <c r="B806"/>
      <c r="C806" s="2"/>
    </row>
    <row r="807" spans="1:3" s="1" customFormat="1" x14ac:dyDescent="0.2">
      <c r="A807"/>
      <c r="B807"/>
      <c r="C807" s="2"/>
    </row>
    <row r="808" spans="1:3" s="1" customFormat="1" x14ac:dyDescent="0.2">
      <c r="A808"/>
      <c r="B808"/>
      <c r="C808" s="2"/>
    </row>
    <row r="809" spans="1:3" s="1" customFormat="1" x14ac:dyDescent="0.2">
      <c r="A809"/>
      <c r="B809"/>
      <c r="C809" s="2"/>
    </row>
    <row r="810" spans="1:3" s="1" customFormat="1" x14ac:dyDescent="0.2">
      <c r="A810"/>
      <c r="B810"/>
      <c r="C810" s="2"/>
    </row>
    <row r="811" spans="1:3" s="1" customFormat="1" x14ac:dyDescent="0.2">
      <c r="A811"/>
      <c r="B811"/>
      <c r="C811" s="2"/>
    </row>
    <row r="812" spans="1:3" s="1" customFormat="1" x14ac:dyDescent="0.2">
      <c r="A812"/>
      <c r="B812"/>
      <c r="C812" s="2"/>
    </row>
    <row r="813" spans="1:3" s="1" customFormat="1" x14ac:dyDescent="0.2">
      <c r="A813"/>
      <c r="B813"/>
      <c r="C813" s="2"/>
    </row>
    <row r="814" spans="1:3" s="1" customFormat="1" x14ac:dyDescent="0.2">
      <c r="A814"/>
      <c r="B814"/>
      <c r="C814" s="2"/>
    </row>
    <row r="815" spans="1:3" s="1" customFormat="1" x14ac:dyDescent="0.2">
      <c r="A815"/>
      <c r="B815"/>
      <c r="C815" s="2"/>
    </row>
    <row r="816" spans="1:3" s="1" customFormat="1" x14ac:dyDescent="0.2">
      <c r="A816"/>
      <c r="B816"/>
      <c r="C816" s="2"/>
    </row>
    <row r="817" spans="1:3" s="1" customFormat="1" x14ac:dyDescent="0.2">
      <c r="A817"/>
      <c r="B817"/>
      <c r="C817" s="2"/>
    </row>
    <row r="818" spans="1:3" s="1" customFormat="1" x14ac:dyDescent="0.2">
      <c r="A818"/>
      <c r="B818"/>
      <c r="C818" s="2"/>
    </row>
    <row r="819" spans="1:3" s="1" customFormat="1" x14ac:dyDescent="0.2">
      <c r="A819"/>
      <c r="B819"/>
      <c r="C819" s="2"/>
    </row>
    <row r="820" spans="1:3" s="1" customFormat="1" x14ac:dyDescent="0.2">
      <c r="A820"/>
      <c r="B820"/>
      <c r="C820" s="2"/>
    </row>
    <row r="821" spans="1:3" s="1" customFormat="1" x14ac:dyDescent="0.2">
      <c r="A821"/>
      <c r="B821"/>
      <c r="C821" s="2"/>
    </row>
    <row r="822" spans="1:3" s="1" customFormat="1" x14ac:dyDescent="0.2">
      <c r="A822"/>
      <c r="B822"/>
      <c r="C822" s="2"/>
    </row>
    <row r="823" spans="1:3" s="1" customFormat="1" x14ac:dyDescent="0.2">
      <c r="A823"/>
      <c r="B823"/>
      <c r="C823" s="2"/>
    </row>
    <row r="824" spans="1:3" s="1" customFormat="1" x14ac:dyDescent="0.2">
      <c r="A824"/>
      <c r="B824"/>
      <c r="C824" s="2"/>
    </row>
    <row r="825" spans="1:3" s="1" customFormat="1" x14ac:dyDescent="0.2">
      <c r="A825"/>
      <c r="B825"/>
      <c r="C825" s="2"/>
    </row>
    <row r="826" spans="1:3" s="1" customFormat="1" x14ac:dyDescent="0.2">
      <c r="A826"/>
      <c r="B826"/>
      <c r="C826" s="2"/>
    </row>
    <row r="827" spans="1:3" s="1" customFormat="1" x14ac:dyDescent="0.2">
      <c r="A827"/>
      <c r="B827"/>
      <c r="C827" s="2"/>
    </row>
    <row r="828" spans="1:3" s="1" customFormat="1" x14ac:dyDescent="0.2">
      <c r="A828"/>
      <c r="B828"/>
      <c r="C828" s="2"/>
    </row>
    <row r="829" spans="1:3" s="1" customFormat="1" x14ac:dyDescent="0.2">
      <c r="A829"/>
      <c r="B829"/>
      <c r="C829" s="2"/>
    </row>
    <row r="830" spans="1:3" s="1" customFormat="1" x14ac:dyDescent="0.2">
      <c r="A830"/>
      <c r="B830"/>
      <c r="C830" s="2"/>
    </row>
    <row r="831" spans="1:3" s="1" customFormat="1" x14ac:dyDescent="0.2">
      <c r="A831"/>
      <c r="B831"/>
      <c r="C831" s="2"/>
    </row>
    <row r="832" spans="1:3" s="1" customFormat="1" x14ac:dyDescent="0.2">
      <c r="A832"/>
      <c r="B832"/>
      <c r="C832" s="2"/>
    </row>
    <row r="833" spans="1:3" s="1" customFormat="1" x14ac:dyDescent="0.2">
      <c r="A833"/>
      <c r="B833"/>
      <c r="C833" s="2"/>
    </row>
    <row r="834" spans="1:3" s="1" customFormat="1" x14ac:dyDescent="0.2">
      <c r="A834"/>
      <c r="B834"/>
      <c r="C834" s="2"/>
    </row>
    <row r="835" spans="1:3" s="1" customFormat="1" x14ac:dyDescent="0.2">
      <c r="A835"/>
      <c r="B835"/>
      <c r="C835" s="2"/>
    </row>
    <row r="836" spans="1:3" s="1" customFormat="1" x14ac:dyDescent="0.2">
      <c r="A836"/>
      <c r="B836"/>
      <c r="C836" s="2"/>
    </row>
    <row r="837" spans="1:3" s="1" customFormat="1" x14ac:dyDescent="0.2">
      <c r="A837"/>
      <c r="B837"/>
      <c r="C837" s="2"/>
    </row>
    <row r="838" spans="1:3" s="1" customFormat="1" x14ac:dyDescent="0.2">
      <c r="A838"/>
      <c r="B838"/>
      <c r="C838" s="2"/>
    </row>
    <row r="839" spans="1:3" s="1" customFormat="1" x14ac:dyDescent="0.2">
      <c r="A839"/>
      <c r="B839"/>
      <c r="C839" s="2"/>
    </row>
    <row r="840" spans="1:3" s="1" customFormat="1" x14ac:dyDescent="0.2">
      <c r="A840"/>
      <c r="B840"/>
      <c r="C840" s="2"/>
    </row>
    <row r="841" spans="1:3" s="1" customFormat="1" x14ac:dyDescent="0.2">
      <c r="A841"/>
      <c r="B841"/>
      <c r="C841" s="2"/>
    </row>
    <row r="842" spans="1:3" s="1" customFormat="1" x14ac:dyDescent="0.2">
      <c r="A842"/>
      <c r="B842"/>
      <c r="C842" s="2"/>
    </row>
    <row r="843" spans="1:3" s="1" customFormat="1" x14ac:dyDescent="0.2">
      <c r="A843"/>
      <c r="B843"/>
      <c r="C843" s="2"/>
    </row>
    <row r="844" spans="1:3" s="1" customFormat="1" x14ac:dyDescent="0.2">
      <c r="A844"/>
      <c r="B844"/>
      <c r="C844" s="2"/>
    </row>
    <row r="845" spans="1:3" s="1" customFormat="1" x14ac:dyDescent="0.2">
      <c r="A845"/>
      <c r="B845"/>
      <c r="C845" s="2"/>
    </row>
    <row r="846" spans="1:3" s="1" customFormat="1" x14ac:dyDescent="0.2">
      <c r="A846"/>
      <c r="B846"/>
      <c r="C846" s="2"/>
    </row>
    <row r="847" spans="1:3" s="1" customFormat="1" x14ac:dyDescent="0.2">
      <c r="A847"/>
      <c r="B847"/>
      <c r="C847" s="2"/>
    </row>
    <row r="848" spans="1:3" s="1" customFormat="1" x14ac:dyDescent="0.2">
      <c r="A848"/>
      <c r="B848"/>
      <c r="C848" s="2"/>
    </row>
    <row r="849" spans="1:3" s="1" customFormat="1" x14ac:dyDescent="0.2">
      <c r="A849"/>
      <c r="B849"/>
      <c r="C849" s="2"/>
    </row>
    <row r="850" spans="1:3" s="1" customFormat="1" x14ac:dyDescent="0.2">
      <c r="A850"/>
      <c r="B850"/>
      <c r="C850" s="2"/>
    </row>
    <row r="851" spans="1:3" s="1" customFormat="1" x14ac:dyDescent="0.2">
      <c r="A851"/>
      <c r="B851"/>
      <c r="C851" s="2"/>
    </row>
    <row r="852" spans="1:3" s="1" customFormat="1" x14ac:dyDescent="0.2">
      <c r="A852"/>
      <c r="B852"/>
      <c r="C852" s="2"/>
    </row>
    <row r="853" spans="1:3" s="1" customFormat="1" x14ac:dyDescent="0.2">
      <c r="A853"/>
      <c r="B853"/>
      <c r="C853" s="2"/>
    </row>
    <row r="854" spans="1:3" s="1" customFormat="1" x14ac:dyDescent="0.2">
      <c r="A854"/>
      <c r="B854"/>
      <c r="C854" s="2"/>
    </row>
    <row r="855" spans="1:3" s="1" customFormat="1" x14ac:dyDescent="0.2">
      <c r="A855"/>
      <c r="B855"/>
      <c r="C855" s="2"/>
    </row>
    <row r="856" spans="1:3" s="1" customFormat="1" x14ac:dyDescent="0.2">
      <c r="A856"/>
      <c r="B856"/>
      <c r="C856" s="2"/>
    </row>
    <row r="857" spans="1:3" s="1" customFormat="1" x14ac:dyDescent="0.2">
      <c r="A857"/>
      <c r="B857"/>
      <c r="C857" s="2"/>
    </row>
    <row r="858" spans="1:3" s="1" customFormat="1" x14ac:dyDescent="0.2">
      <c r="A858"/>
      <c r="B858"/>
      <c r="C858" s="2"/>
    </row>
    <row r="859" spans="1:3" s="1" customFormat="1" x14ac:dyDescent="0.2">
      <c r="A859"/>
      <c r="B859"/>
      <c r="C859" s="2"/>
    </row>
    <row r="860" spans="1:3" s="1" customFormat="1" x14ac:dyDescent="0.2">
      <c r="A860"/>
      <c r="B860"/>
      <c r="C860" s="2"/>
    </row>
    <row r="861" spans="1:3" s="1" customFormat="1" x14ac:dyDescent="0.2">
      <c r="A861"/>
      <c r="B861"/>
      <c r="C861" s="2"/>
    </row>
    <row r="862" spans="1:3" s="1" customFormat="1" x14ac:dyDescent="0.2">
      <c r="A862"/>
      <c r="B862"/>
      <c r="C862" s="2"/>
    </row>
    <row r="863" spans="1:3" s="1" customFormat="1" x14ac:dyDescent="0.2">
      <c r="A863"/>
      <c r="B863"/>
      <c r="C863" s="2"/>
    </row>
    <row r="864" spans="1:3" s="1" customFormat="1" x14ac:dyDescent="0.2">
      <c r="A864"/>
      <c r="B864"/>
      <c r="C864" s="2"/>
    </row>
    <row r="865" spans="1:3" s="1" customFormat="1" x14ac:dyDescent="0.2">
      <c r="A865"/>
      <c r="B865"/>
      <c r="C865" s="2"/>
    </row>
    <row r="866" spans="1:3" s="1" customFormat="1" x14ac:dyDescent="0.2">
      <c r="A866"/>
      <c r="B866"/>
      <c r="C866" s="2"/>
    </row>
    <row r="867" spans="1:3" s="1" customFormat="1" x14ac:dyDescent="0.2">
      <c r="A867"/>
      <c r="B867"/>
      <c r="C867" s="2"/>
    </row>
    <row r="868" spans="1:3" s="1" customFormat="1" x14ac:dyDescent="0.2">
      <c r="A868"/>
      <c r="B868"/>
      <c r="C868" s="2"/>
    </row>
    <row r="869" spans="1:3" s="1" customFormat="1" x14ac:dyDescent="0.2">
      <c r="A869"/>
      <c r="B869"/>
      <c r="C869" s="2"/>
    </row>
    <row r="870" spans="1:3" s="1" customFormat="1" x14ac:dyDescent="0.2">
      <c r="A870"/>
      <c r="B870"/>
      <c r="C870" s="2"/>
    </row>
    <row r="871" spans="1:3" s="1" customFormat="1" x14ac:dyDescent="0.2">
      <c r="A871"/>
      <c r="B871"/>
      <c r="C871" s="2"/>
    </row>
    <row r="872" spans="1:3" s="1" customFormat="1" x14ac:dyDescent="0.2">
      <c r="A872"/>
      <c r="B872"/>
      <c r="C872" s="2"/>
    </row>
    <row r="873" spans="1:3" s="1" customFormat="1" x14ac:dyDescent="0.2">
      <c r="A873"/>
      <c r="B873"/>
      <c r="C873" s="2"/>
    </row>
    <row r="874" spans="1:3" s="1" customFormat="1" x14ac:dyDescent="0.2">
      <c r="A874"/>
      <c r="B874"/>
      <c r="C874" s="2"/>
    </row>
    <row r="875" spans="1:3" s="1" customFormat="1" x14ac:dyDescent="0.2">
      <c r="A875"/>
      <c r="B875"/>
      <c r="C875" s="2"/>
    </row>
    <row r="877" spans="1:3" ht="26.45" customHeight="1" x14ac:dyDescent="0.2"/>
  </sheetData>
  <sortState ref="A2:B30">
    <sortCondition ref="A2:A30"/>
  </sortState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Сводная</vt:lpstr>
      <vt:lpstr>Дано - приходы</vt:lpstr>
      <vt:lpstr>Дано - остатки</vt:lpstr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Ахтямов Руслан Сальманович</cp:lastModifiedBy>
  <dcterms:created xsi:type="dcterms:W3CDTF">2019-09-06T11:31:20Z</dcterms:created>
  <dcterms:modified xsi:type="dcterms:W3CDTF">2019-10-10T10:03:33Z</dcterms:modified>
</cp:coreProperties>
</file>