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Лист1!$A$1:$O$130</definedName>
    <definedName name="_xlnm.Print_Area" localSheetId="1">Лист2!$A$1:$I$50</definedName>
    <definedName name="одежда">Лист1!$M$4:$N$46</definedName>
    <definedName name="одежда2">Таблица3[перечень спец. одежды]</definedName>
  </definedNames>
  <calcPr calcId="144525"/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E15" i="2"/>
  <c r="E16" i="2"/>
  <c r="E17" i="2"/>
  <c r="E18" i="2"/>
  <c r="E19" i="2"/>
  <c r="E20" i="2"/>
  <c r="E21" i="2"/>
  <c r="E22" i="2"/>
  <c r="C15" i="2"/>
  <c r="C16" i="2"/>
  <c r="C17" i="2"/>
  <c r="C18" i="2"/>
  <c r="C19" i="2"/>
  <c r="C20" i="2"/>
  <c r="C21" i="2"/>
  <c r="C22" i="2"/>
  <c r="B15" i="2"/>
  <c r="B16" i="2"/>
  <c r="B17" i="2"/>
  <c r="B18" i="2"/>
  <c r="B19" i="2"/>
  <c r="B20" i="2"/>
  <c r="B21" i="2"/>
  <c r="B22" i="2"/>
  <c r="A15" i="2"/>
  <c r="A16" i="2"/>
  <c r="A17" i="2"/>
  <c r="A18" i="2"/>
  <c r="A19" i="2"/>
  <c r="A20" i="2"/>
  <c r="A21" i="2"/>
  <c r="A22" i="2"/>
  <c r="G14" i="2"/>
  <c r="C14" i="2"/>
  <c r="E14" i="2"/>
  <c r="B14" i="2"/>
  <c r="A14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2" i="1"/>
  <c r="E12" i="2" l="1"/>
</calcChain>
</file>

<file path=xl/sharedStrings.xml><?xml version="1.0" encoding="utf-8"?>
<sst xmlns="http://schemas.openxmlformats.org/spreadsheetml/2006/main" count="202" uniqueCount="165">
  <si>
    <t>Ф.И.О.</t>
  </si>
  <si>
    <t>РОСТ</t>
  </si>
  <si>
    <t>Размер обуви</t>
  </si>
  <si>
    <t>Размер одежды</t>
  </si>
  <si>
    <t>смена №1</t>
  </si>
  <si>
    <t>смена №2</t>
  </si>
  <si>
    <t>смена №3</t>
  </si>
  <si>
    <t>смена №4</t>
  </si>
  <si>
    <t>слесарное отделение</t>
  </si>
  <si>
    <t>печатное отделение</t>
  </si>
  <si>
    <t>пакетное отделение</t>
  </si>
  <si>
    <t>грузчики</t>
  </si>
  <si>
    <t>ИТР</t>
  </si>
  <si>
    <t>Размер головного убора</t>
  </si>
  <si>
    <t>упаковщицы пакетного отделения</t>
  </si>
  <si>
    <t>ОТК</t>
  </si>
  <si>
    <t>охрана</t>
  </si>
  <si>
    <t>Громыко М.М.</t>
  </si>
  <si>
    <t>52-54</t>
  </si>
  <si>
    <t>Беденко С.В.</t>
  </si>
  <si>
    <t>48-50</t>
  </si>
  <si>
    <t>Ющенко А.Д.</t>
  </si>
  <si>
    <t>54-56</t>
  </si>
  <si>
    <t>Михайленко А.С.</t>
  </si>
  <si>
    <t>Воробьев А.А.</t>
  </si>
  <si>
    <t>58-60</t>
  </si>
  <si>
    <t>Медведев Ю.С.</t>
  </si>
  <si>
    <t>куртка для ИТР</t>
  </si>
  <si>
    <t>костюм для печатников</t>
  </si>
  <si>
    <t>костюм для охраны</t>
  </si>
  <si>
    <t>костюм для мастеров смен</t>
  </si>
  <si>
    <t>обувь для ИТР</t>
  </si>
  <si>
    <t>поставщик спец. одежды</t>
  </si>
  <si>
    <t>выбранные модели</t>
  </si>
  <si>
    <t>перечень спец. одежды</t>
  </si>
  <si>
    <t>Игнатов С.А.</t>
  </si>
  <si>
    <t>Копытов В.Н.</t>
  </si>
  <si>
    <t>Калашников С.С.</t>
  </si>
  <si>
    <t>Сакордин И.И.</t>
  </si>
  <si>
    <t>Стрижаков А.А.</t>
  </si>
  <si>
    <t>56-58</t>
  </si>
  <si>
    <t>Антонов В.В.</t>
  </si>
  <si>
    <t>Побединский И.В.</t>
  </si>
  <si>
    <t>Гудков С.А.</t>
  </si>
  <si>
    <t>Висицкий В.В.</t>
  </si>
  <si>
    <t>Сафронов А.А.</t>
  </si>
  <si>
    <t>Берестнев Е.О.</t>
  </si>
  <si>
    <t>Филиппенко А.В.</t>
  </si>
  <si>
    <t>50-52</t>
  </si>
  <si>
    <t>Шапаренко С.В.</t>
  </si>
  <si>
    <t>Галушко А.Н.</t>
  </si>
  <si>
    <t>Пушкарный А.</t>
  </si>
  <si>
    <t>Холодов В.А.</t>
  </si>
  <si>
    <t>Новосельцев С.В.</t>
  </si>
  <si>
    <t>Висицкий С.Н.</t>
  </si>
  <si>
    <t>Новосельцев Н.В.</t>
  </si>
  <si>
    <t>Новосельцев А.С.</t>
  </si>
  <si>
    <t>Стрижаков С.С.</t>
  </si>
  <si>
    <t>Шуликов М.</t>
  </si>
  <si>
    <t>Кунахов А.Н.</t>
  </si>
  <si>
    <t>Удодов В.Д.</t>
  </si>
  <si>
    <t>60-62</t>
  </si>
  <si>
    <t>Редько Н.А.</t>
  </si>
  <si>
    <t>Шинкоренко В.П.</t>
  </si>
  <si>
    <t>Шинкоренко Г.А.</t>
  </si>
  <si>
    <t>Тебякина А.В.</t>
  </si>
  <si>
    <t>XXS</t>
  </si>
  <si>
    <t>S</t>
  </si>
  <si>
    <t>Родионова Т.</t>
  </si>
  <si>
    <t>Постолова Т.</t>
  </si>
  <si>
    <t>Родионов М.В.</t>
  </si>
  <si>
    <t xml:space="preserve">Солодовников В. </t>
  </si>
  <si>
    <t>Калашников А.</t>
  </si>
  <si>
    <t>Козлова Т.А.</t>
  </si>
  <si>
    <t>Шматко Н.М.</t>
  </si>
  <si>
    <t>Кантемиров С.Н.</t>
  </si>
  <si>
    <t>Шувалов М.А.</t>
  </si>
  <si>
    <t>Четвертков А.С.</t>
  </si>
  <si>
    <t>Тищенко М.В.</t>
  </si>
  <si>
    <t>Постолов В.И.</t>
  </si>
  <si>
    <t>Сидоренко А.И.</t>
  </si>
  <si>
    <t>Герасичкин А.И.</t>
  </si>
  <si>
    <t>Козловский Д.</t>
  </si>
  <si>
    <t>костюм для грузчиков</t>
  </si>
  <si>
    <t>головной убор для упаковщиц пакетного отделения</t>
  </si>
  <si>
    <t>костюм для настройщиков пакетного отделения</t>
  </si>
  <si>
    <t>Гуголька С.</t>
  </si>
  <si>
    <t>Могильная С.</t>
  </si>
  <si>
    <t>Литовченко С.</t>
  </si>
  <si>
    <t>44-46</t>
  </si>
  <si>
    <t>Боряк И.</t>
  </si>
  <si>
    <t>42-44</t>
  </si>
  <si>
    <t>Бурмакова Н.</t>
  </si>
  <si>
    <t>Корецкая Е.</t>
  </si>
  <si>
    <t>Дрога М.</t>
  </si>
  <si>
    <t>Дубровская С.</t>
  </si>
  <si>
    <t>Брылева Ж.</t>
  </si>
  <si>
    <t>Бренева Н.</t>
  </si>
  <si>
    <t>Петрова Т.</t>
  </si>
  <si>
    <t>Лягущенко Е.</t>
  </si>
  <si>
    <t>Разгоняева А.</t>
  </si>
  <si>
    <t>Деревянченко Ю.</t>
  </si>
  <si>
    <t>Алиев В.</t>
  </si>
  <si>
    <t>Савельев С.</t>
  </si>
  <si>
    <t>Украинский А.</t>
  </si>
  <si>
    <t>Брыль Д.</t>
  </si>
  <si>
    <t>Синдецкий В.</t>
  </si>
  <si>
    <t>Мягкой С.</t>
  </si>
  <si>
    <t>46-48</t>
  </si>
  <si>
    <t>резиновые сапоги (утепленные) для грузчиков</t>
  </si>
  <si>
    <t>водители</t>
  </si>
  <si>
    <t>Медведев Р.С.</t>
  </si>
  <si>
    <t>Медведко В. И.</t>
  </si>
  <si>
    <t>Рубан А.А.</t>
  </si>
  <si>
    <t>Крамарерко А.Н.</t>
  </si>
  <si>
    <t>Давыденко А.Ю.</t>
  </si>
  <si>
    <t>костюм для слесарей</t>
  </si>
  <si>
    <t>Смаженко А.</t>
  </si>
  <si>
    <t>Брылев Р.</t>
  </si>
  <si>
    <t>Усов В.</t>
  </si>
  <si>
    <t>куртка утепленная</t>
  </si>
  <si>
    <t>куртка для начальника ОТК</t>
  </si>
  <si>
    <t>Туфли для начальника ОТК</t>
  </si>
  <si>
    <t>Куртка утепленная для начальника ОТК</t>
  </si>
  <si>
    <t>Куртка утепленная для контролера ОТК</t>
  </si>
  <si>
    <t>туфли для контролера ОТК</t>
  </si>
  <si>
    <t>костюм для контролера ОТК</t>
  </si>
  <si>
    <t>костюм для мастера отгрузки</t>
  </si>
  <si>
    <t>ботинки для мастера отгрузки</t>
  </si>
  <si>
    <t>костюм утепленный для мастера отгрузки</t>
  </si>
  <si>
    <t>куртка утепленная для мастера отгрузки</t>
  </si>
  <si>
    <t>ботинки (легкие) для мастера отгрузки</t>
  </si>
  <si>
    <t>костюм для водителя</t>
  </si>
  <si>
    <t>ботинки для водителя</t>
  </si>
  <si>
    <t>коминезон на утепленной прокладке для водителя</t>
  </si>
  <si>
    <t>шапка утепленная для водителя</t>
  </si>
  <si>
    <t>ботинки кожанные для слесарей</t>
  </si>
  <si>
    <t>костюм для машинистов экструдера</t>
  </si>
  <si>
    <t>сандали  для машинистов экструдера</t>
  </si>
  <si>
    <t>куртка утепленная  для машинистов экструдера</t>
  </si>
  <si>
    <t>ботинки для грузчиков</t>
  </si>
  <si>
    <t>костюм утепленный для грузчиков</t>
  </si>
  <si>
    <t>ботинки для охраны</t>
  </si>
  <si>
    <t>куртка утепленная для охраны</t>
  </si>
  <si>
    <t>сандали для печатников</t>
  </si>
  <si>
    <t>куртка утепленная для печатников</t>
  </si>
  <si>
    <t>куртка утепленная для мастера смены</t>
  </si>
  <si>
    <t>сандали для мастеров смены</t>
  </si>
  <si>
    <t>сандали для настройщиков пакетного отделения</t>
  </si>
  <si>
    <t>куртка утепленная для настройщиков пакетного отделения</t>
  </si>
  <si>
    <t>халат для упаковщиц пакетного отделения</t>
  </si>
  <si>
    <t>туфли для упаковщиц пакетного отделения</t>
  </si>
  <si>
    <t>Генеральному директору</t>
  </si>
  <si>
    <t>ООО "РТК-Пласт"</t>
  </si>
  <si>
    <t>Назарову Н.В.</t>
  </si>
  <si>
    <t>от зам. Нач. цеха по технологии</t>
  </si>
  <si>
    <t>Служебная записка</t>
  </si>
  <si>
    <t>Прошу дать разрешение на приобретение спецодежды:</t>
  </si>
  <si>
    <t>Фамилия Имя Отчество</t>
  </si>
  <si>
    <t>Наименование</t>
  </si>
  <si>
    <t>Артикул</t>
  </si>
  <si>
    <t>Рост</t>
  </si>
  <si>
    <t>Отделение</t>
  </si>
  <si>
    <t>отделение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</si>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</sst>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"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N3:N46" totalsRowShown="0" headerRowDxfId="2" headerRowBorderDxfId="1" tableBorderDxfId="0">
  <autoFilter ref="N3:N46"/>
  <tableColumns count="1">
    <tableColumn id="1" name="перечень спец. одеж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view="pageBreakPreview" zoomScale="70" zoomScaleNormal="100" zoomScaleSheetLayoutView="70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12" style="1" customWidth="1"/>
    <col min="2" max="2" width="23.140625" style="1" customWidth="1"/>
    <col min="3" max="5" width="19.42578125" style="1" customWidth="1"/>
    <col min="6" max="6" width="16.5703125" style="1" customWidth="1"/>
    <col min="7" max="7" width="4" style="1" customWidth="1"/>
    <col min="8" max="8" width="12.5703125" style="1" customWidth="1"/>
    <col min="9" max="11" width="4" style="1" customWidth="1"/>
    <col min="12" max="12" width="51.5703125" style="1" customWidth="1"/>
    <col min="13" max="13" width="3.7109375" style="1" customWidth="1"/>
    <col min="14" max="14" width="51.140625" style="1" customWidth="1"/>
    <col min="15" max="16384" width="9.140625" style="1"/>
  </cols>
  <sheetData>
    <row r="1" spans="1:14" ht="36" customHeight="1" thickBot="1" x14ac:dyDescent="0.3">
      <c r="A1" s="1" t="s">
        <v>163</v>
      </c>
      <c r="B1" s="73" t="s">
        <v>0</v>
      </c>
      <c r="C1" s="74" t="s">
        <v>1</v>
      </c>
      <c r="D1" s="74" t="s">
        <v>2</v>
      </c>
      <c r="E1" s="74" t="s">
        <v>3</v>
      </c>
      <c r="F1" s="75" t="s">
        <v>13</v>
      </c>
    </row>
    <row r="2" spans="1:14" x14ac:dyDescent="0.25">
      <c r="A2" s="89" t="s">
        <v>4</v>
      </c>
      <c r="B2" s="76" t="s">
        <v>17</v>
      </c>
      <c r="C2" s="3">
        <v>178</v>
      </c>
      <c r="D2" s="3">
        <v>43</v>
      </c>
      <c r="E2" s="3" t="s">
        <v>18</v>
      </c>
      <c r="F2" s="4"/>
      <c r="G2" s="1">
        <v>14</v>
      </c>
      <c r="H2" s="1">
        <f>COUNTIF(G$1:G2,G2)/1000+G2</f>
        <v>14.000999999999999</v>
      </c>
      <c r="L2" s="19"/>
      <c r="M2" s="21"/>
      <c r="N2" s="19" t="s">
        <v>32</v>
      </c>
    </row>
    <row r="3" spans="1:14" ht="15.75" thickBot="1" x14ac:dyDescent="0.3">
      <c r="A3" s="90"/>
      <c r="B3" s="12" t="s">
        <v>19</v>
      </c>
      <c r="C3" s="21">
        <v>171</v>
      </c>
      <c r="D3" s="21">
        <v>42</v>
      </c>
      <c r="E3" s="21" t="s">
        <v>20</v>
      </c>
      <c r="F3" s="6"/>
      <c r="H3" s="1">
        <f>COUNTIF(G$1:G3,G3)/1000+G3</f>
        <v>0</v>
      </c>
      <c r="L3" s="28" t="s">
        <v>33</v>
      </c>
      <c r="M3" s="27"/>
      <c r="N3" s="22" t="s">
        <v>34</v>
      </c>
    </row>
    <row r="4" spans="1:14" x14ac:dyDescent="0.25">
      <c r="A4" s="90"/>
      <c r="B4" s="12" t="s">
        <v>21</v>
      </c>
      <c r="C4" s="21">
        <v>185</v>
      </c>
      <c r="D4" s="21">
        <v>46</v>
      </c>
      <c r="E4" s="21" t="s">
        <v>22</v>
      </c>
      <c r="F4" s="6"/>
      <c r="H4" s="1">
        <f>COUNTIF(G$1:G4,G4)/1000+G4</f>
        <v>0</v>
      </c>
      <c r="L4" s="70"/>
      <c r="M4" s="70">
        <v>1</v>
      </c>
      <c r="N4" s="29" t="s">
        <v>85</v>
      </c>
    </row>
    <row r="5" spans="1:14" x14ac:dyDescent="0.25">
      <c r="A5" s="90"/>
      <c r="B5" s="12" t="s">
        <v>23</v>
      </c>
      <c r="C5" s="21">
        <v>176</v>
      </c>
      <c r="D5" s="21">
        <v>44</v>
      </c>
      <c r="E5" s="21" t="s">
        <v>18</v>
      </c>
      <c r="F5" s="6"/>
      <c r="H5" s="1">
        <f>COUNTIF(G$1:G5,G5)/1000+G5</f>
        <v>0</v>
      </c>
      <c r="L5" s="70"/>
      <c r="M5" s="70">
        <v>2</v>
      </c>
      <c r="N5" s="30" t="s">
        <v>149</v>
      </c>
    </row>
    <row r="6" spans="1:14" ht="15.75" thickBot="1" x14ac:dyDescent="0.3">
      <c r="A6" s="90"/>
      <c r="B6" s="12" t="s">
        <v>24</v>
      </c>
      <c r="C6" s="21">
        <v>190</v>
      </c>
      <c r="D6" s="21">
        <v>45</v>
      </c>
      <c r="E6" s="21" t="s">
        <v>25</v>
      </c>
      <c r="F6" s="6"/>
      <c r="H6" s="1">
        <f>COUNTIF(G$1:G6,G6)/1000+G6</f>
        <v>0</v>
      </c>
      <c r="L6" s="70"/>
      <c r="M6" s="70">
        <v>3</v>
      </c>
      <c r="N6" s="31" t="s">
        <v>148</v>
      </c>
    </row>
    <row r="7" spans="1:14" x14ac:dyDescent="0.25">
      <c r="A7" s="90"/>
      <c r="B7" s="12" t="s">
        <v>26</v>
      </c>
      <c r="C7" s="21">
        <v>178</v>
      </c>
      <c r="D7" s="21">
        <v>44</v>
      </c>
      <c r="E7" s="21" t="s">
        <v>18</v>
      </c>
      <c r="F7" s="6"/>
      <c r="H7" s="1">
        <f>COUNTIF(G$1:G7,G7)/1000+G7</f>
        <v>0</v>
      </c>
      <c r="L7" s="70"/>
      <c r="M7" s="70">
        <v>4</v>
      </c>
      <c r="N7" s="32" t="s">
        <v>109</v>
      </c>
    </row>
    <row r="8" spans="1:14" x14ac:dyDescent="0.25">
      <c r="A8" s="90"/>
      <c r="B8" s="21"/>
      <c r="C8" s="21"/>
      <c r="D8" s="21"/>
      <c r="E8" s="21"/>
      <c r="F8" s="6"/>
      <c r="H8" s="1">
        <f>COUNTIF(G$1:G8,G8)/1000+G8</f>
        <v>0</v>
      </c>
      <c r="L8" s="70"/>
      <c r="M8" s="70">
        <v>5</v>
      </c>
      <c r="N8" s="33" t="s">
        <v>83</v>
      </c>
    </row>
    <row r="9" spans="1:14" x14ac:dyDescent="0.25">
      <c r="A9" s="90"/>
      <c r="B9" s="21"/>
      <c r="C9" s="21"/>
      <c r="D9" s="21"/>
      <c r="E9" s="21"/>
      <c r="F9" s="6"/>
      <c r="H9" s="1">
        <f>COUNTIF(G$1:G9,G9)/1000+G9</f>
        <v>0</v>
      </c>
      <c r="L9" s="70"/>
      <c r="M9" s="70">
        <v>6</v>
      </c>
      <c r="N9" s="34" t="s">
        <v>141</v>
      </c>
    </row>
    <row r="10" spans="1:14" ht="15.75" thickBot="1" x14ac:dyDescent="0.3">
      <c r="A10" s="90"/>
      <c r="B10" s="21"/>
      <c r="C10" s="21"/>
      <c r="D10" s="21"/>
      <c r="E10" s="21"/>
      <c r="F10" s="6"/>
      <c r="H10" s="1">
        <f>COUNTIF(G$1:G10,G10)/1000+G10</f>
        <v>0</v>
      </c>
      <c r="L10" s="70"/>
      <c r="M10" s="70">
        <v>7</v>
      </c>
      <c r="N10" s="35" t="s">
        <v>140</v>
      </c>
    </row>
    <row r="11" spans="1:14" ht="15.75" thickBot="1" x14ac:dyDescent="0.3">
      <c r="A11" s="91"/>
      <c r="B11" s="23"/>
      <c r="C11" s="23"/>
      <c r="D11" s="23"/>
      <c r="E11" s="23"/>
      <c r="F11" s="5"/>
      <c r="H11" s="1">
        <f>COUNTIF(G$1:G11,G11)/1000+G11</f>
        <v>0</v>
      </c>
      <c r="L11" s="71"/>
      <c r="M11" s="70">
        <v>8</v>
      </c>
      <c r="N11" s="36" t="s">
        <v>138</v>
      </c>
    </row>
    <row r="12" spans="1:14" x14ac:dyDescent="0.25">
      <c r="A12" s="89" t="s">
        <v>5</v>
      </c>
      <c r="B12" s="76" t="s">
        <v>35</v>
      </c>
      <c r="C12" s="3">
        <v>180</v>
      </c>
      <c r="D12" s="3">
        <v>43</v>
      </c>
      <c r="E12" s="3" t="s">
        <v>25</v>
      </c>
      <c r="F12" s="4"/>
      <c r="G12" s="1">
        <v>14</v>
      </c>
      <c r="H12" s="1">
        <f>COUNTIF(G$1:G12,G12)/1000+G12</f>
        <v>14.002000000000001</v>
      </c>
      <c r="L12" s="70"/>
      <c r="M12" s="70">
        <v>9</v>
      </c>
      <c r="N12" s="37" t="s">
        <v>137</v>
      </c>
    </row>
    <row r="13" spans="1:14" ht="15.75" thickBot="1" x14ac:dyDescent="0.3">
      <c r="A13" s="90"/>
      <c r="B13" s="12" t="s">
        <v>36</v>
      </c>
      <c r="C13" s="21">
        <v>176</v>
      </c>
      <c r="D13" s="21">
        <v>41</v>
      </c>
      <c r="E13" s="21" t="s">
        <v>20</v>
      </c>
      <c r="F13" s="6"/>
      <c r="H13" s="1">
        <f>COUNTIF(G$1:G13,G13)/1000+G13</f>
        <v>0</v>
      </c>
      <c r="L13" s="70"/>
      <c r="M13" s="70">
        <v>10</v>
      </c>
      <c r="N13" s="38" t="s">
        <v>139</v>
      </c>
    </row>
    <row r="14" spans="1:14" x14ac:dyDescent="0.25">
      <c r="A14" s="90"/>
      <c r="B14" s="12" t="s">
        <v>37</v>
      </c>
      <c r="C14" s="21">
        <v>176</v>
      </c>
      <c r="D14" s="21">
        <v>42</v>
      </c>
      <c r="E14" s="21" t="s">
        <v>18</v>
      </c>
      <c r="F14" s="6"/>
      <c r="H14" s="1">
        <f>COUNTIF(G$1:G14,G14)/1000+G14</f>
        <v>0</v>
      </c>
      <c r="L14" s="70"/>
      <c r="M14" s="70">
        <v>11</v>
      </c>
      <c r="N14" s="39" t="s">
        <v>27</v>
      </c>
    </row>
    <row r="15" spans="1:14" x14ac:dyDescent="0.25">
      <c r="A15" s="90"/>
      <c r="B15" s="12" t="s">
        <v>38</v>
      </c>
      <c r="C15" s="21">
        <v>175</v>
      </c>
      <c r="D15" s="21">
        <v>44</v>
      </c>
      <c r="E15" s="21">
        <v>56</v>
      </c>
      <c r="F15" s="6"/>
      <c r="H15" s="1">
        <f>COUNTIF(G$1:G15,G15)/1000+G15</f>
        <v>0</v>
      </c>
      <c r="L15" s="21"/>
      <c r="M15" s="70">
        <v>12</v>
      </c>
      <c r="N15" s="40" t="s">
        <v>120</v>
      </c>
    </row>
    <row r="16" spans="1:14" ht="15.75" thickBot="1" x14ac:dyDescent="0.3">
      <c r="A16" s="90"/>
      <c r="B16" s="12" t="s">
        <v>39</v>
      </c>
      <c r="C16" s="21">
        <v>195</v>
      </c>
      <c r="D16" s="21">
        <v>47</v>
      </c>
      <c r="E16" s="21" t="s">
        <v>40</v>
      </c>
      <c r="F16" s="6"/>
      <c r="H16" s="1">
        <f>COUNTIF(G$1:G16,G16)/1000+G16</f>
        <v>0</v>
      </c>
      <c r="L16" s="70"/>
      <c r="M16" s="70">
        <v>13</v>
      </c>
      <c r="N16" s="41" t="s">
        <v>31</v>
      </c>
    </row>
    <row r="17" spans="1:14" x14ac:dyDescent="0.25">
      <c r="A17" s="90"/>
      <c r="B17" s="12" t="s">
        <v>41</v>
      </c>
      <c r="C17" s="21">
        <v>172</v>
      </c>
      <c r="D17" s="21">
        <v>41</v>
      </c>
      <c r="E17" s="21" t="s">
        <v>22</v>
      </c>
      <c r="F17" s="6"/>
      <c r="H17" s="1">
        <f>COUNTIF(G$1:G17,G17)/1000+G17</f>
        <v>0</v>
      </c>
      <c r="L17" s="70"/>
      <c r="M17" s="106">
        <v>14</v>
      </c>
      <c r="N17" s="42" t="s">
        <v>30</v>
      </c>
    </row>
    <row r="18" spans="1:14" x14ac:dyDescent="0.25">
      <c r="A18" s="90"/>
      <c r="B18" s="12" t="s">
        <v>42</v>
      </c>
      <c r="C18" s="21">
        <v>170</v>
      </c>
      <c r="D18" s="21">
        <v>41</v>
      </c>
      <c r="E18" s="21">
        <v>52</v>
      </c>
      <c r="F18" s="6"/>
      <c r="H18" s="1">
        <f>COUNTIF(G$1:G18,G18)/1000+G18</f>
        <v>0</v>
      </c>
      <c r="L18" s="21"/>
      <c r="M18" s="106">
        <v>14</v>
      </c>
      <c r="N18" s="43" t="s">
        <v>146</v>
      </c>
    </row>
    <row r="19" spans="1:14" ht="15.75" thickBot="1" x14ac:dyDescent="0.3">
      <c r="A19" s="90"/>
      <c r="B19" s="21"/>
      <c r="C19" s="21"/>
      <c r="D19" s="21"/>
      <c r="E19" s="21"/>
      <c r="F19" s="6"/>
      <c r="H19" s="1">
        <f>COUNTIF(G$1:G19,G19)/1000+G19</f>
        <v>0</v>
      </c>
      <c r="L19" s="70"/>
      <c r="M19" s="106">
        <v>14</v>
      </c>
      <c r="N19" s="44" t="s">
        <v>147</v>
      </c>
    </row>
    <row r="20" spans="1:14" x14ac:dyDescent="0.25">
      <c r="A20" s="90"/>
      <c r="B20" s="21"/>
      <c r="C20" s="21"/>
      <c r="D20" s="21"/>
      <c r="E20" s="21"/>
      <c r="F20" s="6"/>
      <c r="H20" s="1">
        <f>COUNTIF(G$1:G20,G20)/1000+G20</f>
        <v>0</v>
      </c>
      <c r="L20" s="70"/>
      <c r="M20" s="70">
        <v>17</v>
      </c>
      <c r="N20" s="45" t="s">
        <v>29</v>
      </c>
    </row>
    <row r="21" spans="1:14" ht="15.75" thickBot="1" x14ac:dyDescent="0.3">
      <c r="A21" s="91"/>
      <c r="B21" s="23"/>
      <c r="C21" s="23"/>
      <c r="D21" s="23"/>
      <c r="E21" s="23"/>
      <c r="F21" s="5"/>
      <c r="H21" s="1">
        <f>COUNTIF(G$1:G21,G21)/1000+G21</f>
        <v>0</v>
      </c>
      <c r="L21" s="21"/>
      <c r="M21" s="70">
        <v>18</v>
      </c>
      <c r="N21" s="46" t="s">
        <v>143</v>
      </c>
    </row>
    <row r="22" spans="1:14" ht="15.75" thickBot="1" x14ac:dyDescent="0.3">
      <c r="A22" s="89" t="s">
        <v>6</v>
      </c>
      <c r="B22" s="76" t="s">
        <v>44</v>
      </c>
      <c r="C22" s="3">
        <v>176</v>
      </c>
      <c r="D22" s="3">
        <v>42</v>
      </c>
      <c r="E22" s="3">
        <v>58</v>
      </c>
      <c r="F22" s="4"/>
      <c r="G22" s="1">
        <v>14</v>
      </c>
      <c r="H22" s="1">
        <f>COUNTIF(G$1:G22,G22)/1000+G22</f>
        <v>14.003</v>
      </c>
      <c r="L22" s="70"/>
      <c r="M22" s="70">
        <v>19</v>
      </c>
      <c r="N22" s="47" t="s">
        <v>142</v>
      </c>
    </row>
    <row r="23" spans="1:14" x14ac:dyDescent="0.25">
      <c r="A23" s="90"/>
      <c r="B23" s="12" t="s">
        <v>45</v>
      </c>
      <c r="C23" s="21">
        <v>186</v>
      </c>
      <c r="D23" s="21">
        <v>44</v>
      </c>
      <c r="E23" s="21" t="s">
        <v>18</v>
      </c>
      <c r="F23" s="6"/>
      <c r="H23" s="1">
        <f>COUNTIF(G$1:G23,G23)/1000+G23</f>
        <v>0</v>
      </c>
      <c r="L23" s="21"/>
      <c r="M23" s="70">
        <v>20</v>
      </c>
      <c r="N23" s="48" t="s">
        <v>28</v>
      </c>
    </row>
    <row r="24" spans="1:14" x14ac:dyDescent="0.25">
      <c r="A24" s="90"/>
      <c r="B24" s="12" t="s">
        <v>46</v>
      </c>
      <c r="C24" s="21">
        <v>180</v>
      </c>
      <c r="D24" s="21">
        <v>43</v>
      </c>
      <c r="E24" s="21">
        <v>52</v>
      </c>
      <c r="F24" s="6"/>
      <c r="H24" s="1">
        <f>COUNTIF(G$1:G24,G24)/1000+G24</f>
        <v>0</v>
      </c>
      <c r="L24" s="70"/>
      <c r="M24" s="70">
        <v>21</v>
      </c>
      <c r="N24" s="49" t="s">
        <v>145</v>
      </c>
    </row>
    <row r="25" spans="1:14" ht="15.75" thickBot="1" x14ac:dyDescent="0.3">
      <c r="A25" s="90"/>
      <c r="B25" s="12" t="s">
        <v>47</v>
      </c>
      <c r="C25" s="21">
        <v>186</v>
      </c>
      <c r="D25" s="21">
        <v>44</v>
      </c>
      <c r="E25" s="21" t="s">
        <v>48</v>
      </c>
      <c r="F25" s="6"/>
      <c r="H25" s="1">
        <f>COUNTIF(G$1:G25,G25)/1000+G25</f>
        <v>0</v>
      </c>
      <c r="L25" s="21"/>
      <c r="M25" s="70">
        <v>22</v>
      </c>
      <c r="N25" s="50" t="s">
        <v>144</v>
      </c>
    </row>
    <row r="26" spans="1:14" x14ac:dyDescent="0.25">
      <c r="A26" s="90"/>
      <c r="B26" s="12" t="s">
        <v>49</v>
      </c>
      <c r="C26" s="21">
        <v>171</v>
      </c>
      <c r="D26" s="21">
        <v>42</v>
      </c>
      <c r="E26" s="21">
        <v>52</v>
      </c>
      <c r="F26" s="6"/>
      <c r="H26" s="1">
        <f>COUNTIF(G$1:G26,G26)/1000+G26</f>
        <v>0</v>
      </c>
      <c r="L26" s="70"/>
      <c r="M26" s="70">
        <v>23</v>
      </c>
      <c r="N26" s="51" t="s">
        <v>121</v>
      </c>
    </row>
    <row r="27" spans="1:14" x14ac:dyDescent="0.25">
      <c r="A27" s="90"/>
      <c r="B27" s="12" t="s">
        <v>50</v>
      </c>
      <c r="C27" s="21">
        <v>170</v>
      </c>
      <c r="D27" s="21">
        <v>43</v>
      </c>
      <c r="E27" s="21">
        <v>52</v>
      </c>
      <c r="F27" s="6"/>
      <c r="H27" s="1">
        <f>COUNTIF(G$1:G27,G27)/1000+G27</f>
        <v>0</v>
      </c>
      <c r="L27" s="21"/>
      <c r="M27" s="70">
        <v>24</v>
      </c>
      <c r="N27" s="52" t="s">
        <v>122</v>
      </c>
    </row>
    <row r="28" spans="1:14" ht="15.75" thickBot="1" x14ac:dyDescent="0.3">
      <c r="A28" s="90"/>
      <c r="B28" s="12" t="s">
        <v>51</v>
      </c>
      <c r="C28" s="21">
        <v>178</v>
      </c>
      <c r="D28" s="21">
        <v>42</v>
      </c>
      <c r="E28" s="21">
        <v>58</v>
      </c>
      <c r="F28" s="6"/>
      <c r="H28" s="1">
        <f>COUNTIF(G$1:G28,G28)/1000+G28</f>
        <v>0</v>
      </c>
      <c r="L28" s="70"/>
      <c r="M28" s="70">
        <v>25</v>
      </c>
      <c r="N28" s="53" t="s">
        <v>123</v>
      </c>
    </row>
    <row r="29" spans="1:14" x14ac:dyDescent="0.25">
      <c r="A29" s="90"/>
      <c r="B29" s="21"/>
      <c r="C29" s="21"/>
      <c r="D29" s="21"/>
      <c r="E29" s="21"/>
      <c r="F29" s="6"/>
      <c r="H29" s="1">
        <f>COUNTIF(G$1:G29,G29)/1000+G29</f>
        <v>0</v>
      </c>
      <c r="L29" s="21"/>
      <c r="M29" s="70">
        <v>26</v>
      </c>
      <c r="N29" s="54" t="s">
        <v>124</v>
      </c>
    </row>
    <row r="30" spans="1:14" x14ac:dyDescent="0.25">
      <c r="A30" s="90"/>
      <c r="B30" s="21"/>
      <c r="C30" s="21"/>
      <c r="D30" s="21"/>
      <c r="E30" s="21"/>
      <c r="F30" s="6"/>
      <c r="H30" s="1">
        <f>COUNTIF(G$1:G30,G30)/1000+G30</f>
        <v>0</v>
      </c>
      <c r="L30" s="70"/>
      <c r="M30" s="70">
        <v>27</v>
      </c>
      <c r="N30" s="55" t="s">
        <v>125</v>
      </c>
    </row>
    <row r="31" spans="1:14" ht="15.75" thickBot="1" x14ac:dyDescent="0.3">
      <c r="A31" s="91"/>
      <c r="B31" s="23"/>
      <c r="C31" s="23"/>
      <c r="D31" s="23"/>
      <c r="E31" s="23"/>
      <c r="F31" s="5"/>
      <c r="H31" s="1">
        <f>COUNTIF(G$1:G31,G31)/1000+G31</f>
        <v>0</v>
      </c>
      <c r="L31" s="21"/>
      <c r="M31" s="70">
        <v>28</v>
      </c>
      <c r="N31" s="56" t="s">
        <v>126</v>
      </c>
    </row>
    <row r="32" spans="1:14" x14ac:dyDescent="0.25">
      <c r="A32" s="89" t="s">
        <v>7</v>
      </c>
      <c r="B32" s="76" t="s">
        <v>53</v>
      </c>
      <c r="C32" s="3">
        <v>178</v>
      </c>
      <c r="D32" s="3">
        <v>42</v>
      </c>
      <c r="E32" s="3">
        <v>52</v>
      </c>
      <c r="F32" s="4"/>
      <c r="G32" s="1">
        <v>14</v>
      </c>
      <c r="H32" s="1">
        <f>COUNTIF(G$1:G32,G32)/1000+G32</f>
        <v>14.004</v>
      </c>
      <c r="L32" s="70"/>
      <c r="M32" s="70">
        <v>29</v>
      </c>
      <c r="N32" s="57" t="s">
        <v>84</v>
      </c>
    </row>
    <row r="33" spans="1:14" x14ac:dyDescent="0.25">
      <c r="A33" s="90"/>
      <c r="B33" s="12" t="s">
        <v>54</v>
      </c>
      <c r="C33" s="21">
        <v>183</v>
      </c>
      <c r="D33" s="21">
        <v>45</v>
      </c>
      <c r="E33" s="21">
        <v>52</v>
      </c>
      <c r="F33" s="6"/>
      <c r="H33" s="1">
        <f>COUNTIF(G$1:G33,G33)/1000+G33</f>
        <v>0</v>
      </c>
      <c r="L33" s="21"/>
      <c r="M33" s="70">
        <v>30</v>
      </c>
      <c r="N33" s="58" t="s">
        <v>151</v>
      </c>
    </row>
    <row r="34" spans="1:14" ht="15.75" thickBot="1" x14ac:dyDescent="0.3">
      <c r="A34" s="90"/>
      <c r="B34" s="12" t="s">
        <v>55</v>
      </c>
      <c r="C34" s="21">
        <v>176</v>
      </c>
      <c r="D34" s="21">
        <v>42</v>
      </c>
      <c r="E34" s="21">
        <v>52</v>
      </c>
      <c r="F34" s="6"/>
      <c r="H34" s="1">
        <f>COUNTIF(G$1:G34,G34)/1000+G34</f>
        <v>0</v>
      </c>
      <c r="L34" s="70"/>
      <c r="M34" s="70">
        <v>31</v>
      </c>
      <c r="N34" s="59" t="s">
        <v>150</v>
      </c>
    </row>
    <row r="35" spans="1:14" x14ac:dyDescent="0.25">
      <c r="A35" s="90"/>
      <c r="B35" s="12" t="s">
        <v>56</v>
      </c>
      <c r="C35" s="21">
        <v>178</v>
      </c>
      <c r="D35" s="21">
        <v>42</v>
      </c>
      <c r="E35" s="21">
        <v>52</v>
      </c>
      <c r="F35" s="6"/>
      <c r="H35" s="1">
        <f>COUNTIF(G$1:G35,G35)/1000+G35</f>
        <v>0</v>
      </c>
      <c r="L35" s="21"/>
      <c r="M35" s="70">
        <v>32</v>
      </c>
      <c r="N35" s="60" t="s">
        <v>116</v>
      </c>
    </row>
    <row r="36" spans="1:14" x14ac:dyDescent="0.25">
      <c r="A36" s="90"/>
      <c r="B36" s="12" t="s">
        <v>57</v>
      </c>
      <c r="C36" s="21">
        <v>182</v>
      </c>
      <c r="D36" s="21">
        <v>43</v>
      </c>
      <c r="E36" s="21">
        <v>52</v>
      </c>
      <c r="F36" s="6"/>
      <c r="H36" s="1">
        <f>COUNTIF(G$1:G36,G36)/1000+G36</f>
        <v>0</v>
      </c>
      <c r="L36" s="70"/>
      <c r="M36" s="70">
        <v>33</v>
      </c>
      <c r="N36" s="61" t="s">
        <v>120</v>
      </c>
    </row>
    <row r="37" spans="1:14" ht="15.75" thickBot="1" x14ac:dyDescent="0.3">
      <c r="A37" s="90"/>
      <c r="B37" s="12" t="s">
        <v>58</v>
      </c>
      <c r="C37" s="21">
        <v>182</v>
      </c>
      <c r="D37" s="21">
        <v>45</v>
      </c>
      <c r="E37" s="21">
        <v>52</v>
      </c>
      <c r="F37" s="6"/>
      <c r="H37" s="1">
        <f>COUNTIF(G$1:G37,G37)/1000+G37</f>
        <v>0</v>
      </c>
      <c r="L37" s="21"/>
      <c r="M37" s="70">
        <v>34</v>
      </c>
      <c r="N37" s="62" t="s">
        <v>136</v>
      </c>
    </row>
    <row r="38" spans="1:14" x14ac:dyDescent="0.25">
      <c r="A38" s="90"/>
      <c r="B38" s="12" t="s">
        <v>59</v>
      </c>
      <c r="C38" s="21">
        <v>176</v>
      </c>
      <c r="D38" s="21">
        <v>43</v>
      </c>
      <c r="E38" s="21">
        <v>52</v>
      </c>
      <c r="F38" s="6"/>
      <c r="H38" s="1">
        <f>COUNTIF(G$1:G38,G38)/1000+G38</f>
        <v>0</v>
      </c>
      <c r="L38" s="70"/>
      <c r="M38" s="70">
        <v>35</v>
      </c>
      <c r="N38" s="63" t="s">
        <v>127</v>
      </c>
    </row>
    <row r="39" spans="1:14" x14ac:dyDescent="0.25">
      <c r="A39" s="90"/>
      <c r="B39" s="21"/>
      <c r="C39" s="21"/>
      <c r="D39" s="21"/>
      <c r="E39" s="21"/>
      <c r="F39" s="6"/>
      <c r="H39" s="1">
        <f>COUNTIF(G$1:G39,G39)/1000+G39</f>
        <v>0</v>
      </c>
      <c r="L39" s="21"/>
      <c r="M39" s="70">
        <v>36</v>
      </c>
      <c r="N39" s="64" t="s">
        <v>128</v>
      </c>
    </row>
    <row r="40" spans="1:14" x14ac:dyDescent="0.25">
      <c r="A40" s="90"/>
      <c r="B40" s="21"/>
      <c r="C40" s="21"/>
      <c r="D40" s="21"/>
      <c r="E40" s="21"/>
      <c r="F40" s="6"/>
      <c r="H40" s="1">
        <f>COUNTIF(G$1:G40,G40)/1000+G40</f>
        <v>0</v>
      </c>
      <c r="L40" s="70"/>
      <c r="M40" s="70">
        <v>37</v>
      </c>
      <c r="N40" s="64" t="s">
        <v>129</v>
      </c>
    </row>
    <row r="41" spans="1:14" ht="15.75" thickBot="1" x14ac:dyDescent="0.3">
      <c r="A41" s="91"/>
      <c r="B41" s="23"/>
      <c r="C41" s="23"/>
      <c r="D41" s="23"/>
      <c r="E41" s="23"/>
      <c r="F41" s="5"/>
      <c r="H41" s="1">
        <f>COUNTIF(G$1:G41,G41)/1000+G41</f>
        <v>0</v>
      </c>
      <c r="L41" s="21"/>
      <c r="M41" s="70">
        <v>38</v>
      </c>
      <c r="N41" s="64" t="s">
        <v>130</v>
      </c>
    </row>
    <row r="42" spans="1:14" ht="15.75" thickBot="1" x14ac:dyDescent="0.3">
      <c r="A42" s="86" t="s">
        <v>8</v>
      </c>
      <c r="B42" s="77" t="s">
        <v>111</v>
      </c>
      <c r="C42" s="3">
        <v>180</v>
      </c>
      <c r="D42" s="3">
        <v>45</v>
      </c>
      <c r="E42" s="3">
        <v>54</v>
      </c>
      <c r="F42" s="4"/>
      <c r="H42" s="1">
        <f>COUNTIF(G$1:G42,G42)/1000+G42</f>
        <v>0</v>
      </c>
      <c r="L42" s="70"/>
      <c r="M42" s="70">
        <v>39</v>
      </c>
      <c r="N42" s="65" t="s">
        <v>131</v>
      </c>
    </row>
    <row r="43" spans="1:14" x14ac:dyDescent="0.25">
      <c r="A43" s="87"/>
      <c r="B43" s="11" t="s">
        <v>112</v>
      </c>
      <c r="C43" s="21">
        <v>177</v>
      </c>
      <c r="D43" s="21">
        <v>42</v>
      </c>
      <c r="E43" s="21">
        <v>48</v>
      </c>
      <c r="F43" s="6"/>
      <c r="H43" s="1">
        <f>COUNTIF(G$1:G43,G43)/1000+G43</f>
        <v>0</v>
      </c>
      <c r="L43" s="21"/>
      <c r="M43" s="70">
        <v>40</v>
      </c>
      <c r="N43" s="66" t="s">
        <v>132</v>
      </c>
    </row>
    <row r="44" spans="1:14" x14ac:dyDescent="0.25">
      <c r="A44" s="87"/>
      <c r="B44" s="11" t="s">
        <v>113</v>
      </c>
      <c r="C44" s="21">
        <v>176</v>
      </c>
      <c r="D44" s="21">
        <v>43</v>
      </c>
      <c r="E44" s="21">
        <v>48</v>
      </c>
      <c r="F44" s="6"/>
      <c r="H44" s="1">
        <f>COUNTIF(G$1:G44,G44)/1000+G44</f>
        <v>0</v>
      </c>
      <c r="L44" s="70"/>
      <c r="M44" s="70">
        <v>41</v>
      </c>
      <c r="N44" s="67" t="s">
        <v>133</v>
      </c>
    </row>
    <row r="45" spans="1:14" x14ac:dyDescent="0.25">
      <c r="A45" s="87"/>
      <c r="B45" s="11" t="s">
        <v>114</v>
      </c>
      <c r="C45" s="21">
        <v>178</v>
      </c>
      <c r="D45" s="21">
        <v>42</v>
      </c>
      <c r="E45" s="21" t="s">
        <v>108</v>
      </c>
      <c r="F45" s="6"/>
      <c r="H45" s="1">
        <f>COUNTIF(G$1:G45,G45)/1000+G45</f>
        <v>0</v>
      </c>
      <c r="L45" s="21"/>
      <c r="M45" s="70">
        <v>42</v>
      </c>
      <c r="N45" s="68" t="s">
        <v>134</v>
      </c>
    </row>
    <row r="46" spans="1:14" x14ac:dyDescent="0.25">
      <c r="A46" s="87"/>
      <c r="B46" s="11" t="s">
        <v>115</v>
      </c>
      <c r="C46" s="21">
        <v>176</v>
      </c>
      <c r="D46" s="21">
        <v>42</v>
      </c>
      <c r="E46" s="21">
        <v>50</v>
      </c>
      <c r="F46" s="6"/>
      <c r="H46" s="1">
        <f>COUNTIF(G$1:G46,G46)/1000+G46</f>
        <v>0</v>
      </c>
      <c r="L46" s="70"/>
      <c r="M46" s="70">
        <v>43</v>
      </c>
      <c r="N46" s="69" t="s">
        <v>135</v>
      </c>
    </row>
    <row r="47" spans="1:14" x14ac:dyDescent="0.25">
      <c r="A47" s="87"/>
      <c r="B47" s="21"/>
      <c r="C47" s="21"/>
      <c r="D47" s="21"/>
      <c r="E47" s="21"/>
      <c r="F47" s="6"/>
      <c r="H47" s="1">
        <f>COUNTIF(G$1:G47,G47)/1000+G47</f>
        <v>0</v>
      </c>
    </row>
    <row r="48" spans="1:14" x14ac:dyDescent="0.25">
      <c r="A48" s="87"/>
      <c r="B48" s="21"/>
      <c r="C48" s="21"/>
      <c r="D48" s="21"/>
      <c r="E48" s="21"/>
      <c r="F48" s="6"/>
      <c r="H48" s="1">
        <f>COUNTIF(G$1:G48,G48)/1000+G48</f>
        <v>0</v>
      </c>
    </row>
    <row r="49" spans="1:8" x14ac:dyDescent="0.25">
      <c r="A49" s="87"/>
      <c r="B49" s="21"/>
      <c r="C49" s="21"/>
      <c r="D49" s="21"/>
      <c r="E49" s="21"/>
      <c r="F49" s="6"/>
      <c r="H49" s="1">
        <f>COUNTIF(G$1:G49,G49)/1000+G49</f>
        <v>0</v>
      </c>
    </row>
    <row r="50" spans="1:8" x14ac:dyDescent="0.25">
      <c r="A50" s="87"/>
      <c r="B50" s="21"/>
      <c r="C50" s="21"/>
      <c r="D50" s="21"/>
      <c r="E50" s="21"/>
      <c r="F50" s="6"/>
      <c r="H50" s="1">
        <f>COUNTIF(G$1:G50,G50)/1000+G50</f>
        <v>0</v>
      </c>
    </row>
    <row r="51" spans="1:8" ht="15.75" thickBot="1" x14ac:dyDescent="0.3">
      <c r="A51" s="88"/>
      <c r="B51" s="23"/>
      <c r="C51" s="23"/>
      <c r="D51" s="23"/>
      <c r="E51" s="23"/>
      <c r="F51" s="5"/>
      <c r="H51" s="1">
        <f>COUNTIF(G$1:G51,G51)/1000+G51</f>
        <v>0</v>
      </c>
    </row>
    <row r="52" spans="1:8" x14ac:dyDescent="0.25">
      <c r="A52" s="86" t="s">
        <v>9</v>
      </c>
      <c r="B52" s="78" t="s">
        <v>70</v>
      </c>
      <c r="C52" s="3">
        <v>192</v>
      </c>
      <c r="D52" s="3">
        <v>45</v>
      </c>
      <c r="E52" s="3">
        <v>56</v>
      </c>
      <c r="F52" s="4"/>
      <c r="H52" s="1">
        <f>COUNTIF(G$1:G52,G52)/1000+G52</f>
        <v>0</v>
      </c>
    </row>
    <row r="53" spans="1:8" x14ac:dyDescent="0.25">
      <c r="A53" s="87"/>
      <c r="B53" s="16" t="s">
        <v>71</v>
      </c>
      <c r="C53" s="21">
        <v>177</v>
      </c>
      <c r="D53" s="21">
        <v>42</v>
      </c>
      <c r="E53" s="21">
        <v>48</v>
      </c>
      <c r="F53" s="6"/>
      <c r="H53" s="1">
        <f>COUNTIF(G$1:G53,G53)/1000+G53</f>
        <v>0</v>
      </c>
    </row>
    <row r="54" spans="1:8" x14ac:dyDescent="0.25">
      <c r="A54" s="87"/>
      <c r="B54" s="16" t="s">
        <v>72</v>
      </c>
      <c r="C54" s="21">
        <v>176</v>
      </c>
      <c r="D54" s="21">
        <v>42</v>
      </c>
      <c r="E54" s="21">
        <v>48</v>
      </c>
      <c r="F54" s="6"/>
      <c r="H54" s="1">
        <f>COUNTIF(G$1:G54,G54)/1000+G54</f>
        <v>0</v>
      </c>
    </row>
    <row r="55" spans="1:8" x14ac:dyDescent="0.25">
      <c r="A55" s="87"/>
      <c r="B55" s="21"/>
      <c r="C55" s="21"/>
      <c r="D55" s="21"/>
      <c r="E55" s="21"/>
      <c r="F55" s="6"/>
      <c r="H55" s="1">
        <f>COUNTIF(G$1:G55,G55)/1000+G55</f>
        <v>0</v>
      </c>
    </row>
    <row r="56" spans="1:8" x14ac:dyDescent="0.25">
      <c r="A56" s="87"/>
      <c r="B56" s="21"/>
      <c r="C56" s="21"/>
      <c r="D56" s="21"/>
      <c r="E56" s="21"/>
      <c r="F56" s="6"/>
      <c r="H56" s="1">
        <f>COUNTIF(G$1:G56,G56)/1000+G56</f>
        <v>0</v>
      </c>
    </row>
    <row r="57" spans="1:8" x14ac:dyDescent="0.25">
      <c r="A57" s="87"/>
      <c r="B57" s="21"/>
      <c r="C57" s="21"/>
      <c r="D57" s="21"/>
      <c r="E57" s="21"/>
      <c r="F57" s="6"/>
      <c r="H57" s="1">
        <f>COUNTIF(G$1:G57,G57)/1000+G57</f>
        <v>0</v>
      </c>
    </row>
    <row r="58" spans="1:8" x14ac:dyDescent="0.25">
      <c r="A58" s="87"/>
      <c r="B58" s="21"/>
      <c r="C58" s="21"/>
      <c r="D58" s="21"/>
      <c r="E58" s="21"/>
      <c r="F58" s="6"/>
      <c r="H58" s="1">
        <f>COUNTIF(G$1:G58,G58)/1000+G58</f>
        <v>0</v>
      </c>
    </row>
    <row r="59" spans="1:8" x14ac:dyDescent="0.25">
      <c r="A59" s="87"/>
      <c r="B59" s="21"/>
      <c r="C59" s="21"/>
      <c r="D59" s="21"/>
      <c r="E59" s="21"/>
      <c r="F59" s="6"/>
      <c r="H59" s="1">
        <f>COUNTIF(G$1:G59,G59)/1000+G59</f>
        <v>0</v>
      </c>
    </row>
    <row r="60" spans="1:8" x14ac:dyDescent="0.25">
      <c r="A60" s="87"/>
      <c r="B60" s="21"/>
      <c r="C60" s="21"/>
      <c r="D60" s="21"/>
      <c r="E60" s="21"/>
      <c r="F60" s="6"/>
      <c r="H60" s="1">
        <f>COUNTIF(G$1:G60,G60)/1000+G60</f>
        <v>0</v>
      </c>
    </row>
    <row r="61" spans="1:8" ht="15.75" thickBot="1" x14ac:dyDescent="0.3">
      <c r="A61" s="88"/>
      <c r="B61" s="23"/>
      <c r="C61" s="23"/>
      <c r="D61" s="23"/>
      <c r="E61" s="23"/>
      <c r="F61" s="5"/>
      <c r="H61" s="1">
        <f>COUNTIF(G$1:G61,G61)/1000+G61</f>
        <v>0</v>
      </c>
    </row>
    <row r="62" spans="1:8" x14ac:dyDescent="0.25">
      <c r="A62" s="89" t="s">
        <v>10</v>
      </c>
      <c r="B62" s="79" t="s">
        <v>43</v>
      </c>
      <c r="C62" s="3">
        <v>182</v>
      </c>
      <c r="D62" s="3">
        <v>44</v>
      </c>
      <c r="E62" s="3">
        <v>54</v>
      </c>
      <c r="F62" s="4"/>
      <c r="H62" s="1">
        <f>COUNTIF(G$1:G62,G62)/1000+G62</f>
        <v>0</v>
      </c>
    </row>
    <row r="63" spans="1:8" x14ac:dyDescent="0.25">
      <c r="A63" s="90"/>
      <c r="B63" s="17" t="s">
        <v>52</v>
      </c>
      <c r="C63" s="21">
        <v>178</v>
      </c>
      <c r="D63" s="21">
        <v>42</v>
      </c>
      <c r="E63" s="21" t="s">
        <v>18</v>
      </c>
      <c r="F63" s="6"/>
      <c r="H63" s="1">
        <f>COUNTIF(G$1:G63,G63)/1000+G63</f>
        <v>0</v>
      </c>
    </row>
    <row r="64" spans="1:8" x14ac:dyDescent="0.25">
      <c r="A64" s="90"/>
      <c r="B64" s="17" t="s">
        <v>81</v>
      </c>
      <c r="C64" s="21">
        <v>176</v>
      </c>
      <c r="D64" s="21">
        <v>41</v>
      </c>
      <c r="E64" s="21" t="s">
        <v>48</v>
      </c>
      <c r="F64" s="6"/>
      <c r="H64" s="1">
        <f>COUNTIF(G$1:G64,G64)/1000+G64</f>
        <v>0</v>
      </c>
    </row>
    <row r="65" spans="1:8" x14ac:dyDescent="0.25">
      <c r="A65" s="90"/>
      <c r="B65" s="17" t="s">
        <v>82</v>
      </c>
      <c r="C65" s="21">
        <v>173</v>
      </c>
      <c r="D65" s="21">
        <v>40</v>
      </c>
      <c r="E65" s="21">
        <v>50</v>
      </c>
      <c r="F65" s="6"/>
      <c r="H65" s="1">
        <f>COUNTIF(G$1:G65,G65)/1000+G65</f>
        <v>0</v>
      </c>
    </row>
    <row r="66" spans="1:8" x14ac:dyDescent="0.25">
      <c r="A66" s="90"/>
      <c r="B66" s="21"/>
      <c r="C66" s="21"/>
      <c r="D66" s="21"/>
      <c r="E66" s="21"/>
      <c r="F66" s="6"/>
      <c r="H66" s="1">
        <f>COUNTIF(G$1:G66,G66)/1000+G66</f>
        <v>0</v>
      </c>
    </row>
    <row r="67" spans="1:8" x14ac:dyDescent="0.25">
      <c r="A67" s="90"/>
      <c r="B67" s="21"/>
      <c r="C67" s="21"/>
      <c r="D67" s="21"/>
      <c r="E67" s="21"/>
      <c r="F67" s="6"/>
      <c r="H67" s="1">
        <f>COUNTIF(G$1:G67,G67)/1000+G67</f>
        <v>0</v>
      </c>
    </row>
    <row r="68" spans="1:8" x14ac:dyDescent="0.25">
      <c r="A68" s="90"/>
      <c r="B68" s="21"/>
      <c r="C68" s="21"/>
      <c r="D68" s="21"/>
      <c r="E68" s="21"/>
      <c r="F68" s="6"/>
      <c r="H68" s="1">
        <f>COUNTIF(G$1:G68,G68)/1000+G68</f>
        <v>0</v>
      </c>
    </row>
    <row r="69" spans="1:8" x14ac:dyDescent="0.25">
      <c r="A69" s="90"/>
      <c r="B69" s="21"/>
      <c r="C69" s="21"/>
      <c r="D69" s="21"/>
      <c r="E69" s="21"/>
      <c r="F69" s="6"/>
      <c r="H69" s="1">
        <f>COUNTIF(G$1:G69,G69)/1000+G69</f>
        <v>0</v>
      </c>
    </row>
    <row r="70" spans="1:8" x14ac:dyDescent="0.25">
      <c r="A70" s="90"/>
      <c r="B70" s="21"/>
      <c r="C70" s="21"/>
      <c r="D70" s="21"/>
      <c r="E70" s="21"/>
      <c r="F70" s="6"/>
      <c r="H70" s="1">
        <f>COUNTIF(G$1:G70,G70)/1000+G70</f>
        <v>0</v>
      </c>
    </row>
    <row r="71" spans="1:8" ht="15.75" thickBot="1" x14ac:dyDescent="0.3">
      <c r="A71" s="91"/>
      <c r="B71" s="23"/>
      <c r="C71" s="23"/>
      <c r="D71" s="23"/>
      <c r="E71" s="23"/>
      <c r="F71" s="5"/>
      <c r="H71" s="1">
        <f>COUNTIF(G$1:G71,G71)/1000+G71</f>
        <v>0</v>
      </c>
    </row>
    <row r="72" spans="1:8" x14ac:dyDescent="0.25">
      <c r="A72" s="89" t="s">
        <v>11</v>
      </c>
      <c r="B72" s="80" t="s">
        <v>102</v>
      </c>
      <c r="C72" s="3">
        <v>185</v>
      </c>
      <c r="D72" s="3">
        <v>45</v>
      </c>
      <c r="E72" s="3" t="s">
        <v>18</v>
      </c>
      <c r="F72" s="4"/>
      <c r="H72" s="1">
        <f>COUNTIF(G$1:G72,G72)/1000+G72</f>
        <v>0</v>
      </c>
    </row>
    <row r="73" spans="1:8" x14ac:dyDescent="0.25">
      <c r="A73" s="90"/>
      <c r="B73" s="13" t="s">
        <v>103</v>
      </c>
      <c r="C73" s="21">
        <v>175</v>
      </c>
      <c r="D73" s="21">
        <v>43</v>
      </c>
      <c r="E73" s="21" t="s">
        <v>18</v>
      </c>
      <c r="F73" s="6"/>
      <c r="H73" s="1">
        <f>COUNTIF(G$1:G73,G73)/1000+G73</f>
        <v>0</v>
      </c>
    </row>
    <row r="74" spans="1:8" x14ac:dyDescent="0.25">
      <c r="A74" s="90"/>
      <c r="B74" s="13" t="s">
        <v>104</v>
      </c>
      <c r="C74" s="21">
        <v>180</v>
      </c>
      <c r="D74" s="21">
        <v>43</v>
      </c>
      <c r="E74" s="21" t="s">
        <v>18</v>
      </c>
      <c r="F74" s="6"/>
      <c r="H74" s="1">
        <f>COUNTIF(G$1:G74,G74)/1000+G74</f>
        <v>0</v>
      </c>
    </row>
    <row r="75" spans="1:8" x14ac:dyDescent="0.25">
      <c r="A75" s="90"/>
      <c r="B75" s="13" t="s">
        <v>105</v>
      </c>
      <c r="C75" s="21">
        <v>175</v>
      </c>
      <c r="D75" s="21">
        <v>42</v>
      </c>
      <c r="E75" s="21">
        <v>52</v>
      </c>
      <c r="F75" s="6"/>
      <c r="H75" s="1">
        <f>COUNTIF(G$1:G75,G75)/1000+G75</f>
        <v>0</v>
      </c>
    </row>
    <row r="76" spans="1:8" x14ac:dyDescent="0.25">
      <c r="A76" s="90"/>
      <c r="B76" s="13" t="s">
        <v>106</v>
      </c>
      <c r="C76" s="21">
        <v>185</v>
      </c>
      <c r="D76" s="21">
        <v>43</v>
      </c>
      <c r="E76" s="21" t="s">
        <v>18</v>
      </c>
      <c r="F76" s="6"/>
      <c r="H76" s="1">
        <f>COUNTIF(G$1:G76,G76)/1000+G76</f>
        <v>0</v>
      </c>
    </row>
    <row r="77" spans="1:8" x14ac:dyDescent="0.25">
      <c r="A77" s="90"/>
      <c r="B77" s="13" t="s">
        <v>107</v>
      </c>
      <c r="C77" s="21">
        <v>160</v>
      </c>
      <c r="D77" s="21">
        <v>41</v>
      </c>
      <c r="E77" s="21" t="s">
        <v>108</v>
      </c>
      <c r="F77" s="6"/>
      <c r="H77" s="1">
        <f>COUNTIF(G$1:G77,G77)/1000+G77</f>
        <v>0</v>
      </c>
    </row>
    <row r="78" spans="1:8" x14ac:dyDescent="0.25">
      <c r="A78" s="90"/>
      <c r="B78" s="21"/>
      <c r="C78" s="21"/>
      <c r="D78" s="21"/>
      <c r="E78" s="21"/>
      <c r="F78" s="6"/>
      <c r="H78" s="1">
        <f>COUNTIF(G$1:G78,G78)/1000+G78</f>
        <v>0</v>
      </c>
    </row>
    <row r="79" spans="1:8" x14ac:dyDescent="0.25">
      <c r="A79" s="90"/>
      <c r="B79" s="21"/>
      <c r="C79" s="21"/>
      <c r="D79" s="21"/>
      <c r="E79" s="21"/>
      <c r="F79" s="6"/>
      <c r="H79" s="1">
        <f>COUNTIF(G$1:G79,G79)/1000+G79</f>
        <v>0</v>
      </c>
    </row>
    <row r="80" spans="1:8" x14ac:dyDescent="0.25">
      <c r="A80" s="90"/>
      <c r="B80" s="21"/>
      <c r="C80" s="21"/>
      <c r="D80" s="21"/>
      <c r="E80" s="21"/>
      <c r="F80" s="6"/>
      <c r="H80" s="1">
        <f>COUNTIF(G$1:G80,G80)/1000+G80</f>
        <v>0</v>
      </c>
    </row>
    <row r="81" spans="1:8" ht="15.75" thickBot="1" x14ac:dyDescent="0.3">
      <c r="A81" s="91"/>
      <c r="B81" s="23"/>
      <c r="C81" s="23"/>
      <c r="D81" s="23"/>
      <c r="E81" s="23"/>
      <c r="F81" s="5"/>
      <c r="H81" s="1">
        <f>COUNTIF(G$1:G81,G81)/1000+G81</f>
        <v>0</v>
      </c>
    </row>
    <row r="82" spans="1:8" x14ac:dyDescent="0.25">
      <c r="A82" s="86" t="s">
        <v>14</v>
      </c>
      <c r="B82" s="81" t="s">
        <v>86</v>
      </c>
      <c r="C82" s="3">
        <v>170</v>
      </c>
      <c r="D82" s="3">
        <v>38</v>
      </c>
      <c r="E82" s="3" t="s">
        <v>22</v>
      </c>
      <c r="F82" s="4"/>
      <c r="H82" s="1">
        <f>COUNTIF(G$1:G82,G82)/1000+G82</f>
        <v>0</v>
      </c>
    </row>
    <row r="83" spans="1:8" x14ac:dyDescent="0.25">
      <c r="A83" s="87"/>
      <c r="B83" s="18" t="s">
        <v>87</v>
      </c>
      <c r="C83" s="21">
        <v>160</v>
      </c>
      <c r="D83" s="21">
        <v>38</v>
      </c>
      <c r="E83" s="21" t="s">
        <v>20</v>
      </c>
      <c r="F83" s="6"/>
      <c r="H83" s="1">
        <f>COUNTIF(G$1:G83,G83)/1000+G83</f>
        <v>0</v>
      </c>
    </row>
    <row r="84" spans="1:8" x14ac:dyDescent="0.25">
      <c r="A84" s="87"/>
      <c r="B84" s="18" t="s">
        <v>88</v>
      </c>
      <c r="C84" s="21">
        <v>160</v>
      </c>
      <c r="D84" s="21">
        <v>38</v>
      </c>
      <c r="E84" s="21" t="s">
        <v>89</v>
      </c>
      <c r="F84" s="6"/>
      <c r="H84" s="1">
        <f>COUNTIF(G$1:G84,G84)/1000+G84</f>
        <v>0</v>
      </c>
    </row>
    <row r="85" spans="1:8" x14ac:dyDescent="0.25">
      <c r="A85" s="87"/>
      <c r="B85" s="18" t="s">
        <v>90</v>
      </c>
      <c r="C85" s="21">
        <v>160</v>
      </c>
      <c r="D85" s="21">
        <v>38</v>
      </c>
      <c r="E85" s="21" t="s">
        <v>91</v>
      </c>
      <c r="F85" s="6"/>
      <c r="H85" s="1">
        <f>COUNTIF(G$1:G85,G85)/1000+G85</f>
        <v>0</v>
      </c>
    </row>
    <row r="86" spans="1:8" x14ac:dyDescent="0.25">
      <c r="A86" s="87"/>
      <c r="B86" s="18" t="s">
        <v>92</v>
      </c>
      <c r="C86" s="21">
        <v>175</v>
      </c>
      <c r="D86" s="21">
        <v>43</v>
      </c>
      <c r="E86" s="21">
        <v>54</v>
      </c>
      <c r="F86" s="6"/>
      <c r="H86" s="1">
        <f>COUNTIF(G$1:G86,G86)/1000+G86</f>
        <v>0</v>
      </c>
    </row>
    <row r="87" spans="1:8" x14ac:dyDescent="0.25">
      <c r="A87" s="87"/>
      <c r="B87" s="18" t="s">
        <v>93</v>
      </c>
      <c r="C87" s="21">
        <v>172</v>
      </c>
      <c r="D87" s="21">
        <v>41</v>
      </c>
      <c r="E87" s="21">
        <v>50</v>
      </c>
      <c r="F87" s="6"/>
      <c r="H87" s="1">
        <f>COUNTIF(G$1:G87,G87)/1000+G87</f>
        <v>0</v>
      </c>
    </row>
    <row r="88" spans="1:8" x14ac:dyDescent="0.25">
      <c r="A88" s="87"/>
      <c r="B88" s="18" t="s">
        <v>94</v>
      </c>
      <c r="C88" s="21">
        <v>170</v>
      </c>
      <c r="D88" s="21">
        <v>40</v>
      </c>
      <c r="E88" s="21" t="s">
        <v>89</v>
      </c>
      <c r="F88" s="6"/>
      <c r="H88" s="1">
        <f>COUNTIF(G$1:G88,G88)/1000+G88</f>
        <v>0</v>
      </c>
    </row>
    <row r="89" spans="1:8" x14ac:dyDescent="0.25">
      <c r="A89" s="87"/>
      <c r="B89" s="18" t="s">
        <v>95</v>
      </c>
      <c r="C89" s="21">
        <v>168</v>
      </c>
      <c r="D89" s="21">
        <v>38</v>
      </c>
      <c r="E89" s="21" t="s">
        <v>91</v>
      </c>
      <c r="F89" s="6"/>
      <c r="H89" s="1">
        <f>COUNTIF(G$1:G89,G89)/1000+G89</f>
        <v>0</v>
      </c>
    </row>
    <row r="90" spans="1:8" x14ac:dyDescent="0.25">
      <c r="A90" s="87"/>
      <c r="B90" s="18" t="s">
        <v>96</v>
      </c>
      <c r="C90" s="21">
        <v>150</v>
      </c>
      <c r="D90" s="21">
        <v>36</v>
      </c>
      <c r="E90" s="21">
        <v>42</v>
      </c>
      <c r="F90" s="6"/>
      <c r="H90" s="1">
        <f>COUNTIF(G$1:G90,G90)/1000+G90</f>
        <v>0</v>
      </c>
    </row>
    <row r="91" spans="1:8" x14ac:dyDescent="0.25">
      <c r="A91" s="87"/>
      <c r="B91" s="18" t="s">
        <v>97</v>
      </c>
      <c r="C91" s="21">
        <v>170</v>
      </c>
      <c r="D91" s="21">
        <v>40</v>
      </c>
      <c r="E91" s="21">
        <v>46</v>
      </c>
      <c r="F91" s="6"/>
      <c r="H91" s="1">
        <f>COUNTIF(G$1:G91,G91)/1000+G91</f>
        <v>0</v>
      </c>
    </row>
    <row r="92" spans="1:8" x14ac:dyDescent="0.25">
      <c r="A92" s="87"/>
      <c r="B92" s="18" t="s">
        <v>98</v>
      </c>
      <c r="C92" s="21">
        <v>164</v>
      </c>
      <c r="D92" s="21">
        <v>41</v>
      </c>
      <c r="E92" s="21" t="s">
        <v>40</v>
      </c>
      <c r="F92" s="6"/>
      <c r="H92" s="1">
        <f>COUNTIF(G$1:G92,G92)/1000+G92</f>
        <v>0</v>
      </c>
    </row>
    <row r="93" spans="1:8" x14ac:dyDescent="0.25">
      <c r="A93" s="87"/>
      <c r="B93" s="18" t="s">
        <v>99</v>
      </c>
      <c r="C93" s="21">
        <v>172</v>
      </c>
      <c r="D93" s="21">
        <v>39</v>
      </c>
      <c r="E93" s="21" t="s">
        <v>20</v>
      </c>
      <c r="F93" s="6"/>
      <c r="H93" s="1">
        <f>COUNTIF(G$1:G93,G93)/1000+G93</f>
        <v>0</v>
      </c>
    </row>
    <row r="94" spans="1:8" x14ac:dyDescent="0.25">
      <c r="A94" s="87"/>
      <c r="B94" s="18" t="s">
        <v>100</v>
      </c>
      <c r="C94" s="21">
        <v>163</v>
      </c>
      <c r="D94" s="21">
        <v>39</v>
      </c>
      <c r="E94" s="21" t="s">
        <v>89</v>
      </c>
      <c r="F94" s="6"/>
      <c r="H94" s="1">
        <f>COUNTIF(G$1:G94,G94)/1000+G94</f>
        <v>0</v>
      </c>
    </row>
    <row r="95" spans="1:8" x14ac:dyDescent="0.25">
      <c r="A95" s="87"/>
      <c r="B95" s="21" t="s">
        <v>101</v>
      </c>
      <c r="C95" s="21"/>
      <c r="D95" s="21"/>
      <c r="E95" s="21"/>
      <c r="F95" s="6"/>
      <c r="H95" s="1">
        <f>COUNTIF(G$1:G95,G95)/1000+G95</f>
        <v>0</v>
      </c>
    </row>
    <row r="96" spans="1:8" ht="15.75" thickBot="1" x14ac:dyDescent="0.3">
      <c r="A96" s="88"/>
      <c r="B96" s="23"/>
      <c r="C96" s="23"/>
      <c r="D96" s="23"/>
      <c r="E96" s="23"/>
      <c r="F96" s="5"/>
      <c r="H96" s="1">
        <f>COUNTIF(G$1:G96,G96)/1000+G96</f>
        <v>0</v>
      </c>
    </row>
    <row r="97" spans="1:8" ht="33" customHeight="1" x14ac:dyDescent="0.25">
      <c r="A97" s="89" t="s">
        <v>12</v>
      </c>
      <c r="B97" s="82" t="s">
        <v>73</v>
      </c>
      <c r="C97" s="3">
        <v>165</v>
      </c>
      <c r="D97" s="3">
        <v>38</v>
      </c>
      <c r="E97" s="3" t="s">
        <v>48</v>
      </c>
      <c r="F97" s="4"/>
      <c r="H97" s="1">
        <f>COUNTIF(G$1:G97,G97)/1000+G97</f>
        <v>0</v>
      </c>
    </row>
    <row r="98" spans="1:8" x14ac:dyDescent="0.25">
      <c r="A98" s="90"/>
      <c r="B98" s="9" t="s">
        <v>74</v>
      </c>
      <c r="C98" s="21">
        <v>160</v>
      </c>
      <c r="D98" s="21">
        <v>37</v>
      </c>
      <c r="E98" s="21" t="s">
        <v>20</v>
      </c>
      <c r="F98" s="6"/>
      <c r="H98" s="1">
        <f>COUNTIF(G$1:G98,G98)/1000+G98</f>
        <v>0</v>
      </c>
    </row>
    <row r="99" spans="1:8" x14ac:dyDescent="0.25">
      <c r="A99" s="90"/>
      <c r="B99" s="7" t="s">
        <v>75</v>
      </c>
      <c r="C99" s="21">
        <v>180</v>
      </c>
      <c r="D99" s="21">
        <v>42</v>
      </c>
      <c r="E99" s="21" t="s">
        <v>61</v>
      </c>
      <c r="F99" s="6"/>
      <c r="H99" s="1">
        <f>COUNTIF(G$1:G99,G99)/1000+G99</f>
        <v>0</v>
      </c>
    </row>
    <row r="100" spans="1:8" x14ac:dyDescent="0.25">
      <c r="A100" s="90"/>
      <c r="B100" s="7" t="s">
        <v>76</v>
      </c>
      <c r="C100" s="21">
        <v>172</v>
      </c>
      <c r="D100" s="21">
        <v>42</v>
      </c>
      <c r="E100" s="21" t="s">
        <v>18</v>
      </c>
      <c r="F100" s="6"/>
      <c r="H100" s="1">
        <f>COUNTIF(G$1:G100,G100)/1000+G100</f>
        <v>0</v>
      </c>
    </row>
    <row r="101" spans="1:8" x14ac:dyDescent="0.25">
      <c r="A101" s="90"/>
      <c r="B101" s="7" t="s">
        <v>77</v>
      </c>
      <c r="C101" s="21">
        <v>174</v>
      </c>
      <c r="D101" s="21">
        <v>44</v>
      </c>
      <c r="E101" s="21" t="s">
        <v>20</v>
      </c>
      <c r="F101" s="6"/>
      <c r="H101" s="1">
        <f>COUNTIF(G$1:G101,G101)/1000+G101</f>
        <v>0</v>
      </c>
    </row>
    <row r="102" spans="1:8" x14ac:dyDescent="0.25">
      <c r="A102" s="90"/>
      <c r="B102" s="7" t="s">
        <v>78</v>
      </c>
      <c r="C102" s="21">
        <v>180</v>
      </c>
      <c r="D102" s="21">
        <v>41</v>
      </c>
      <c r="E102" s="21" t="s">
        <v>20</v>
      </c>
      <c r="F102" s="6"/>
      <c r="H102" s="1">
        <f>COUNTIF(G$1:G102,G102)/1000+G102</f>
        <v>0</v>
      </c>
    </row>
    <row r="103" spans="1:8" x14ac:dyDescent="0.25">
      <c r="A103" s="90"/>
      <c r="B103" s="7" t="s">
        <v>79</v>
      </c>
      <c r="C103" s="21">
        <v>170</v>
      </c>
      <c r="D103" s="21">
        <v>42</v>
      </c>
      <c r="E103" s="21" t="s">
        <v>40</v>
      </c>
      <c r="F103" s="6"/>
      <c r="H103" s="1">
        <f>COUNTIF(G$1:G103,G103)/1000+G103</f>
        <v>0</v>
      </c>
    </row>
    <row r="104" spans="1:8" x14ac:dyDescent="0.25">
      <c r="A104" s="90"/>
      <c r="B104" s="7" t="s">
        <v>80</v>
      </c>
      <c r="C104" s="21">
        <v>178</v>
      </c>
      <c r="D104" s="21">
        <v>42</v>
      </c>
      <c r="E104" s="21" t="s">
        <v>48</v>
      </c>
      <c r="F104" s="6"/>
      <c r="H104" s="1">
        <f>COUNTIF(G$1:G104,G104)/1000+G104</f>
        <v>0</v>
      </c>
    </row>
    <row r="105" spans="1:8" x14ac:dyDescent="0.25">
      <c r="A105" s="90"/>
      <c r="B105" s="21"/>
      <c r="C105" s="21"/>
      <c r="D105" s="21"/>
      <c r="E105" s="21"/>
      <c r="F105" s="6"/>
      <c r="H105" s="1">
        <f>COUNTIF(G$1:G105,G105)/1000+G105</f>
        <v>0</v>
      </c>
    </row>
    <row r="106" spans="1:8" x14ac:dyDescent="0.25">
      <c r="A106" s="90"/>
      <c r="B106" s="21"/>
      <c r="C106" s="21"/>
      <c r="D106" s="21"/>
      <c r="E106" s="21"/>
      <c r="F106" s="6"/>
      <c r="H106" s="1">
        <f>COUNTIF(G$1:G106,G106)/1000+G106</f>
        <v>0</v>
      </c>
    </row>
    <row r="107" spans="1:8" x14ac:dyDescent="0.25">
      <c r="A107" s="90"/>
      <c r="B107" s="21"/>
      <c r="C107" s="21"/>
      <c r="D107" s="21"/>
      <c r="E107" s="21"/>
      <c r="F107" s="6"/>
      <c r="H107" s="1">
        <f>COUNTIF(G$1:G107,G107)/1000+G107</f>
        <v>0</v>
      </c>
    </row>
    <row r="108" spans="1:8" x14ac:dyDescent="0.25">
      <c r="A108" s="90"/>
      <c r="B108" s="21"/>
      <c r="C108" s="21"/>
      <c r="D108" s="21"/>
      <c r="E108" s="21"/>
      <c r="F108" s="6"/>
      <c r="H108" s="1">
        <f>COUNTIF(G$1:G108,G108)/1000+G108</f>
        <v>0</v>
      </c>
    </row>
    <row r="109" spans="1:8" x14ac:dyDescent="0.25">
      <c r="A109" s="90"/>
      <c r="B109" s="21"/>
      <c r="C109" s="21"/>
      <c r="D109" s="21"/>
      <c r="E109" s="21"/>
      <c r="F109" s="6"/>
      <c r="H109" s="1">
        <f>COUNTIF(G$1:G109,G109)/1000+G109</f>
        <v>0</v>
      </c>
    </row>
    <row r="110" spans="1:8" x14ac:dyDescent="0.25">
      <c r="A110" s="90"/>
      <c r="B110" s="21"/>
      <c r="C110" s="21"/>
      <c r="D110" s="21"/>
      <c r="E110" s="21"/>
      <c r="F110" s="6"/>
      <c r="H110" s="1">
        <f>COUNTIF(G$1:G110,G110)/1000+G110</f>
        <v>0</v>
      </c>
    </row>
    <row r="111" spans="1:8" ht="15.75" thickBot="1" x14ac:dyDescent="0.3">
      <c r="A111" s="91"/>
      <c r="B111" s="23"/>
      <c r="C111" s="23"/>
      <c r="D111" s="23"/>
      <c r="E111" s="23"/>
      <c r="F111" s="5"/>
      <c r="H111" s="1">
        <f>COUNTIF(G$1:G111,G111)/1000+G111</f>
        <v>0</v>
      </c>
    </row>
    <row r="112" spans="1:8" x14ac:dyDescent="0.25">
      <c r="A112" s="89" t="s">
        <v>15</v>
      </c>
      <c r="B112" s="83" t="s">
        <v>65</v>
      </c>
      <c r="C112" s="3">
        <v>160</v>
      </c>
      <c r="D112" s="3">
        <v>37</v>
      </c>
      <c r="E112" s="3">
        <v>50</v>
      </c>
      <c r="F112" s="4" t="s">
        <v>67</v>
      </c>
      <c r="H112" s="1">
        <f>COUNTIF(G$1:G112,G112)/1000+G112</f>
        <v>0</v>
      </c>
    </row>
    <row r="113" spans="1:8" x14ac:dyDescent="0.25">
      <c r="A113" s="90"/>
      <c r="B113" s="8" t="s">
        <v>68</v>
      </c>
      <c r="C113" s="21">
        <v>164</v>
      </c>
      <c r="D113" s="21">
        <v>38</v>
      </c>
      <c r="E113" s="21">
        <v>48</v>
      </c>
      <c r="F113" s="6" t="s">
        <v>66</v>
      </c>
      <c r="H113" s="1">
        <f>COUNTIF(G$1:G113,G113)/1000+G113</f>
        <v>0</v>
      </c>
    </row>
    <row r="114" spans="1:8" x14ac:dyDescent="0.25">
      <c r="A114" s="90"/>
      <c r="B114" s="8" t="s">
        <v>69</v>
      </c>
      <c r="C114" s="21">
        <v>165</v>
      </c>
      <c r="D114" s="21">
        <v>40</v>
      </c>
      <c r="E114" s="21">
        <v>54</v>
      </c>
      <c r="F114" s="6">
        <v>56</v>
      </c>
      <c r="H114" s="1">
        <f>COUNTIF(G$1:G114,G114)/1000+G114</f>
        <v>0</v>
      </c>
    </row>
    <row r="115" spans="1:8" x14ac:dyDescent="0.25">
      <c r="A115" s="90"/>
      <c r="B115" s="21"/>
      <c r="C115" s="21"/>
      <c r="D115" s="21"/>
      <c r="E115" s="21"/>
      <c r="F115" s="6"/>
      <c r="H115" s="1">
        <f>COUNTIF(G$1:G115,G115)/1000+G115</f>
        <v>0</v>
      </c>
    </row>
    <row r="116" spans="1:8" ht="15.75" thickBot="1" x14ac:dyDescent="0.3">
      <c r="A116" s="91"/>
      <c r="B116" s="23"/>
      <c r="C116" s="23"/>
      <c r="D116" s="23"/>
      <c r="E116" s="23"/>
      <c r="F116" s="5"/>
      <c r="H116" s="1">
        <f>COUNTIF(G$1:G116,G116)/1000+G116</f>
        <v>0</v>
      </c>
    </row>
    <row r="117" spans="1:8" ht="22.5" customHeight="1" x14ac:dyDescent="0.25">
      <c r="A117" s="92" t="s">
        <v>16</v>
      </c>
      <c r="B117" s="14" t="s">
        <v>60</v>
      </c>
      <c r="C117" s="3">
        <v>176</v>
      </c>
      <c r="D117" s="3">
        <v>43</v>
      </c>
      <c r="E117" s="3" t="s">
        <v>61</v>
      </c>
      <c r="F117" s="4">
        <v>61</v>
      </c>
      <c r="H117" s="1">
        <f>COUNTIF(G$1:G117,G117)/1000+G117</f>
        <v>0</v>
      </c>
    </row>
    <row r="118" spans="1:8" ht="22.5" customHeight="1" x14ac:dyDescent="0.25">
      <c r="A118" s="93"/>
      <c r="B118" s="15" t="s">
        <v>62</v>
      </c>
      <c r="C118" s="21">
        <v>176</v>
      </c>
      <c r="D118" s="21">
        <v>43</v>
      </c>
      <c r="E118" s="21" t="s">
        <v>22</v>
      </c>
      <c r="F118" s="6">
        <v>57</v>
      </c>
      <c r="H118" s="1">
        <f>COUNTIF(G$1:G118,G118)/1000+G118</f>
        <v>0</v>
      </c>
    </row>
    <row r="119" spans="1:8" ht="22.5" customHeight="1" x14ac:dyDescent="0.25">
      <c r="A119" s="93"/>
      <c r="B119" s="15" t="s">
        <v>63</v>
      </c>
      <c r="C119" s="21">
        <v>164</v>
      </c>
      <c r="D119" s="21">
        <v>42</v>
      </c>
      <c r="E119" s="21" t="s">
        <v>18</v>
      </c>
      <c r="F119" s="6">
        <v>56</v>
      </c>
      <c r="H119" s="1">
        <f>COUNTIF(G$1:G119,G119)/1000+G119</f>
        <v>0</v>
      </c>
    </row>
    <row r="120" spans="1:8" ht="22.5" customHeight="1" x14ac:dyDescent="0.25">
      <c r="A120" s="93"/>
      <c r="B120" s="15" t="s">
        <v>64</v>
      </c>
      <c r="C120" s="21">
        <v>164</v>
      </c>
      <c r="D120" s="21">
        <v>40</v>
      </c>
      <c r="E120" s="21" t="s">
        <v>22</v>
      </c>
      <c r="F120" s="6">
        <v>56</v>
      </c>
      <c r="H120" s="1">
        <f>COUNTIF(G$1:G120,G120)/1000+G120</f>
        <v>0</v>
      </c>
    </row>
    <row r="121" spans="1:8" ht="22.5" customHeight="1" thickBot="1" x14ac:dyDescent="0.3">
      <c r="A121" s="94"/>
      <c r="B121" s="23"/>
      <c r="C121" s="23"/>
      <c r="D121" s="23"/>
      <c r="E121" s="23"/>
      <c r="F121" s="5"/>
      <c r="H121" s="1">
        <f>COUNTIF(G$1:G121,G121)/1000+G121</f>
        <v>0</v>
      </c>
    </row>
    <row r="122" spans="1:8" x14ac:dyDescent="0.25">
      <c r="A122" s="89" t="s">
        <v>110</v>
      </c>
      <c r="B122" s="84" t="s">
        <v>117</v>
      </c>
      <c r="C122" s="3">
        <v>180</v>
      </c>
      <c r="D122" s="3">
        <v>42</v>
      </c>
      <c r="E122" s="3">
        <v>52</v>
      </c>
      <c r="F122" s="4"/>
      <c r="H122" s="1">
        <f>COUNTIF(G$1:G122,G122)/1000+G122</f>
        <v>0</v>
      </c>
    </row>
    <row r="123" spans="1:8" x14ac:dyDescent="0.25">
      <c r="A123" s="90"/>
      <c r="B123" s="10" t="s">
        <v>118</v>
      </c>
      <c r="C123" s="21">
        <v>180</v>
      </c>
      <c r="D123" s="21">
        <v>43</v>
      </c>
      <c r="E123" s="21">
        <v>50</v>
      </c>
      <c r="F123" s="6"/>
      <c r="H123" s="1">
        <f>COUNTIF(G$1:G123,G123)/1000+G123</f>
        <v>0</v>
      </c>
    </row>
    <row r="124" spans="1:8" x14ac:dyDescent="0.25">
      <c r="A124" s="90"/>
      <c r="B124" s="10" t="s">
        <v>119</v>
      </c>
      <c r="C124" s="21">
        <v>180</v>
      </c>
      <c r="D124" s="21">
        <v>43</v>
      </c>
      <c r="E124" s="21">
        <v>52</v>
      </c>
      <c r="F124" s="6"/>
      <c r="H124" s="1">
        <f>COUNTIF(G$1:G124,G124)/1000+G124</f>
        <v>0</v>
      </c>
    </row>
    <row r="125" spans="1:8" x14ac:dyDescent="0.25">
      <c r="A125" s="90"/>
      <c r="B125" s="21"/>
      <c r="C125" s="21"/>
      <c r="D125" s="21"/>
      <c r="E125" s="21"/>
      <c r="F125" s="6"/>
      <c r="H125" s="1">
        <f>COUNTIF(G$1:G125,G125)/1000+G125</f>
        <v>0</v>
      </c>
    </row>
    <row r="126" spans="1:8" ht="15.75" thickBot="1" x14ac:dyDescent="0.3">
      <c r="A126" s="91"/>
      <c r="B126" s="23"/>
      <c r="C126" s="23"/>
      <c r="D126" s="23"/>
      <c r="E126" s="23"/>
      <c r="F126" s="5"/>
      <c r="H126" s="1">
        <f>COUNTIF(G$1:G126,G126)/1000+G126</f>
        <v>0</v>
      </c>
    </row>
  </sheetData>
  <mergeCells count="13">
    <mergeCell ref="A2:A11"/>
    <mergeCell ref="A12:A21"/>
    <mergeCell ref="A22:A31"/>
    <mergeCell ref="A32:A41"/>
    <mergeCell ref="A42:A51"/>
    <mergeCell ref="A52:A61"/>
    <mergeCell ref="A62:A71"/>
    <mergeCell ref="A72:A81"/>
    <mergeCell ref="A82:A96"/>
    <mergeCell ref="A97:A111"/>
    <mergeCell ref="A112:A116"/>
    <mergeCell ref="A117:A121"/>
    <mergeCell ref="A122:A126"/>
  </mergeCells>
  <pageMargins left="0.7" right="0.7" top="0.75" bottom="0.75" header="0.3" footer="0.3"/>
  <pageSetup paperSize="9" scale="6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topLeftCell="A5" zoomScaleNormal="100" zoomScaleSheetLayoutView="100" workbookViewId="0">
      <selection activeCell="A14" sqref="A14:H22"/>
    </sheetView>
  </sheetViews>
  <sheetFormatPr defaultRowHeight="15" x14ac:dyDescent="0.25"/>
  <cols>
    <col min="1" max="1" width="30" customWidth="1"/>
    <col min="2" max="2" width="6.28515625" customWidth="1"/>
    <col min="3" max="3" width="7.85546875" customWidth="1"/>
    <col min="4" max="4" width="10.7109375" customWidth="1"/>
    <col min="5" max="6" width="7.85546875" customWidth="1"/>
    <col min="8" max="8" width="7.85546875" customWidth="1"/>
    <col min="9" max="9" width="12.85546875" customWidth="1"/>
  </cols>
  <sheetData>
    <row r="1" spans="1:9" x14ac:dyDescent="0.25">
      <c r="G1" s="98" t="s">
        <v>152</v>
      </c>
      <c r="H1" s="98"/>
      <c r="I1" s="98"/>
    </row>
    <row r="2" spans="1:9" x14ac:dyDescent="0.25">
      <c r="G2" s="98" t="s">
        <v>153</v>
      </c>
      <c r="H2" s="98"/>
      <c r="I2" s="98"/>
    </row>
    <row r="3" spans="1:9" x14ac:dyDescent="0.25">
      <c r="G3" s="98" t="s">
        <v>154</v>
      </c>
      <c r="H3" s="98"/>
      <c r="I3" s="98"/>
    </row>
    <row r="4" spans="1:9" x14ac:dyDescent="0.25">
      <c r="G4" s="98" t="s">
        <v>155</v>
      </c>
      <c r="H4" s="98"/>
      <c r="I4" s="98"/>
    </row>
    <row r="5" spans="1:9" x14ac:dyDescent="0.25">
      <c r="G5" s="98" t="s">
        <v>78</v>
      </c>
      <c r="H5" s="98"/>
      <c r="I5" s="98"/>
    </row>
    <row r="7" spans="1:9" x14ac:dyDescent="0.25">
      <c r="B7" s="95" t="s">
        <v>156</v>
      </c>
      <c r="C7" s="95"/>
      <c r="D7" s="95"/>
      <c r="E7" s="95"/>
      <c r="F7" s="95"/>
      <c r="G7" s="95"/>
    </row>
    <row r="9" spans="1:9" x14ac:dyDescent="0.25">
      <c r="A9" s="95" t="s">
        <v>157</v>
      </c>
      <c r="B9" s="95"/>
      <c r="C9" s="95"/>
      <c r="D9" s="95"/>
      <c r="E9" s="95"/>
      <c r="F9" s="20"/>
    </row>
    <row r="10" spans="1:9" ht="15.75" thickBot="1" x14ac:dyDescent="0.3">
      <c r="E10" s="95"/>
      <c r="F10" s="95"/>
      <c r="G10" s="95"/>
      <c r="H10" s="95"/>
    </row>
    <row r="11" spans="1:9" x14ac:dyDescent="0.25">
      <c r="A11" s="101" t="s">
        <v>159</v>
      </c>
      <c r="B11" s="102"/>
      <c r="C11" s="102"/>
      <c r="D11" s="102"/>
      <c r="E11" s="102"/>
      <c r="F11" s="102" t="s">
        <v>160</v>
      </c>
      <c r="G11" s="102"/>
      <c r="H11" s="102"/>
      <c r="I11" s="103"/>
    </row>
    <row r="12" spans="1:9" ht="33" customHeight="1" thickBot="1" x14ac:dyDescent="0.3">
      <c r="A12" s="96" t="s">
        <v>30</v>
      </c>
      <c r="B12" s="97"/>
      <c r="C12" s="97"/>
      <c r="D12" s="97"/>
      <c r="E12" s="85">
        <f>INDEX(одежда,MATCH($A$12,одежда2,0),1)</f>
        <v>14</v>
      </c>
      <c r="F12" s="104"/>
      <c r="G12" s="104"/>
      <c r="H12" s="104"/>
      <c r="I12" s="105"/>
    </row>
    <row r="13" spans="1:9" ht="29.25" customHeight="1" x14ac:dyDescent="0.25">
      <c r="A13" s="25" t="s">
        <v>158</v>
      </c>
      <c r="B13" s="2" t="s">
        <v>161</v>
      </c>
      <c r="C13" s="99" t="s">
        <v>2</v>
      </c>
      <c r="D13" s="99"/>
      <c r="E13" s="99" t="s">
        <v>164</v>
      </c>
      <c r="F13" s="99"/>
      <c r="G13" s="100" t="s">
        <v>13</v>
      </c>
      <c r="H13" s="100"/>
      <c r="I13" s="26" t="s">
        <v>162</v>
      </c>
    </row>
    <row r="14" spans="1:9" x14ac:dyDescent="0.25">
      <c r="A14" s="107" t="str">
        <f>INDEX(Лист1!B:B,MATCH($E$12+ROW(A1)/1000,Лист1!$H:$H,))</f>
        <v>Громыко М.М.</v>
      </c>
      <c r="B14" s="107">
        <f>INDEX(Лист1!C:C,MATCH($E$12+ROW(B1)/1000,Лист1!$H:$H,))</f>
        <v>178</v>
      </c>
      <c r="C14" s="108">
        <f>INDEX(Лист1!D:D,MATCH($E$12+ROW(C1)/1000,Лист1!$H:$H,))</f>
        <v>43</v>
      </c>
      <c r="D14" s="108"/>
      <c r="E14" s="108" t="str">
        <f>INDEX(Лист1!E:E,MATCH($E$12+ROW(D1)/1000,Лист1!$H:$H,))</f>
        <v>52-54</v>
      </c>
      <c r="F14" s="108"/>
      <c r="G14" s="108">
        <f>INDEX(Лист1!F:F,MATCH($E$12+ROW(E1)/1000,Лист1!$H:$H,))</f>
        <v>0</v>
      </c>
      <c r="H14" s="108"/>
      <c r="I14" s="72"/>
    </row>
    <row r="15" spans="1:9" x14ac:dyDescent="0.25">
      <c r="A15" s="107" t="str">
        <f>INDEX(Лист1!B:B,MATCH($E$12+ROW(A2)/1000,Лист1!$H:$H,))</f>
        <v>Игнатов С.А.</v>
      </c>
      <c r="B15" s="107">
        <f>INDEX(Лист1!C:C,MATCH($E$12+ROW(B2)/1000,Лист1!$H:$H,))</f>
        <v>180</v>
      </c>
      <c r="C15" s="108">
        <f>INDEX(Лист1!D:D,MATCH($E$12+ROW(C2)/1000,Лист1!$H:$H,))</f>
        <v>43</v>
      </c>
      <c r="D15" s="108"/>
      <c r="E15" s="108" t="str">
        <f>INDEX(Лист1!E:E,MATCH($E$12+ROW(D2)/1000,Лист1!$H:$H,))</f>
        <v>58-60</v>
      </c>
      <c r="F15" s="108"/>
      <c r="G15" s="108">
        <f>INDEX(Лист1!F:F,MATCH($E$12+ROW(E2)/1000,Лист1!$H:$H,))</f>
        <v>0</v>
      </c>
      <c r="H15" s="108"/>
    </row>
    <row r="16" spans="1:9" x14ac:dyDescent="0.25">
      <c r="A16" s="107" t="str">
        <f>INDEX(Лист1!B:B,MATCH($E$12+ROW(A3)/1000,Лист1!$H:$H,))</f>
        <v>Висицкий В.В.</v>
      </c>
      <c r="B16" s="107">
        <f>INDEX(Лист1!C:C,MATCH($E$12+ROW(B3)/1000,Лист1!$H:$H,))</f>
        <v>176</v>
      </c>
      <c r="C16" s="108">
        <f>INDEX(Лист1!D:D,MATCH($E$12+ROW(C3)/1000,Лист1!$H:$H,))</f>
        <v>42</v>
      </c>
      <c r="D16" s="108"/>
      <c r="E16" s="108">
        <f>INDEX(Лист1!E:E,MATCH($E$12+ROW(D3)/1000,Лист1!$H:$H,))</f>
        <v>58</v>
      </c>
      <c r="F16" s="108"/>
      <c r="G16" s="108">
        <f>INDEX(Лист1!F:F,MATCH($E$12+ROW(E3)/1000,Лист1!$H:$H,))</f>
        <v>0</v>
      </c>
      <c r="H16" s="108"/>
    </row>
    <row r="17" spans="1:8" x14ac:dyDescent="0.25">
      <c r="A17" s="107" t="str">
        <f>INDEX(Лист1!B:B,MATCH($E$12+ROW(A4)/1000,Лист1!$H:$H,))</f>
        <v>Новосельцев С.В.</v>
      </c>
      <c r="B17" s="107">
        <f>INDEX(Лист1!C:C,MATCH($E$12+ROW(B4)/1000,Лист1!$H:$H,))</f>
        <v>178</v>
      </c>
      <c r="C17" s="108">
        <f>INDEX(Лист1!D:D,MATCH($E$12+ROW(C4)/1000,Лист1!$H:$H,))</f>
        <v>42</v>
      </c>
      <c r="D17" s="108"/>
      <c r="E17" s="108">
        <f>INDEX(Лист1!E:E,MATCH($E$12+ROW(D4)/1000,Лист1!$H:$H,))</f>
        <v>52</v>
      </c>
      <c r="F17" s="108"/>
      <c r="G17" s="108">
        <f>INDEX(Лист1!F:F,MATCH($E$12+ROW(E4)/1000,Лист1!$H:$H,))</f>
        <v>0</v>
      </c>
      <c r="H17" s="108"/>
    </row>
    <row r="18" spans="1:8" x14ac:dyDescent="0.25">
      <c r="A18" s="107" t="e">
        <f>INDEX(Лист1!B:B,MATCH($E$12+ROW(A5)/1000,Лист1!$H:$H,))</f>
        <v>#N/A</v>
      </c>
      <c r="B18" s="107" t="e">
        <f>INDEX(Лист1!C:C,MATCH($E$12+ROW(B5)/1000,Лист1!$H:$H,))</f>
        <v>#N/A</v>
      </c>
      <c r="C18" s="108" t="e">
        <f>INDEX(Лист1!D:D,MATCH($E$12+ROW(C5)/1000,Лист1!$H:$H,))</f>
        <v>#N/A</v>
      </c>
      <c r="D18" s="108"/>
      <c r="E18" s="108" t="e">
        <f>INDEX(Лист1!E:E,MATCH($E$12+ROW(D5)/1000,Лист1!$H:$H,))</f>
        <v>#N/A</v>
      </c>
      <c r="F18" s="108"/>
      <c r="G18" s="108" t="e">
        <f>INDEX(Лист1!F:F,MATCH($E$12+ROW(E5)/1000,Лист1!$H:$H,))</f>
        <v>#N/A</v>
      </c>
      <c r="H18" s="108"/>
    </row>
    <row r="19" spans="1:8" x14ac:dyDescent="0.25">
      <c r="A19" s="107" t="e">
        <f>INDEX(Лист1!B:B,MATCH($E$12+ROW(A6)/1000,Лист1!$H:$H,))</f>
        <v>#N/A</v>
      </c>
      <c r="B19" s="107" t="e">
        <f>INDEX(Лист1!C:C,MATCH($E$12+ROW(B6)/1000,Лист1!$H:$H,))</f>
        <v>#N/A</v>
      </c>
      <c r="C19" s="108" t="e">
        <f>INDEX(Лист1!D:D,MATCH($E$12+ROW(C6)/1000,Лист1!$H:$H,))</f>
        <v>#N/A</v>
      </c>
      <c r="D19" s="108"/>
      <c r="E19" s="108" t="e">
        <f>INDEX(Лист1!E:E,MATCH($E$12+ROW(D6)/1000,Лист1!$H:$H,))</f>
        <v>#N/A</v>
      </c>
      <c r="F19" s="108"/>
      <c r="G19" s="108" t="e">
        <f>INDEX(Лист1!F:F,MATCH($E$12+ROW(E6)/1000,Лист1!$H:$H,))</f>
        <v>#N/A</v>
      </c>
      <c r="H19" s="108"/>
    </row>
    <row r="20" spans="1:8" x14ac:dyDescent="0.25">
      <c r="A20" s="107" t="e">
        <f>INDEX(Лист1!B:B,MATCH($E$12+ROW(A7)/1000,Лист1!$H:$H,))</f>
        <v>#N/A</v>
      </c>
      <c r="B20" s="107" t="e">
        <f>INDEX(Лист1!C:C,MATCH($E$12+ROW(B7)/1000,Лист1!$H:$H,))</f>
        <v>#N/A</v>
      </c>
      <c r="C20" s="108" t="e">
        <f>INDEX(Лист1!D:D,MATCH($E$12+ROW(C7)/1000,Лист1!$H:$H,))</f>
        <v>#N/A</v>
      </c>
      <c r="D20" s="108"/>
      <c r="E20" s="108" t="e">
        <f>INDEX(Лист1!E:E,MATCH($E$12+ROW(D7)/1000,Лист1!$H:$H,))</f>
        <v>#N/A</v>
      </c>
      <c r="F20" s="108"/>
      <c r="G20" s="108" t="e">
        <f>INDEX(Лист1!F:F,MATCH($E$12+ROW(E7)/1000,Лист1!$H:$H,))</f>
        <v>#N/A</v>
      </c>
      <c r="H20" s="108"/>
    </row>
    <row r="21" spans="1:8" x14ac:dyDescent="0.25">
      <c r="A21" s="107" t="e">
        <f>INDEX(Лист1!B:B,MATCH($E$12+ROW(A8)/1000,Лист1!$H:$H,))</f>
        <v>#N/A</v>
      </c>
      <c r="B21" s="107" t="e">
        <f>INDEX(Лист1!C:C,MATCH($E$12+ROW(B8)/1000,Лист1!$H:$H,))</f>
        <v>#N/A</v>
      </c>
      <c r="C21" s="108" t="e">
        <f>INDEX(Лист1!D:D,MATCH($E$12+ROW(C8)/1000,Лист1!$H:$H,))</f>
        <v>#N/A</v>
      </c>
      <c r="D21" s="108"/>
      <c r="E21" s="108" t="e">
        <f>INDEX(Лист1!E:E,MATCH($E$12+ROW(D8)/1000,Лист1!$H:$H,))</f>
        <v>#N/A</v>
      </c>
      <c r="F21" s="108"/>
      <c r="G21" s="108" t="e">
        <f>INDEX(Лист1!F:F,MATCH($E$12+ROW(E8)/1000,Лист1!$H:$H,))</f>
        <v>#N/A</v>
      </c>
      <c r="H21" s="108"/>
    </row>
    <row r="22" spans="1:8" x14ac:dyDescent="0.25">
      <c r="A22" s="107" t="e">
        <f>INDEX(Лист1!B:B,MATCH($E$12+ROW(A9)/1000,Лист1!$H:$H,))</f>
        <v>#N/A</v>
      </c>
      <c r="B22" s="107" t="e">
        <f>INDEX(Лист1!C:C,MATCH($E$12+ROW(B9)/1000,Лист1!$H:$H,))</f>
        <v>#N/A</v>
      </c>
      <c r="C22" s="108" t="e">
        <f>INDEX(Лист1!D:D,MATCH($E$12+ROW(C9)/1000,Лист1!$H:$H,))</f>
        <v>#N/A</v>
      </c>
      <c r="D22" s="108"/>
      <c r="E22" s="108" t="e">
        <f>INDEX(Лист1!E:E,MATCH($E$12+ROW(D9)/1000,Лист1!$H:$H,))</f>
        <v>#N/A</v>
      </c>
      <c r="F22" s="108"/>
      <c r="G22" s="108" t="e">
        <f>INDEX(Лист1!F:F,MATCH($E$12+ROW(E9)/1000,Лист1!$H:$H,))</f>
        <v>#N/A</v>
      </c>
      <c r="H22" s="108"/>
    </row>
    <row r="23" spans="1:8" x14ac:dyDescent="0.25">
      <c r="A23" s="24"/>
      <c r="C23" s="95"/>
      <c r="D23" s="95"/>
      <c r="E23" s="95"/>
      <c r="F23" s="95"/>
      <c r="G23" s="95"/>
      <c r="H23" s="95"/>
    </row>
    <row r="24" spans="1:8" x14ac:dyDescent="0.25">
      <c r="A24" s="24"/>
      <c r="C24" s="95"/>
      <c r="D24" s="95"/>
      <c r="E24" s="95"/>
      <c r="F24" s="95"/>
      <c r="G24" s="95"/>
      <c r="H24" s="95"/>
    </row>
    <row r="25" spans="1:8" x14ac:dyDescent="0.25">
      <c r="A25" s="24"/>
      <c r="C25" s="95"/>
      <c r="D25" s="95"/>
      <c r="E25" s="95"/>
      <c r="F25" s="95"/>
      <c r="G25" s="95"/>
      <c r="H25" s="95"/>
    </row>
    <row r="26" spans="1:8" x14ac:dyDescent="0.25">
      <c r="A26" s="24"/>
      <c r="C26" s="95"/>
      <c r="D26" s="95"/>
      <c r="E26" s="95"/>
      <c r="F26" s="95"/>
      <c r="G26" s="95"/>
      <c r="H26" s="95"/>
    </row>
    <row r="27" spans="1:8" x14ac:dyDescent="0.25">
      <c r="A27" s="24"/>
      <c r="C27" s="95"/>
      <c r="D27" s="95"/>
      <c r="E27" s="95"/>
      <c r="F27" s="95"/>
      <c r="G27" s="95"/>
      <c r="H27" s="95"/>
    </row>
    <row r="28" spans="1:8" x14ac:dyDescent="0.25">
      <c r="A28" s="24"/>
      <c r="C28" s="95"/>
      <c r="D28" s="95"/>
      <c r="E28" s="95"/>
      <c r="F28" s="95"/>
      <c r="G28" s="95"/>
      <c r="H28" s="95"/>
    </row>
    <row r="29" spans="1:8" x14ac:dyDescent="0.25">
      <c r="A29" s="24"/>
      <c r="C29" s="95"/>
      <c r="D29" s="95"/>
      <c r="E29" s="95"/>
      <c r="F29" s="95"/>
      <c r="G29" s="95"/>
      <c r="H29" s="95"/>
    </row>
    <row r="30" spans="1:8" x14ac:dyDescent="0.25">
      <c r="A30" s="24"/>
      <c r="C30" s="95"/>
      <c r="D30" s="95"/>
      <c r="E30" s="95"/>
      <c r="F30" s="95"/>
      <c r="G30" s="95"/>
      <c r="H30" s="95"/>
    </row>
    <row r="31" spans="1:8" x14ac:dyDescent="0.25">
      <c r="A31" s="24"/>
      <c r="C31" s="95"/>
      <c r="D31" s="95"/>
      <c r="E31" s="95"/>
      <c r="F31" s="95"/>
      <c r="G31" s="95"/>
      <c r="H31" s="95"/>
    </row>
    <row r="32" spans="1:8" x14ac:dyDescent="0.25">
      <c r="A32" s="24"/>
      <c r="C32" s="95"/>
      <c r="D32" s="95"/>
      <c r="E32" s="95"/>
      <c r="F32" s="95"/>
      <c r="G32" s="95"/>
      <c r="H32" s="95"/>
    </row>
    <row r="33" spans="1:8" x14ac:dyDescent="0.25">
      <c r="A33" s="24"/>
      <c r="C33" s="95"/>
      <c r="D33" s="95"/>
      <c r="E33" s="95"/>
      <c r="F33" s="95"/>
      <c r="G33" s="95"/>
      <c r="H33" s="95"/>
    </row>
    <row r="34" spans="1:8" x14ac:dyDescent="0.25">
      <c r="A34" s="24"/>
      <c r="C34" s="95"/>
      <c r="D34" s="95"/>
      <c r="E34" s="95"/>
      <c r="F34" s="95"/>
      <c r="G34" s="95"/>
      <c r="H34" s="95"/>
    </row>
    <row r="35" spans="1:8" x14ac:dyDescent="0.25">
      <c r="A35" s="24"/>
      <c r="C35" s="95"/>
      <c r="D35" s="95"/>
      <c r="E35" s="95"/>
      <c r="F35" s="95"/>
      <c r="G35" s="95"/>
      <c r="H35" s="95"/>
    </row>
    <row r="36" spans="1:8" x14ac:dyDescent="0.25">
      <c r="A36" s="24"/>
      <c r="C36" s="95"/>
      <c r="D36" s="95"/>
      <c r="E36" s="95"/>
      <c r="F36" s="95"/>
      <c r="G36" s="95"/>
      <c r="H36" s="95"/>
    </row>
    <row r="37" spans="1:8" x14ac:dyDescent="0.25">
      <c r="A37" s="24"/>
      <c r="C37" s="95"/>
      <c r="D37" s="95"/>
      <c r="E37" s="95"/>
      <c r="F37" s="95"/>
      <c r="G37" s="95"/>
      <c r="H37" s="95"/>
    </row>
    <row r="38" spans="1:8" x14ac:dyDescent="0.25">
      <c r="A38" s="24"/>
      <c r="C38" s="95"/>
      <c r="D38" s="95"/>
      <c r="E38" s="95"/>
      <c r="F38" s="95"/>
      <c r="G38" s="95"/>
      <c r="H38" s="95"/>
    </row>
    <row r="39" spans="1:8" x14ac:dyDescent="0.25">
      <c r="A39" s="24"/>
      <c r="C39" s="95"/>
      <c r="D39" s="95"/>
      <c r="E39" s="95"/>
      <c r="F39" s="95"/>
      <c r="G39" s="95"/>
      <c r="H39" s="95"/>
    </row>
    <row r="40" spans="1:8" x14ac:dyDescent="0.25">
      <c r="A40" s="24"/>
      <c r="C40" s="95"/>
      <c r="D40" s="95"/>
      <c r="E40" s="95"/>
      <c r="F40" s="95"/>
      <c r="G40" s="95"/>
      <c r="H40" s="95"/>
    </row>
    <row r="41" spans="1:8" x14ac:dyDescent="0.25">
      <c r="A41" s="24"/>
      <c r="C41" s="95"/>
      <c r="D41" s="95"/>
      <c r="E41" s="95"/>
      <c r="F41" s="95"/>
      <c r="G41" s="95"/>
      <c r="H41" s="95"/>
    </row>
    <row r="42" spans="1:8" x14ac:dyDescent="0.25">
      <c r="A42" s="24"/>
      <c r="C42" s="95"/>
      <c r="D42" s="95"/>
      <c r="E42" s="95"/>
      <c r="F42" s="95"/>
      <c r="G42" s="95"/>
      <c r="H42" s="95"/>
    </row>
    <row r="43" spans="1:8" x14ac:dyDescent="0.25">
      <c r="A43" s="24"/>
      <c r="C43" s="95"/>
      <c r="D43" s="95"/>
      <c r="E43" s="95"/>
      <c r="F43" s="95"/>
      <c r="G43" s="95"/>
      <c r="H43" s="95"/>
    </row>
    <row r="44" spans="1:8" x14ac:dyDescent="0.25">
      <c r="A44" s="24"/>
      <c r="C44" s="95"/>
      <c r="D44" s="95"/>
      <c r="E44" s="95"/>
      <c r="F44" s="95"/>
      <c r="G44" s="95"/>
      <c r="H44" s="95"/>
    </row>
    <row r="45" spans="1:8" x14ac:dyDescent="0.25">
      <c r="A45" s="24"/>
      <c r="C45" s="95"/>
      <c r="D45" s="95"/>
      <c r="E45" s="95"/>
      <c r="F45" s="95"/>
      <c r="G45" s="95"/>
      <c r="H45" s="95"/>
    </row>
    <row r="46" spans="1:8" x14ac:dyDescent="0.25">
      <c r="A46" s="24"/>
      <c r="C46" s="95"/>
      <c r="D46" s="95"/>
      <c r="E46" s="95"/>
      <c r="F46" s="95"/>
      <c r="G46" s="95"/>
      <c r="H46" s="95"/>
    </row>
    <row r="47" spans="1:8" x14ac:dyDescent="0.25">
      <c r="A47" s="24"/>
      <c r="C47" s="95"/>
      <c r="D47" s="95"/>
      <c r="E47" s="95"/>
      <c r="F47" s="95"/>
      <c r="G47" s="95"/>
      <c r="H47" s="95"/>
    </row>
    <row r="48" spans="1:8" x14ac:dyDescent="0.25">
      <c r="A48" s="24"/>
      <c r="C48" s="95"/>
      <c r="D48" s="95"/>
      <c r="E48" s="95"/>
      <c r="F48" s="95"/>
      <c r="G48" s="95"/>
      <c r="H48" s="95"/>
    </row>
    <row r="49" spans="1:8" x14ac:dyDescent="0.25">
      <c r="A49" s="24"/>
      <c r="C49" s="95"/>
      <c r="D49" s="95"/>
      <c r="E49" s="95"/>
      <c r="F49" s="95"/>
      <c r="G49" s="95"/>
      <c r="H49" s="95"/>
    </row>
  </sheetData>
  <mergeCells count="123">
    <mergeCell ref="C14:D14"/>
    <mergeCell ref="E14:F14"/>
    <mergeCell ref="G14:H14"/>
    <mergeCell ref="E10:H10"/>
    <mergeCell ref="C17:D17"/>
    <mergeCell ref="E17:F17"/>
    <mergeCell ref="G17:H17"/>
    <mergeCell ref="A12:D12"/>
    <mergeCell ref="G1:I1"/>
    <mergeCell ref="G2:I2"/>
    <mergeCell ref="G3:I3"/>
    <mergeCell ref="G4:I4"/>
    <mergeCell ref="G5:I5"/>
    <mergeCell ref="B7:G7"/>
    <mergeCell ref="A9:E9"/>
    <mergeCell ref="C13:D13"/>
    <mergeCell ref="E13:F13"/>
    <mergeCell ref="G13:H13"/>
    <mergeCell ref="A11:E11"/>
    <mergeCell ref="F11:I11"/>
    <mergeCell ref="F12:I12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9:D49"/>
    <mergeCell ref="E49:F49"/>
    <mergeCell ref="G49:H49"/>
    <mergeCell ref="C47:D47"/>
    <mergeCell ref="E47:F47"/>
    <mergeCell ref="G47:H47"/>
    <mergeCell ref="C48:D48"/>
    <mergeCell ref="E48:F48"/>
    <mergeCell ref="G48:H48"/>
  </mergeCells>
  <dataValidations count="1">
    <dataValidation type="list" allowBlank="1" showInputMessage="1" showErrorMessage="1" sqref="A12">
      <formula1>INDIRECT("Таблица3")</formula1>
    </dataValidation>
  </dataValidations>
  <pageMargins left="0.7" right="0.7" top="0.75" bottom="0.75" header="0.3" footer="0.3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Лист1!Область_печати</vt:lpstr>
      <vt:lpstr>Лист2!Область_печати</vt:lpstr>
      <vt:lpstr>одежда</vt:lpstr>
      <vt:lpstr>одежда2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2019-10-08T08:24:57Z</dcterms:modified>
</cp:coreProperties>
</file>