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Сводная затраты гр.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G3" i="1" s="1"/>
  <c r="F15" i="1"/>
  <c r="E15" i="1"/>
  <c r="E3" i="1" s="1"/>
  <c r="D15" i="1"/>
  <c r="C15" i="1"/>
  <c r="C3" i="1" s="1"/>
  <c r="H3" i="1"/>
  <c r="F3" i="1"/>
  <c r="D3" i="1"/>
</calcChain>
</file>

<file path=xl/sharedStrings.xml><?xml version="1.0" encoding="utf-8"?>
<sst xmlns="http://schemas.openxmlformats.org/spreadsheetml/2006/main" count="14" uniqueCount="14">
  <si>
    <t>Отечественные товары</t>
  </si>
  <si>
    <t>Импортные товары</t>
  </si>
  <si>
    <t>Код</t>
  </si>
  <si>
    <t>Наименование</t>
  </si>
  <si>
    <t>Добыча полезных ископаемых кроме топливно-энергетических</t>
  </si>
  <si>
    <t>Обработка древесины и производство изделий из дерева</t>
  </si>
  <si>
    <t>Производство кокса, нефтепродуктов и ядерных материалов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</si>
  <si>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</si>
  <si>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</si>
  <si>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</si>
  <si>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электрооборудования, электронного и оптического оборудования</t>
  </si>
  <si>
    <t>Транспорт</t>
  </si>
  <si>
    <t>Операции с недвижимым имуществом, аренда и предоставление услуг потребителям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</si>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</sst>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;\(#,##0.00\);\-"/>
    <numFmt numFmtId="166" formatCode="#,##0;\(#,##0\);\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2" borderId="1"/>
    <xf numFmtId="0" fontId="4" fillId="3" borderId="1">
      <alignment horizontal="center" vertical="center" wrapText="1"/>
    </xf>
    <xf numFmtId="165" fontId="1" fillId="4" borderId="1">
      <alignment horizontal="right"/>
      <protection locked="0"/>
    </xf>
    <xf numFmtId="165" fontId="1" fillId="5" borderId="1"/>
  </cellStyleXfs>
  <cellXfs count="11">
    <xf numFmtId="0" fontId="0" fillId="0" borderId="0" xfId="0"/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165" fontId="1" fillId="2" borderId="1" xfId="1"/>
    <xf numFmtId="0" fontId="4" fillId="3" borderId="1" xfId="2">
      <alignment horizontal="center" vertical="center" wrapText="1"/>
    </xf>
    <xf numFmtId="0" fontId="4" fillId="3" borderId="1" xfId="2">
      <alignment horizontal="center" vertical="center" wrapText="1"/>
    </xf>
    <xf numFmtId="166" fontId="1" fillId="4" borderId="1" xfId="3" applyNumberFormat="1" applyAlignment="1">
      <alignment horizontal="left"/>
      <protection locked="0"/>
    </xf>
    <xf numFmtId="165" fontId="0" fillId="4" borderId="1" xfId="3" applyFont="1" applyAlignment="1">
      <alignment horizontal="left"/>
      <protection locked="0"/>
    </xf>
    <xf numFmtId="165" fontId="1" fillId="5" borderId="1" xfId="4"/>
    <xf numFmtId="165" fontId="1" fillId="4" borderId="1" xfId="3" applyAlignment="1">
      <alignment horizontal="left"/>
      <protection locked="0"/>
    </xf>
  </cellXfs>
  <cellStyles count="5">
    <cellStyle name="Обычный" xfId="0" builtinId="0"/>
    <cellStyle name="Расчетные_ячейки" xfId="4"/>
    <cellStyle name="Результат" xfId="1"/>
    <cellStyle name="Ручной_ввод_данных" xfId="3"/>
    <cellStyle name="Шапка_вcтавк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'Сводная затраты гр.'!$C$5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'Сводная затраты гр.'!$B$6:$B$15</c:f>
              <c:strCache>
                <c:ptCount val="10"/>
                <c:pt idx="0">
                  <c:v>Добыча полезных ископаемых кроме топливно-энергетических</c:v>
                </c:pt>
                <c:pt idx="1">
                  <c:v>Обработка древесины и производство изделий из дерева</c:v>
                </c:pt>
                <c:pt idx="2">
                  <c:v>Производство кокса, нефтепродуктов и ядерных материалов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прочих неметаллических минеральных продуктов</c:v>
                </c:pt>
                <c:pt idx="5">
                  <c:v>Металлургическое производство и производство готовых металлических изделий</c:v>
                </c:pt>
                <c:pt idx="6">
                  <c:v>Производство электрооборудования, электронного и оптического оборудования</c:v>
                </c:pt>
                <c:pt idx="7">
                  <c:v>Транспорт</c:v>
                </c:pt>
                <c:pt idx="8">
                  <c:v>Операции с недвижимым имуществом, аренда и предоставление услуг потребителям</c:v>
                </c:pt>
                <c:pt idx="9">
                  <c:v>Прочие</c:v>
                </c:pt>
              </c:strCache>
            </c:strRef>
          </c:cat>
          <c:val>
            <c:numRef>
              <c:f>'Сводная затраты гр.'!$C$6:$C$15</c:f>
              <c:numCache>
                <c:formatCode>#\ ##0.00;\(#\ ##0.00\);\-</c:formatCode>
                <c:ptCount val="10"/>
                <c:pt idx="0">
                  <c:v>2.4725617481800906</c:v>
                </c:pt>
                <c:pt idx="1">
                  <c:v>4.9648363801348943</c:v>
                </c:pt>
                <c:pt idx="2">
                  <c:v>4.7049607594844272</c:v>
                </c:pt>
                <c:pt idx="3">
                  <c:v>2.7942578918469207</c:v>
                </c:pt>
                <c:pt idx="4">
                  <c:v>40.767214979465869</c:v>
                </c:pt>
                <c:pt idx="5">
                  <c:v>11.807943009820878</c:v>
                </c:pt>
                <c:pt idx="6">
                  <c:v>1.3806050104214378</c:v>
                </c:pt>
                <c:pt idx="7">
                  <c:v>7.5733600084161177</c:v>
                </c:pt>
                <c:pt idx="8">
                  <c:v>6.0891739014850703</c:v>
                </c:pt>
                <c:pt idx="9">
                  <c:v>17.445086310744301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C-4368-8E66-37FE39EB0592}"/>
            </c:ext>
          </c:extLst>
        </c:ser>
        <c:ser>
          <c:idx val="1"/>
          <c:order val="1"/>
          <c:tx>
            <c:strRef>
              <c:f>'Сводная затраты гр.'!$D$5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'Сводная затраты гр.'!$B$6:$B$15</c:f>
              <c:strCache>
                <c:ptCount val="10"/>
                <c:pt idx="0">
                  <c:v>Добыча полезных ископаемых кроме топливно-энергетических</c:v>
                </c:pt>
                <c:pt idx="1">
                  <c:v>Обработка древесины и производство изделий из дерева</c:v>
                </c:pt>
                <c:pt idx="2">
                  <c:v>Производство кокса, нефтепродуктов и ядерных материалов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прочих неметаллических минеральных продуктов</c:v>
                </c:pt>
                <c:pt idx="5">
                  <c:v>Металлургическое производство и производство готовых металлических изделий</c:v>
                </c:pt>
                <c:pt idx="6">
                  <c:v>Производство электрооборудования, электронного и оптического оборудования</c:v>
                </c:pt>
                <c:pt idx="7">
                  <c:v>Транспорт</c:v>
                </c:pt>
                <c:pt idx="8">
                  <c:v>Операции с недвижимым имуществом, аренда и предоставление услуг потребителям</c:v>
                </c:pt>
                <c:pt idx="9">
                  <c:v>Прочие</c:v>
                </c:pt>
              </c:strCache>
            </c:strRef>
          </c:cat>
          <c:val>
            <c:numRef>
              <c:f>'Сводная затраты гр.'!$D$6:$D$15</c:f>
              <c:numCache>
                <c:formatCode>#\ ##0.00;\(#\ ##0.00\);\-</c:formatCode>
                <c:ptCount val="10"/>
                <c:pt idx="0">
                  <c:v>3.2638673697509537</c:v>
                </c:pt>
                <c:pt idx="1">
                  <c:v>7.0049956142255912E-2</c:v>
                </c:pt>
                <c:pt idx="2">
                  <c:v>11.662137080447259</c:v>
                </c:pt>
                <c:pt idx="3">
                  <c:v>0.53559211161118103</c:v>
                </c:pt>
                <c:pt idx="4">
                  <c:v>43.968605492814405</c:v>
                </c:pt>
                <c:pt idx="5">
                  <c:v>8.5378740552511356</c:v>
                </c:pt>
                <c:pt idx="6">
                  <c:v>0.76288279327625352</c:v>
                </c:pt>
                <c:pt idx="7">
                  <c:v>7.7034837536865126</c:v>
                </c:pt>
                <c:pt idx="8">
                  <c:v>4.6111994225761412</c:v>
                </c:pt>
                <c:pt idx="9">
                  <c:v>18.88430796444392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C-4368-8E66-37FE39EB0592}"/>
            </c:ext>
          </c:extLst>
        </c:ser>
        <c:ser>
          <c:idx val="2"/>
          <c:order val="2"/>
          <c:tx>
            <c:strRef>
              <c:f>'Сводная затраты гр.'!$E$5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'Сводная затраты гр.'!$B$6:$B$15</c:f>
              <c:strCache>
                <c:ptCount val="10"/>
                <c:pt idx="0">
                  <c:v>Добыча полезных ископаемых кроме топливно-энергетических</c:v>
                </c:pt>
                <c:pt idx="1">
                  <c:v>Обработка древесины и производство изделий из дерева</c:v>
                </c:pt>
                <c:pt idx="2">
                  <c:v>Производство кокса, нефтепродуктов и ядерных материалов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прочих неметаллических минеральных продуктов</c:v>
                </c:pt>
                <c:pt idx="5">
                  <c:v>Металлургическое производство и производство готовых металлических изделий</c:v>
                </c:pt>
                <c:pt idx="6">
                  <c:v>Производство электрооборудования, электронного и оптического оборудования</c:v>
                </c:pt>
                <c:pt idx="7">
                  <c:v>Транспорт</c:v>
                </c:pt>
                <c:pt idx="8">
                  <c:v>Операции с недвижимым имуществом, аренда и предоставление услуг потребителям</c:v>
                </c:pt>
                <c:pt idx="9">
                  <c:v>Прочие</c:v>
                </c:pt>
              </c:strCache>
            </c:strRef>
          </c:cat>
          <c:val>
            <c:numRef>
              <c:f>'Сводная затраты гр.'!$E$6:$E$15</c:f>
              <c:numCache>
                <c:formatCode>#\ ##0.00;\(#\ ##0.00\);\-</c:formatCode>
                <c:ptCount val="10"/>
                <c:pt idx="0">
                  <c:v>3.7326373395165819</c:v>
                </c:pt>
                <c:pt idx="1">
                  <c:v>0.2842281245757538</c:v>
                </c:pt>
                <c:pt idx="2">
                  <c:v>11.673473538118213</c:v>
                </c:pt>
                <c:pt idx="3">
                  <c:v>5.6362626408497771</c:v>
                </c:pt>
                <c:pt idx="4">
                  <c:v>38.592824686686512</c:v>
                </c:pt>
                <c:pt idx="5">
                  <c:v>3.9260530908929647</c:v>
                </c:pt>
                <c:pt idx="6">
                  <c:v>2.1243009908230293</c:v>
                </c:pt>
                <c:pt idx="7">
                  <c:v>8.157184913787745</c:v>
                </c:pt>
                <c:pt idx="8">
                  <c:v>5.534903267785082</c:v>
                </c:pt>
                <c:pt idx="9">
                  <c:v>20.338131406964337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C-4368-8E66-37FE39EB0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8915232"/>
        <c:axId val="738909656"/>
      </c:barChart>
      <c:catAx>
        <c:axId val="73891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8909656"/>
        <c:crosses val="autoZero"/>
        <c:auto val="1"/>
        <c:lblAlgn val="ctr"/>
        <c:lblOffset val="100"/>
        <c:noMultiLvlLbl val="0"/>
      </c:catAx>
      <c:valAx>
        <c:axId val="738909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;\(#\ ##0.00\)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89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'Сводная затраты гр.'!$F$5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'Сводная затраты гр.'!$B$6:$B$15</c:f>
              <c:strCache>
                <c:ptCount val="10"/>
                <c:pt idx="0">
                  <c:v>Добыча полезных ископаемых кроме топливно-энергетических</c:v>
                </c:pt>
                <c:pt idx="1">
                  <c:v>Обработка древесины и производство изделий из дерева</c:v>
                </c:pt>
                <c:pt idx="2">
                  <c:v>Производство кокса, нефтепродуктов и ядерных материалов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прочих неметаллических минеральных продуктов</c:v>
                </c:pt>
                <c:pt idx="5">
                  <c:v>Металлургическое производство и производство готовых металлических изделий</c:v>
                </c:pt>
                <c:pt idx="6">
                  <c:v>Производство электрооборудования, электронного и оптического оборудования</c:v>
                </c:pt>
                <c:pt idx="7">
                  <c:v>Транспорт</c:v>
                </c:pt>
                <c:pt idx="8">
                  <c:v>Операции с недвижимым имуществом, аренда и предоставление услуг потребителям</c:v>
                </c:pt>
                <c:pt idx="9">
                  <c:v>Прочие</c:v>
                </c:pt>
              </c:strCache>
            </c:strRef>
          </c:cat>
          <c:val>
            <c:numRef>
              <c:f>'Сводная затраты гр.'!$F$6:$F$15</c:f>
              <c:numCache>
                <c:formatCode>#\ ##0.00;\(#\ ##0.00\);\-</c:formatCode>
                <c:ptCount val="10"/>
                <c:pt idx="0">
                  <c:v>5.5650481889762062</c:v>
                </c:pt>
                <c:pt idx="1">
                  <c:v>3.5747717706209015</c:v>
                </c:pt>
                <c:pt idx="2">
                  <c:v>6.6463755654109029</c:v>
                </c:pt>
                <c:pt idx="3">
                  <c:v>10.906683097607313</c:v>
                </c:pt>
                <c:pt idx="4">
                  <c:v>11.334504670443907</c:v>
                </c:pt>
                <c:pt idx="5">
                  <c:v>33.06879264033666</c:v>
                </c:pt>
                <c:pt idx="6">
                  <c:v>11.388338483020593</c:v>
                </c:pt>
                <c:pt idx="7">
                  <c:v>0.36309265946452257</c:v>
                </c:pt>
                <c:pt idx="8">
                  <c:v>2.5131547874797726</c:v>
                </c:pt>
                <c:pt idx="9">
                  <c:v>14.639238136639207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0-47CA-AC2B-E62AD216CE08}"/>
            </c:ext>
          </c:extLst>
        </c:ser>
        <c:ser>
          <c:idx val="1"/>
          <c:order val="1"/>
          <c:tx>
            <c:strRef>
              <c:f>'Сводная затраты гр.'!$G$5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'Сводная затраты гр.'!$B$6:$B$15</c:f>
              <c:strCache>
                <c:ptCount val="10"/>
                <c:pt idx="0">
                  <c:v>Добыча полезных ископаемых кроме топливно-энергетических</c:v>
                </c:pt>
                <c:pt idx="1">
                  <c:v>Обработка древесины и производство изделий из дерева</c:v>
                </c:pt>
                <c:pt idx="2">
                  <c:v>Производство кокса, нефтепродуктов и ядерных материалов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прочих неметаллических минеральных продуктов</c:v>
                </c:pt>
                <c:pt idx="5">
                  <c:v>Металлургическое производство и производство готовых металлических изделий</c:v>
                </c:pt>
                <c:pt idx="6">
                  <c:v>Производство электрооборудования, электронного и оптического оборудования</c:v>
                </c:pt>
                <c:pt idx="7">
                  <c:v>Транспорт</c:v>
                </c:pt>
                <c:pt idx="8">
                  <c:v>Операции с недвижимым имуществом, аренда и предоставление услуг потребителям</c:v>
                </c:pt>
                <c:pt idx="9">
                  <c:v>Прочие</c:v>
                </c:pt>
              </c:strCache>
            </c:strRef>
          </c:cat>
          <c:val>
            <c:numRef>
              <c:f>'Сводная затраты гр.'!$G$6:$G$15</c:f>
              <c:numCache>
                <c:formatCode>#\ ##0.00;\(#\ ##0.00\);\-</c:formatCode>
                <c:ptCount val="10"/>
                <c:pt idx="0">
                  <c:v>3.8608207807153416</c:v>
                </c:pt>
                <c:pt idx="1">
                  <c:v>3.2570874729556514</c:v>
                </c:pt>
                <c:pt idx="2">
                  <c:v>6.5534677814288287</c:v>
                </c:pt>
                <c:pt idx="3">
                  <c:v>15.274212933425503</c:v>
                </c:pt>
                <c:pt idx="4">
                  <c:v>11.919670348649547</c:v>
                </c:pt>
                <c:pt idx="5">
                  <c:v>31.55854033109874</c:v>
                </c:pt>
                <c:pt idx="6">
                  <c:v>9.4041296992122323</c:v>
                </c:pt>
                <c:pt idx="7">
                  <c:v>0.21497842889928112</c:v>
                </c:pt>
                <c:pt idx="8">
                  <c:v>3.2289831058566745</c:v>
                </c:pt>
                <c:pt idx="9">
                  <c:v>14.728109117758194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0-47CA-AC2B-E62AD216CE08}"/>
            </c:ext>
          </c:extLst>
        </c:ser>
        <c:ser>
          <c:idx val="2"/>
          <c:order val="2"/>
          <c:tx>
            <c:strRef>
              <c:f>'Сводная затраты гр.'!$H$5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'Сводная затраты гр.'!$B$6:$B$15</c:f>
              <c:strCache>
                <c:ptCount val="10"/>
                <c:pt idx="0">
                  <c:v>Добыча полезных ископаемых кроме топливно-энергетических</c:v>
                </c:pt>
                <c:pt idx="1">
                  <c:v>Обработка древесины и производство изделий из дерева</c:v>
                </c:pt>
                <c:pt idx="2">
                  <c:v>Производство кокса, нефтепродуктов и ядерных материалов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прочих неметаллических минеральных продуктов</c:v>
                </c:pt>
                <c:pt idx="5">
                  <c:v>Металлургическое производство и производство готовых металлических изделий</c:v>
                </c:pt>
                <c:pt idx="6">
                  <c:v>Производство электрооборудования, электронного и оптического оборудования</c:v>
                </c:pt>
                <c:pt idx="7">
                  <c:v>Транспорт</c:v>
                </c:pt>
                <c:pt idx="8">
                  <c:v>Операции с недвижимым имуществом, аренда и предоставление услуг потребителям</c:v>
                </c:pt>
                <c:pt idx="9">
                  <c:v>Прочие</c:v>
                </c:pt>
              </c:strCache>
            </c:strRef>
          </c:cat>
          <c:val>
            <c:numRef>
              <c:f>'Сводная затраты гр.'!$H$6:$H$15</c:f>
              <c:numCache>
                <c:formatCode>#\ ##0.00;\(#\ ##0.00\);\-</c:formatCode>
                <c:ptCount val="10"/>
                <c:pt idx="0">
                  <c:v>2.8555903647781484</c:v>
                </c:pt>
                <c:pt idx="1">
                  <c:v>2.6858999418152409</c:v>
                </c:pt>
                <c:pt idx="2">
                  <c:v>7.4533115403643606</c:v>
                </c:pt>
                <c:pt idx="3">
                  <c:v>11.451689771787253</c:v>
                </c:pt>
                <c:pt idx="4">
                  <c:v>11.880289667904044</c:v>
                </c:pt>
                <c:pt idx="5">
                  <c:v>41.007333167091161</c:v>
                </c:pt>
                <c:pt idx="6">
                  <c:v>8.5834679060056622</c:v>
                </c:pt>
                <c:pt idx="7">
                  <c:v>0.24656835148385653</c:v>
                </c:pt>
                <c:pt idx="8">
                  <c:v>2.6758092599791579</c:v>
                </c:pt>
                <c:pt idx="9">
                  <c:v>11.160040028791116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0-47CA-AC2B-E62AD216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8915232"/>
        <c:axId val="738909656"/>
      </c:barChart>
      <c:catAx>
        <c:axId val="73891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8909656"/>
        <c:crosses val="autoZero"/>
        <c:auto val="1"/>
        <c:lblAlgn val="ctr"/>
        <c:lblOffset val="100"/>
        <c:noMultiLvlLbl val="0"/>
      </c:catAx>
      <c:valAx>
        <c:axId val="738909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;\(#\ ##0.00\)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89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104775</xdr:rowOff>
    </xdr:from>
    <xdr:to>
      <xdr:col>1</xdr:col>
      <xdr:colOff>4495801</xdr:colOff>
      <xdr:row>42</xdr:row>
      <xdr:rowOff>142869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15</xdr:row>
      <xdr:rowOff>95250</xdr:rowOff>
    </xdr:from>
    <xdr:to>
      <xdr:col>12</xdr:col>
      <xdr:colOff>190501</xdr:colOff>
      <xdr:row>42</xdr:row>
      <xdr:rowOff>133344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stgraduate\Publications\Articles\4%20&#1058;&#1047;&#1042;%20(&#1074;%20&#1088;&#1072;&#1079;&#1088;&#1072;&#1073;&#1086;&#1090;&#1082;&#1077;)\&#1056;&#1072;&#1089;&#1095;&#1077;&#1090;&#1099;%20v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Сопоставления"/>
      <sheetName val="Ресурсы РБ 15-17"/>
      <sheetName val="Ресурсы РФ 15"/>
      <sheetName val="Ресурсы США 15-17"/>
      <sheetName val="Товары ЦП РБ 15"/>
      <sheetName val="Товары ЦП РФ 15"/>
      <sheetName val="Товары ЦП США 15-16"/>
      <sheetName val="Товары ЦП РБ 16-17"/>
      <sheetName val="Товары ЦП тр. РБ 15"/>
      <sheetName val="Товары ЦП тр. РФ 15"/>
      <sheetName val="Товары ЦП тр. США 15-16"/>
      <sheetName val="Товары ЦП тр. РБ 16-17"/>
      <sheetName val="Товары ОЦ РБ 15"/>
      <sheetName val="Товары ОЦ РФ 15"/>
      <sheetName val="Товары ОЦ США 15-16"/>
      <sheetName val="Товары ОЦ РБ 16-17"/>
      <sheetName val="Товары ОЦ тр. РБ 15"/>
      <sheetName val="Товары ОЦ тр. РФ 15"/>
      <sheetName val="Товары ОЦ тр. США 15-16"/>
      <sheetName val="Товары ОЦ тр. РБ 16-17"/>
      <sheetName val="Товары Отеч. РБ 15"/>
      <sheetName val="Товары Отеч. РФ 15"/>
      <sheetName val="Товары Отеч. РБ 16-17"/>
      <sheetName val="Товары Отеч. тр. РБ 15"/>
      <sheetName val="Товары Отеч. тр. РФ 15"/>
      <sheetName val="Товары Отеч. тр. РБ 16-17"/>
      <sheetName val="Товары Имп. РБ 15"/>
      <sheetName val="Товары Имп. РФ 15"/>
      <sheetName val="Товары Имп. РБ 16-17"/>
      <sheetName val="Товары Имп. тр. РБ 15"/>
      <sheetName val="Товары Имп. тр. РФ 15"/>
      <sheetName val="Товары Имп. тр. РБ 16-17"/>
      <sheetName val="Трансп. наценки РБ 15"/>
      <sheetName val="Торгово-трансп. наценки РФ 15"/>
      <sheetName val="Трансп. наценки РБ 16-17"/>
      <sheetName val="Трансп. наценки тр. РБ 15"/>
      <sheetName val="ТорговТрансп. наценки тр. РФ 15"/>
      <sheetName val="Трансп. наценки тр. РБ 16-17"/>
      <sheetName val="Торговая наценка РБ 15"/>
      <sheetName val="Торговая наценка РБ 16-17"/>
      <sheetName val="Торговая наценка тр. РБ 15"/>
      <sheetName val="Торговая наценка тр. РБ 16-17"/>
      <sheetName val="Налоги РБ 15"/>
      <sheetName val="Налоги РФ 15"/>
      <sheetName val="Налоги РБ 16-17"/>
      <sheetName val="Налоги тр. РБ 15"/>
      <sheetName val="Налоги тр. РФ 15"/>
      <sheetName val="Налоги тр. РБ 16-17"/>
      <sheetName val="Коэффициенты РБ 15"/>
      <sheetName val="Коэффициенты РБ 16-17"/>
      <sheetName val="Коэффициенты тр. РБ 15"/>
      <sheetName val="Коэффициенты тр. РБ 16-17"/>
      <sheetName val="ЭИ РБ"/>
      <sheetName val="Сводная затраты 15"/>
      <sheetName val="Сводная затраты 16"/>
      <sheetName val="Сводная затраты 17"/>
      <sheetName val="Сводная затраты 15-17"/>
      <sheetName val="Сводная затраты гр."/>
      <sheetName val="ВДС"/>
      <sheetName val="ВДС %"/>
      <sheetName val="Сводная потребление 15"/>
      <sheetName val="Сводная потребление 16"/>
      <sheetName val="Сводная потребление 17"/>
      <sheetName val="Сводная потребление 15-17"/>
      <sheetName val="Сводная потребление 15-17 гр."/>
      <sheetName val="ВИР"/>
      <sheetName val="КП"/>
      <sheetName val="Структура 16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5">
          <cell r="C5">
            <v>2015</v>
          </cell>
          <cell r="D5">
            <v>2016</v>
          </cell>
          <cell r="E5">
            <v>2017</v>
          </cell>
          <cell r="F5">
            <v>2015</v>
          </cell>
          <cell r="G5">
            <v>2016</v>
          </cell>
          <cell r="H5">
            <v>2017</v>
          </cell>
          <cell r="I5">
            <v>2015</v>
          </cell>
          <cell r="J5">
            <v>2016</v>
          </cell>
          <cell r="K5">
            <v>2017</v>
          </cell>
          <cell r="L5">
            <v>2015</v>
          </cell>
          <cell r="M5">
            <v>2016</v>
          </cell>
          <cell r="N5">
            <v>2017</v>
          </cell>
        </row>
        <row r="6">
          <cell r="B6" t="str">
            <v>Добыча полезных ископаемых кроме топливно-энергетических</v>
          </cell>
          <cell r="C6">
            <v>3.4967772712936536</v>
          </cell>
          <cell r="D6">
            <v>3.5004666772719015</v>
          </cell>
          <cell r="E6">
            <v>3.3581801002394158</v>
          </cell>
          <cell r="F6">
            <v>2.4725617481800906</v>
          </cell>
          <cell r="G6">
            <v>3.2638673697509537</v>
          </cell>
          <cell r="H6">
            <v>3.7326373395165819</v>
          </cell>
          <cell r="I6">
            <v>5.5650481889762062</v>
          </cell>
          <cell r="J6">
            <v>3.8608207807153416</v>
          </cell>
          <cell r="K6">
            <v>2.8555903647781484</v>
          </cell>
          <cell r="L6">
            <v>3.3648862192430773</v>
          </cell>
          <cell r="M6">
            <v>3.3367489476990047</v>
          </cell>
          <cell r="N6">
            <v>3.2329935742500697</v>
          </cell>
        </row>
        <row r="7">
          <cell r="B7" t="str">
            <v>Обработка древесины и производство изделий из дерева</v>
          </cell>
          <cell r="C7">
            <v>4.5044541671643783</v>
          </cell>
          <cell r="D7">
            <v>1.3332153148980561</v>
          </cell>
          <cell r="E7">
            <v>1.309627475165243</v>
          </cell>
          <cell r="F7">
            <v>4.9648363801348943</v>
          </cell>
          <cell r="G7">
            <v>7.0049956142255912E-2</v>
          </cell>
          <cell r="H7">
            <v>0.2842281245757538</v>
          </cell>
          <cell r="I7">
            <v>3.5747717706209015</v>
          </cell>
          <cell r="J7">
            <v>3.2570874729556514</v>
          </cell>
          <cell r="K7">
            <v>2.6858999418152409</v>
          </cell>
          <cell r="L7">
            <v>4.1016947759838756</v>
          </cell>
          <cell r="M7">
            <v>1.2655482670728826</v>
          </cell>
          <cell r="N7">
            <v>1.2841657096219312</v>
          </cell>
        </row>
        <row r="8">
          <cell r="B8" t="str">
            <v>Производство кокса, нефтепродуктов и ядерных материалов</v>
          </cell>
          <cell r="C8">
            <v>5.347947307396506</v>
          </cell>
          <cell r="D8">
            <v>9.6373431915094301</v>
          </cell>
          <cell r="E8">
            <v>9.8716655888317977</v>
          </cell>
          <cell r="F8">
            <v>4.7049607594844272</v>
          </cell>
          <cell r="G8">
            <v>11.662137080447259</v>
          </cell>
          <cell r="H8">
            <v>11.673473538118213</v>
          </cell>
          <cell r="I8">
            <v>6.6463755654109029</v>
          </cell>
          <cell r="J8">
            <v>6.5534677814288287</v>
          </cell>
          <cell r="K8">
            <v>7.4533115403643606</v>
          </cell>
          <cell r="L8">
            <v>5.7553214596070861</v>
          </cell>
          <cell r="M8">
            <v>10.324198851174875</v>
          </cell>
          <cell r="N8">
            <v>10.24554283564251</v>
          </cell>
        </row>
        <row r="9">
          <cell r="B9" t="str">
            <v>Производство резиновых и пластмассовых изделий</v>
          </cell>
          <cell r="C9">
            <v>5.4810511842044276</v>
          </cell>
          <cell r="D9">
            <v>6.377166037156802</v>
          </cell>
          <cell r="E9">
            <v>8.1191727373332672</v>
          </cell>
          <cell r="F9">
            <v>2.7942578918469207</v>
          </cell>
          <cell r="G9">
            <v>0.53559211161118103</v>
          </cell>
          <cell r="H9">
            <v>5.6362626408497771</v>
          </cell>
          <cell r="I9">
            <v>10.906683097607313</v>
          </cell>
          <cell r="J9">
            <v>15.274212933425503</v>
          </cell>
          <cell r="K9">
            <v>11.451689771787253</v>
          </cell>
          <cell r="L9">
            <v>4.6811871945492651</v>
          </cell>
          <cell r="M9">
            <v>5.4965988290524939</v>
          </cell>
          <cell r="N9">
            <v>7.1604925633982237</v>
          </cell>
        </row>
        <row r="10">
          <cell r="B10" t="str">
            <v>Производство прочих неметаллических минеральных продуктов</v>
          </cell>
          <cell r="C10">
            <v>31.019253472464275</v>
          </cell>
          <cell r="D10">
            <v>31.266180609031441</v>
          </cell>
          <cell r="E10">
            <v>27.187845928039049</v>
          </cell>
          <cell r="F10">
            <v>40.767214979465869</v>
          </cell>
          <cell r="G10">
            <v>43.968605492814405</v>
          </cell>
          <cell r="H10">
            <v>38.592824686686512</v>
          </cell>
          <cell r="I10">
            <v>11.334504670443907</v>
          </cell>
          <cell r="J10">
            <v>11.919670348649547</v>
          </cell>
          <cell r="K10">
            <v>11.880289667904044</v>
          </cell>
          <cell r="L10">
            <v>36.624756450247752</v>
          </cell>
          <cell r="M10">
            <v>35.144175071066705</v>
          </cell>
          <cell r="N10">
            <v>31.18803077924111</v>
          </cell>
        </row>
        <row r="11">
          <cell r="B11" t="str">
            <v>Металлургическое производство и производство готовых металлических изделий</v>
          </cell>
          <cell r="C11">
            <v>18.849426503133042</v>
          </cell>
          <cell r="D11">
            <v>17.661992620445673</v>
          </cell>
          <cell r="E11">
            <v>19.757991591493294</v>
          </cell>
          <cell r="F11">
            <v>11.807943009820878</v>
          </cell>
          <cell r="G11">
            <v>8.5378740552511356</v>
          </cell>
          <cell r="H11">
            <v>3.9260530908929647</v>
          </cell>
          <cell r="I11">
            <v>33.06879264033666</v>
          </cell>
          <cell r="J11">
            <v>31.55854033109874</v>
          </cell>
          <cell r="K11">
            <v>41.007333167091161</v>
          </cell>
          <cell r="L11">
            <v>17.893128768153264</v>
          </cell>
          <cell r="M11">
            <v>17.379482014025069</v>
          </cell>
          <cell r="N11">
            <v>19.1519448448262</v>
          </cell>
        </row>
        <row r="12">
          <cell r="B12" t="str">
            <v>Производство электрооборудования, электронного и оптического оборудования</v>
          </cell>
          <cell r="C12">
            <v>4.6951146032850168</v>
          </cell>
          <cell r="D12">
            <v>4.1877950167595568</v>
          </cell>
          <cell r="E12">
            <v>4.8820572806853981</v>
          </cell>
          <cell r="F12">
            <v>1.3806050104214378</v>
          </cell>
          <cell r="G12">
            <v>0.76288279327625352</v>
          </cell>
          <cell r="H12">
            <v>2.1243009908230293</v>
          </cell>
          <cell r="I12">
            <v>11.388338483020593</v>
          </cell>
          <cell r="J12">
            <v>9.4041296992122323</v>
          </cell>
          <cell r="K12">
            <v>8.5834679060056622</v>
          </cell>
          <cell r="L12">
            <v>4.2280049561373048</v>
          </cell>
          <cell r="M12">
            <v>3.9322387399765222</v>
          </cell>
          <cell r="N12">
            <v>4.6532256508724421</v>
          </cell>
        </row>
        <row r="13">
          <cell r="B13" t="str">
            <v>Транспорт</v>
          </cell>
          <cell r="C13">
            <v>5.1853567346834186</v>
          </cell>
          <cell r="D13">
            <v>4.7354545211384389</v>
          </cell>
          <cell r="E13">
            <v>4.7797288319354001</v>
          </cell>
          <cell r="F13">
            <v>7.5733600084161177</v>
          </cell>
          <cell r="G13">
            <v>7.7034837536865126</v>
          </cell>
          <cell r="H13">
            <v>8.157184913787745</v>
          </cell>
          <cell r="I13">
            <v>0.36309265946452257</v>
          </cell>
          <cell r="J13">
            <v>0.21497842889928112</v>
          </cell>
          <cell r="K13">
            <v>0.24656835148385653</v>
          </cell>
          <cell r="L13">
            <v>4.326408532839646</v>
          </cell>
          <cell r="M13">
            <v>3.9698642071920682</v>
          </cell>
          <cell r="N13">
            <v>4.2008259784921167</v>
          </cell>
        </row>
        <row r="14">
          <cell r="B14" t="str">
            <v>Операции с недвижимым имуществом, аренда и предоставление услуг потребителям</v>
          </cell>
          <cell r="C14">
            <v>4.9048148565438243</v>
          </cell>
          <cell r="D14">
            <v>4.0633653414346069</v>
          </cell>
          <cell r="E14">
            <v>4.31420645241076</v>
          </cell>
          <cell r="F14">
            <v>6.0891739014850703</v>
          </cell>
          <cell r="G14">
            <v>4.6111994225761412</v>
          </cell>
          <cell r="H14">
            <v>5.534903267785082</v>
          </cell>
          <cell r="I14">
            <v>2.5131547874797726</v>
          </cell>
          <cell r="J14">
            <v>3.2289831058566745</v>
          </cell>
          <cell r="K14">
            <v>2.6758092599791579</v>
          </cell>
          <cell r="L14">
            <v>4.237070909595773</v>
          </cell>
          <cell r="M14">
            <v>3.5486389727550693</v>
          </cell>
          <cell r="N14">
            <v>3.8261972639478845</v>
          </cell>
        </row>
        <row r="15">
          <cell r="B15" t="str">
            <v>Прочие</v>
          </cell>
          <cell r="C15">
            <v>16.515803899831454</v>
          </cell>
          <cell r="D15">
            <v>17.237020670354099</v>
          </cell>
          <cell r="E15">
            <v>16.419524013866379</v>
          </cell>
          <cell r="F15">
            <v>17.445086310744301</v>
          </cell>
          <cell r="G15">
            <v>18.88430796444392</v>
          </cell>
          <cell r="H15">
            <v>20.338131406964337</v>
          </cell>
          <cell r="I15">
            <v>14.639238136639207</v>
          </cell>
          <cell r="J15">
            <v>14.728109117758194</v>
          </cell>
          <cell r="K15">
            <v>11.160040028791116</v>
          </cell>
          <cell r="L15">
            <v>14.787540733642956</v>
          </cell>
          <cell r="M15">
            <v>15.602506099985291</v>
          </cell>
          <cell r="N15">
            <v>15.056580799707504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 summaryRight="0"/>
  </sheetPr>
  <dimension ref="A1:H15"/>
  <sheetViews>
    <sheetView tabSelected="1" workbookViewId="0">
      <pane ySplit="5" topLeftCell="A15" activePane="bottomLeft" state="frozen"/>
      <selection pane="bottomLeft" activeCell="B21" sqref="B21"/>
    </sheetView>
  </sheetViews>
  <sheetFormatPr defaultRowHeight="15" x14ac:dyDescent="0.25"/>
  <cols>
    <col min="2" max="2" width="68.140625" customWidth="1"/>
  </cols>
  <sheetData>
    <row r="1" spans="1:8" ht="15.75" x14ac:dyDescent="0.25">
      <c r="A1" s="1"/>
    </row>
    <row r="3" spans="1:8" x14ac:dyDescent="0.25">
      <c r="A3" s="2"/>
      <c r="B3" s="3"/>
      <c r="C3" s="4">
        <f>SUM(C6:C1048576)</f>
        <v>100</v>
      </c>
      <c r="D3" s="4">
        <f>SUM(D6:D1048576)</f>
        <v>100</v>
      </c>
      <c r="E3" s="4">
        <f>SUM(E6:E1048576)</f>
        <v>100</v>
      </c>
      <c r="F3" s="4">
        <f>SUM(F6:F1048576)</f>
        <v>100</v>
      </c>
      <c r="G3" s="4">
        <f>SUM(G6:G1048576)</f>
        <v>100</v>
      </c>
      <c r="H3" s="4">
        <f>SUM(H6:H1048576)</f>
        <v>100</v>
      </c>
    </row>
    <row r="4" spans="1:8" ht="15" customHeight="1" x14ac:dyDescent="0.25">
      <c r="A4" s="2"/>
      <c r="C4" s="5" t="s">
        <v>0</v>
      </c>
      <c r="D4" s="5"/>
      <c r="E4" s="5"/>
      <c r="F4" s="5" t="s">
        <v>1</v>
      </c>
      <c r="G4" s="5"/>
      <c r="H4" s="5"/>
    </row>
    <row r="5" spans="1:8" x14ac:dyDescent="0.25">
      <c r="A5" s="6" t="s">
        <v>2</v>
      </c>
      <c r="B5" s="6" t="s">
        <v>3</v>
      </c>
      <c r="C5" s="6">
        <v>2015</v>
      </c>
      <c r="D5" s="6">
        <v>2016</v>
      </c>
      <c r="E5" s="6">
        <v>2017</v>
      </c>
      <c r="F5" s="6">
        <v>2015</v>
      </c>
      <c r="G5" s="6">
        <v>2016</v>
      </c>
      <c r="H5" s="6">
        <v>2017</v>
      </c>
    </row>
    <row r="6" spans="1:8" x14ac:dyDescent="0.25">
      <c r="A6" s="7">
        <v>5</v>
      </c>
      <c r="B6" s="8" t="s">
        <v>4</v>
      </c>
      <c r="C6" s="9">
        <v>2.4725617481800906</v>
      </c>
      <c r="D6" s="9">
        <v>3.2638673697509537</v>
      </c>
      <c r="E6" s="9">
        <v>3.7326373395165819</v>
      </c>
      <c r="F6" s="9">
        <v>5.5650481889762062</v>
      </c>
      <c r="G6" s="9">
        <v>3.8608207807153416</v>
      </c>
      <c r="H6" s="9">
        <v>2.8555903647781484</v>
      </c>
    </row>
    <row r="7" spans="1:8" x14ac:dyDescent="0.25">
      <c r="A7" s="7">
        <v>9</v>
      </c>
      <c r="B7" s="10" t="s">
        <v>5</v>
      </c>
      <c r="C7" s="9">
        <v>4.9648363801348943</v>
      </c>
      <c r="D7" s="9">
        <v>7.0049956142255912E-2</v>
      </c>
      <c r="E7" s="9">
        <v>0.2842281245757538</v>
      </c>
      <c r="F7" s="9">
        <v>3.5747717706209015</v>
      </c>
      <c r="G7" s="9">
        <v>3.2570874729556514</v>
      </c>
      <c r="H7" s="9">
        <v>2.6858999418152409</v>
      </c>
    </row>
    <row r="8" spans="1:8" x14ac:dyDescent="0.25">
      <c r="A8" s="7">
        <v>11</v>
      </c>
      <c r="B8" s="10" t="s">
        <v>6</v>
      </c>
      <c r="C8" s="9">
        <v>4.7049607594844272</v>
      </c>
      <c r="D8" s="9">
        <v>11.662137080447259</v>
      </c>
      <c r="E8" s="9">
        <v>11.673473538118213</v>
      </c>
      <c r="F8" s="9">
        <v>6.6463755654109029</v>
      </c>
      <c r="G8" s="9">
        <v>6.5534677814288287</v>
      </c>
      <c r="H8" s="9">
        <v>7.4533115403643606</v>
      </c>
    </row>
    <row r="9" spans="1:8" x14ac:dyDescent="0.25">
      <c r="A9" s="7">
        <v>13</v>
      </c>
      <c r="B9" s="10" t="s">
        <v>7</v>
      </c>
      <c r="C9" s="9">
        <v>2.7942578918469207</v>
      </c>
      <c r="D9" s="9">
        <v>0.53559211161118103</v>
      </c>
      <c r="E9" s="9">
        <v>5.6362626408497771</v>
      </c>
      <c r="F9" s="9">
        <v>10.906683097607313</v>
      </c>
      <c r="G9" s="9">
        <v>15.274212933425503</v>
      </c>
      <c r="H9" s="9">
        <v>11.451689771787253</v>
      </c>
    </row>
    <row r="10" spans="1:8" x14ac:dyDescent="0.25">
      <c r="A10" s="7">
        <v>14</v>
      </c>
      <c r="B10" s="10" t="s">
        <v>8</v>
      </c>
      <c r="C10" s="9">
        <v>40.767214979465869</v>
      </c>
      <c r="D10" s="9">
        <v>43.968605492814405</v>
      </c>
      <c r="E10" s="9">
        <v>38.592824686686512</v>
      </c>
      <c r="F10" s="9">
        <v>11.334504670443907</v>
      </c>
      <c r="G10" s="9">
        <v>11.919670348649547</v>
      </c>
      <c r="H10" s="9">
        <v>11.880289667904044</v>
      </c>
    </row>
    <row r="11" spans="1:8" x14ac:dyDescent="0.25">
      <c r="A11" s="7">
        <v>15</v>
      </c>
      <c r="B11" s="10" t="s">
        <v>9</v>
      </c>
      <c r="C11" s="9">
        <v>11.807943009820878</v>
      </c>
      <c r="D11" s="9">
        <v>8.5378740552511356</v>
      </c>
      <c r="E11" s="9">
        <v>3.9260530908929647</v>
      </c>
      <c r="F11" s="9">
        <v>33.06879264033666</v>
      </c>
      <c r="G11" s="9">
        <v>31.55854033109874</v>
      </c>
      <c r="H11" s="9">
        <v>41.007333167091161</v>
      </c>
    </row>
    <row r="12" spans="1:8" x14ac:dyDescent="0.25">
      <c r="A12" s="7">
        <v>17</v>
      </c>
      <c r="B12" s="10" t="s">
        <v>10</v>
      </c>
      <c r="C12" s="9">
        <v>1.3806050104214378</v>
      </c>
      <c r="D12" s="9">
        <v>0.76288279327625352</v>
      </c>
      <c r="E12" s="9">
        <v>2.1243009908230293</v>
      </c>
      <c r="F12" s="9">
        <v>11.388338483020593</v>
      </c>
      <c r="G12" s="9">
        <v>9.4041296992122323</v>
      </c>
      <c r="H12" s="9">
        <v>8.5834679060056622</v>
      </c>
    </row>
    <row r="13" spans="1:8" x14ac:dyDescent="0.25">
      <c r="A13" s="7">
        <v>24</v>
      </c>
      <c r="B13" s="10" t="s">
        <v>11</v>
      </c>
      <c r="C13" s="9">
        <v>7.5733600084161177</v>
      </c>
      <c r="D13" s="9">
        <v>7.7034837536865126</v>
      </c>
      <c r="E13" s="9">
        <v>8.157184913787745</v>
      </c>
      <c r="F13" s="9">
        <v>0.36309265946452257</v>
      </c>
      <c r="G13" s="9">
        <v>0.21497842889928112</v>
      </c>
      <c r="H13" s="9">
        <v>0.24656835148385653</v>
      </c>
    </row>
    <row r="14" spans="1:8" x14ac:dyDescent="0.25">
      <c r="A14" s="7">
        <v>27</v>
      </c>
      <c r="B14" s="10" t="s">
        <v>12</v>
      </c>
      <c r="C14" s="9">
        <v>6.0891739014850703</v>
      </c>
      <c r="D14" s="9">
        <v>4.6111994225761412</v>
      </c>
      <c r="E14" s="9">
        <v>5.534903267785082</v>
      </c>
      <c r="F14" s="9">
        <v>2.5131547874797726</v>
      </c>
      <c r="G14" s="9">
        <v>3.2289831058566745</v>
      </c>
      <c r="H14" s="9">
        <v>2.6758092599791579</v>
      </c>
    </row>
    <row r="15" spans="1:8" x14ac:dyDescent="0.25">
      <c r="A15" s="10"/>
      <c r="B15" s="10" t="s">
        <v>13</v>
      </c>
      <c r="C15" s="9">
        <f t="shared" ref="C15:H15" si="0">100-SUM(C6:C14)</f>
        <v>17.445086310744301</v>
      </c>
      <c r="D15" s="9">
        <f t="shared" si="0"/>
        <v>18.88430796444392</v>
      </c>
      <c r="E15" s="9">
        <f t="shared" si="0"/>
        <v>20.338131406964337</v>
      </c>
      <c r="F15" s="9">
        <f t="shared" si="0"/>
        <v>14.639238136639207</v>
      </c>
      <c r="G15" s="9">
        <f t="shared" si="0"/>
        <v>14.728109117758194</v>
      </c>
      <c r="H15" s="9">
        <f t="shared" si="0"/>
        <v>11.160040028791116</v>
      </c>
    </row>
  </sheetData>
  <mergeCells count="2">
    <mergeCell ref="C4:E4"/>
    <mergeCell ref="F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затраты гр.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Mishchenko</dc:creator>
  <cp:lastModifiedBy>Artem Mishchenko</cp:lastModifiedBy>
  <dcterms:created xsi:type="dcterms:W3CDTF">2019-10-28T19:31:46Z</dcterms:created>
  <dcterms:modified xsi:type="dcterms:W3CDTF">2019-10-28T19:42:34Z</dcterms:modified>
</cp:coreProperties>
</file>