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3940" windowHeight="8730"/>
  </bookViews>
  <sheets>
    <sheet name="Лист1" sheetId="1" r:id="rId1"/>
    <sheet name="ESRI_MAPINFO_SHEET" sheetId="2" state="veryHidden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F2" i="1"/>
  <c r="F3" i="1" s="1"/>
  <c r="E19" i="1"/>
  <c r="E2" i="1"/>
  <c r="E3" i="1" s="1"/>
  <c r="E4" i="1" s="1"/>
  <c r="C19" i="1"/>
  <c r="D19" i="1"/>
  <c r="D2" i="1" a="1"/>
  <c r="D2" i="1" s="1"/>
  <c r="C2" i="1" a="1"/>
  <c r="C2" i="1" s="1"/>
  <c r="C3" i="1" s="1" a="1"/>
  <c r="C3" i="1" s="1"/>
  <c r="F4" i="1" l="1"/>
  <c r="E5" i="1"/>
  <c r="D3" i="1" a="1"/>
  <c r="D3" i="1" s="1"/>
  <c r="C4" i="1" a="1"/>
  <c r="C4" i="1" s="1"/>
  <c r="C5" i="1" s="1" a="1"/>
  <c r="C5" i="1" s="1"/>
  <c r="D4" i="1" l="1" a="1"/>
  <c r="D4" i="1" s="1"/>
  <c r="D5" i="1" s="1" a="1"/>
  <c r="D5" i="1" s="1"/>
  <c r="C9" i="1" a="1"/>
  <c r="C9" i="1" s="1"/>
  <c r="F5" i="1"/>
  <c r="F6" i="1" s="1"/>
  <c r="E6" i="1"/>
  <c r="C6" i="1" a="1"/>
  <c r="C6" i="1" s="1"/>
  <c r="D6" i="1" l="1" a="1"/>
  <c r="D6" i="1" s="1"/>
  <c r="E7" i="1"/>
  <c r="E8" i="1" s="1"/>
  <c r="F7" i="1"/>
  <c r="F8" i="1" s="1"/>
  <c r="D7" i="1" a="1"/>
  <c r="D7" i="1" s="1"/>
  <c r="D8" i="1" s="1" a="1"/>
  <c r="D8" i="1" s="1"/>
  <c r="C7" i="1" a="1"/>
  <c r="C7" i="1" s="1"/>
  <c r="F9" i="1" l="1"/>
  <c r="F10" i="1" s="1"/>
  <c r="F11" i="1" s="1"/>
  <c r="E9" i="1"/>
  <c r="D9" i="1" a="1"/>
  <c r="D9" i="1" s="1"/>
  <c r="D10" i="1" s="1" a="1"/>
  <c r="D10" i="1" s="1"/>
  <c r="C8" i="1" a="1"/>
  <c r="C8" i="1" s="1"/>
  <c r="C10" i="1" s="1" a="1"/>
  <c r="C10" i="1" s="1"/>
  <c r="C14" i="1" s="1" a="1"/>
  <c r="C14" i="1" s="1"/>
  <c r="E10" i="1" l="1"/>
  <c r="E11" i="1" s="1"/>
  <c r="E12" i="1" s="1"/>
  <c r="F12" i="1"/>
  <c r="F13" i="1" s="1"/>
  <c r="F14" i="1" s="1"/>
  <c r="D11" i="1" a="1"/>
  <c r="D11" i="1" s="1"/>
  <c r="D12" i="1" s="1" a="1"/>
  <c r="D12" i="1" s="1"/>
  <c r="D13" i="1" s="1" a="1"/>
  <c r="D13" i="1" s="1"/>
  <c r="C11" i="1" a="1"/>
  <c r="C11" i="1" s="1"/>
  <c r="C12" i="1" s="1" a="1"/>
  <c r="C12" i="1" s="1"/>
  <c r="C13" i="1" s="1" a="1"/>
  <c r="C13" i="1" s="1"/>
  <c r="E13" i="1" l="1" a="1"/>
  <c r="E13" i="1" s="1"/>
  <c r="E14" i="1" s="1" a="1"/>
  <c r="E14" i="1" s="1"/>
  <c r="D14" i="1" a="1"/>
  <c r="D14" i="1" s="1"/>
</calcChain>
</file>

<file path=xl/sharedStrings.xml><?xml version="1.0" encoding="utf-8"?>
<sst xmlns="http://schemas.openxmlformats.org/spreadsheetml/2006/main" count="15" uniqueCount="12">
  <si>
    <t>208-51</t>
  </si>
  <si>
    <t>51-54</t>
  </si>
  <si>
    <t>172-54</t>
  </si>
  <si>
    <t>128-27</t>
  </si>
  <si>
    <t>Маршрут</t>
  </si>
  <si>
    <t>Группа объединения</t>
  </si>
  <si>
    <t>132-285</t>
  </si>
  <si>
    <t>ЕСЛИОШИБКА(НАИМЕНЬШИЙ(ЕСЛИ(ЕЧИСЛО(ПОИСК(-ПСТР(ПОДСТАВИТЬ(A2;"-";ПОВТОР(" ";99));СТОЛБЕЦ(A:H)*99-98;99)&amp;"-";"-"&amp;A$1:A1&amp;"-"));D$1:D1);1);МАКС(D$1:D1)+1)</t>
  </si>
  <si>
    <t>ЕСЛИОШИБКА(ИНДЕКС(C:C;ПОИСКПОЗ("*"&amp;СЖПРОБЕЛЫ(ЛЕВСИМВ(ПОДСТАВИТЬ(A2;"-";ПОВТОР(" ";15));15))&amp;"*";$A$1:A1&amp;"";));ЕСЛИОШИБКА(ИНДЕКС(C:C;ПОИСКПОЗ("*"&amp;СЖПРОБЕЛЫ(ПРАВСИМВ(ПОДСТАВИТЬ(A2;"-";ПОВТОР(" ";15));15))&amp;"*";$A$1:A1&amp;"";));МАКС($C$1:C1)+1))</t>
  </si>
  <si>
    <t>ЕСЛИОШИБКА(АГРЕГАТ(15;6;(ПОИСК(-ПСТР(ПОДСТАВИТЬ(A2;"-";ПОВТОР(" ";99));СТОЛБЕЦ(A:H)*99-98;99)&amp;"-";"-"&amp;A$1:A1&amp;"-")&gt;0)*E$1:E1;1);МАКС(E$1:E1)+1)</t>
  </si>
  <si>
    <t>ЕСЛИОШИБКА(АГРЕГАТ(14;6;(ПОИСК(-ПСТР(ПОДСТАВИТЬ(A$1:A1;"-";ПОВТОР(" ";99));СТОЛБЕЦ(A:H)*99-98;99)&amp;"-";"-"&amp;A2&amp;"-")&gt;0)*F$1:F1;1);МАКС(F$1:F1)+1)</t>
  </si>
  <si>
    <t>121-172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</si>
</sst>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16220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="" xmlns:a16="http://schemas.microsoft.com/office/drawing/2014/main" id="{5A4215A4-68EF-4958-8376-CF9DFEFF323C}"/>
            </a:ext>
          </a:extLst>
        </xdr:cNvPr>
        <xdr:cNvSpPr/>
      </xdr:nvSpPr>
      <xdr:spPr>
        <a:xfrm>
          <a:off x="0" y="0"/>
          <a:ext cx="794102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НЕ РЕДАКТИРОВАТЬ </a:t>
          </a:r>
        </a:p>
        <a:p>
          <a:pPr algn="ctr"/>
          <a:r>
            <a:rPr lang="ru-RU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Только для  </a:t>
          </a:r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Esri</a:t>
          </a:r>
          <a:endParaRPr lang="ru-RU" sz="5000" b="1" i="0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  <a:latin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10" sqref="A10"/>
    </sheetView>
  </sheetViews>
  <sheetFormatPr defaultRowHeight="15" x14ac:dyDescent="0.25"/>
  <cols>
    <col min="1" max="1" width="9.42578125" bestFit="1" customWidth="1"/>
    <col min="2" max="3" width="4" customWidth="1"/>
  </cols>
  <sheetData>
    <row r="1" spans="1:6" x14ac:dyDescent="0.25">
      <c r="A1" t="s">
        <v>4</v>
      </c>
      <c r="B1" t="s">
        <v>5</v>
      </c>
      <c r="C1" t="s">
        <v>5</v>
      </c>
      <c r="D1" t="s">
        <v>5</v>
      </c>
      <c r="E1" t="s">
        <v>5</v>
      </c>
    </row>
    <row r="2" spans="1:6" x14ac:dyDescent="0.25">
      <c r="A2">
        <v>208</v>
      </c>
      <c r="B2">
        <v>1</v>
      </c>
      <c r="C2">
        <f t="array" ref="C2">IFERROR(INDEX(C:C,MATCH("*"&amp;TRIM(LEFT(SUBSTITUTE(A2,"-",REPT(" ",15)),15))&amp;"*",$A$1:A1&amp;"",)),IFERROR(INDEX(C:C,MATCH("*"&amp;TRIM(RIGHT(SUBSTITUTE(A2,"-",REPT(" ",15)),15))&amp;"*",$A$1:A1&amp;"",)),MAX($C$1:C1)+1))</f>
        <v>1</v>
      </c>
      <c r="D2">
        <f t="array" ref="D2">IFERROR(SMALL(IF(ISNUMBER(SEARCH(-MID(SUBSTITUTE(A2,"-",REPT(" ",99)),COLUMN(A:H)*99-98,99)&amp;"-","-"&amp;A$1:A1&amp;"-")),D$1:D1),1),MAX(D$1:D1)+1)</f>
        <v>1</v>
      </c>
      <c r="E2">
        <f>IFERROR(_xlfn.AGGREGATE(15,6,(SEARCH(-MID(SUBSTITUTE(A2,"-",REPT(" ",99)),COLUMN(A:H)*99-98,99)&amp;"-","-"&amp;A$1:A1&amp;"-")&gt;0)*E$1:E1,1),MAX(E$1:E1)+1)</f>
        <v>1</v>
      </c>
      <c r="F2">
        <f>IFERROR(_xlfn.AGGREGATE(14,6,(SEARCH(-MID(SUBSTITUTE(A$1:A1,"-",REPT(" ",99)),COLUMN(A:H)*99-98,99)&amp;"-","-"&amp;A2&amp;"-")&gt;0)*F$1:F1,1),MAX(F$1:F1)+1)</f>
        <v>1</v>
      </c>
    </row>
    <row r="3" spans="1:6" x14ac:dyDescent="0.25">
      <c r="A3" t="s">
        <v>0</v>
      </c>
      <c r="B3">
        <v>1</v>
      </c>
      <c r="C3">
        <f t="array" ref="C3">IFERROR(INDEX(C:C,MATCH("*"&amp;TRIM(LEFT(SUBSTITUTE(A3,"-",REPT(" ",15)),15))&amp;"*",$A$1:A2&amp;"",)),IFERROR(INDEX(C:C,MATCH("*"&amp;TRIM(RIGHT(SUBSTITUTE(A3,"-",REPT(" ",15)),15))&amp;"*",$A$1:A2&amp;"",)),MAX($C$1:C2)+1))</f>
        <v>1</v>
      </c>
      <c r="D3">
        <f t="array" ref="D3">IFERROR(SMALL(IF(ISNUMBER(SEARCH(-MID(SUBSTITUTE(A3,"-",REPT(" ",99)),COLUMN(A:H)*99-98,99)&amp;"-","-"&amp;A$1:A2&amp;"-")),D$1:D2),1),MAX(D$1:D2)+1)</f>
        <v>1</v>
      </c>
      <c r="E3">
        <f>IFERROR(_xlfn.AGGREGATE(15,6,(SEARCH(-MID(SUBSTITUTE(A3,"-",REPT(" ",99)),COLUMN(A:H)*99-98,99)&amp;"-","-"&amp;A$1:A2&amp;"-")&gt;0)*E$1:E2,1),MAX(E$1:E2)+1)</f>
        <v>1</v>
      </c>
      <c r="F3">
        <f>IFERROR(_xlfn.AGGREGATE(14,6,(SEARCH(-MID(SUBSTITUTE(A$1:A2,"-",REPT(" ",99)),COLUMN(A:H)*99-98,99)&amp;"-","-"&amp;A3&amp;"-")&gt;0)*F$1:F2,1),MAX(F$1:F2)+1)</f>
        <v>1</v>
      </c>
    </row>
    <row r="4" spans="1:6" x14ac:dyDescent="0.25">
      <c r="A4" t="s">
        <v>1</v>
      </c>
      <c r="B4">
        <v>1</v>
      </c>
      <c r="C4">
        <f t="array" ref="C4">IFERROR(INDEX(C:C,MATCH("*"&amp;TRIM(LEFT(SUBSTITUTE(A4,"-",REPT(" ",15)),15))&amp;"*",$A$1:A3&amp;"",)),IFERROR(INDEX(C:C,MATCH("*"&amp;TRIM(RIGHT(SUBSTITUTE(A4,"-",REPT(" ",15)),15))&amp;"*",$A$1:A3&amp;"",)),MAX($C$1:C3)+1))</f>
        <v>1</v>
      </c>
      <c r="D4">
        <f t="array" ref="D4">IFERROR(SMALL(IF(ISNUMBER(SEARCH(-MID(SUBSTITUTE(A4,"-",REPT(" ",99)),COLUMN(A:H)*99-98,99)&amp;"-","-"&amp;A$1:A3&amp;"-")),D$1:D3),1),MAX(D$1:D3)+1)</f>
        <v>1</v>
      </c>
      <c r="E4">
        <f>IFERROR(_xlfn.AGGREGATE(15,6,(SEARCH(-MID(SUBSTITUTE(A4,"-",REPT(" ",99)),COLUMN(A:H)*99-98,99)&amp;"-","-"&amp;A$1:A3&amp;"-")&gt;0)*E$1:E3,1),MAX(E$1:E3)+1)</f>
        <v>1</v>
      </c>
      <c r="F4">
        <f>IFERROR(_xlfn.AGGREGATE(14,6,(SEARCH(-MID(SUBSTITUTE(A$1:A3,"-",REPT(" ",99)),COLUMN(A:H)*99-98,99)&amp;"-","-"&amp;A4&amp;"-")&gt;0)*F$1:F3,1),MAX(F$1:F3)+1)</f>
        <v>1</v>
      </c>
    </row>
    <row r="5" spans="1:6" x14ac:dyDescent="0.25">
      <c r="A5" t="s">
        <v>2</v>
      </c>
      <c r="B5">
        <v>1</v>
      </c>
      <c r="C5">
        <f t="array" ref="C5">IFERROR(INDEX(C:C,MATCH("*"&amp;TRIM(LEFT(SUBSTITUTE(A5,"-",REPT(" ",15)),15))&amp;"*",$A$1:A4&amp;"",)),IFERROR(INDEX(C:C,MATCH("*"&amp;TRIM(RIGHT(SUBSTITUTE(A5,"-",REPT(" ",15)),15))&amp;"*",$A$1:A4&amp;"",)),MAX($C$1:C4)+1))</f>
        <v>1</v>
      </c>
      <c r="D5">
        <f t="array" ref="D5">IFERROR(SMALL(IF(ISNUMBER(SEARCH(-MID(SUBSTITUTE(A5,"-",REPT(" ",99)),COLUMN(A:H)*99-98,99)&amp;"-","-"&amp;A$1:A4&amp;"-")),D$1:D4),1),MAX(D$1:D4)+1)</f>
        <v>1</v>
      </c>
      <c r="E5">
        <f>IFERROR(_xlfn.AGGREGATE(15,6,(SEARCH(-MID(SUBSTITUTE(A5,"-",REPT(" ",99)),COLUMN(A:H)*99-98,99)&amp;"-","-"&amp;A$1:A4&amp;"-")&gt;0)*E$1:E4,1),MAX(E$1:E4)+1)</f>
        <v>1</v>
      </c>
      <c r="F5">
        <f>IFERROR(_xlfn.AGGREGATE(14,6,(SEARCH(-MID(SUBSTITUTE(A$1:A4,"-",REPT(" ",99)),COLUMN(A:H)*99-98,99)&amp;"-","-"&amp;A5&amp;"-")&gt;0)*F$1:F4,1),MAX(F$1:F4)+1)</f>
        <v>1</v>
      </c>
    </row>
    <row r="6" spans="1:6" x14ac:dyDescent="0.25">
      <c r="A6">
        <v>128</v>
      </c>
      <c r="B6">
        <v>2</v>
      </c>
      <c r="C6">
        <f t="array" ref="C6">IFERROR(INDEX(C:C,MATCH("*"&amp;TRIM(LEFT(SUBSTITUTE(A6,"-",REPT(" ",15)),15))&amp;"*",$A$1:A5&amp;"",)),IFERROR(INDEX(C:C,MATCH("*"&amp;TRIM(RIGHT(SUBSTITUTE(A6,"-",REPT(" ",15)),15))&amp;"*",$A$1:A5&amp;"",)),MAX($C$1:C5)+1))</f>
        <v>2</v>
      </c>
      <c r="D6">
        <f t="array" ref="D6">IFERROR(SMALL(IF(ISNUMBER(SEARCH(-MID(SUBSTITUTE(A6,"-",REPT(" ",99)),COLUMN(A:H)*99-98,99)&amp;"-","-"&amp;A$1:A5&amp;"-")),D$1:D5),1),MAX(D$1:D5)+1)</f>
        <v>2</v>
      </c>
      <c r="E6">
        <f>IFERROR(_xlfn.AGGREGATE(15,6,(SEARCH(-MID(SUBSTITUTE(A6,"-",REPT(" ",99)),COLUMN(A:H)*99-98,99)&amp;"-","-"&amp;A$1:A5&amp;"-")&gt;0)*E$1:E5,1),MAX(E$1:E5)+1)</f>
        <v>2</v>
      </c>
      <c r="F6">
        <f>IFERROR(_xlfn.AGGREGATE(14,6,(SEARCH(-MID(SUBSTITUTE(A$1:A5,"-",REPT(" ",99)),COLUMN(A:H)*99-98,99)&amp;"-","-"&amp;A6&amp;"-")&gt;0)*F$1:F5,1),MAX(F$1:F5)+1)</f>
        <v>2</v>
      </c>
    </row>
    <row r="7" spans="1:6" x14ac:dyDescent="0.25">
      <c r="A7" t="s">
        <v>3</v>
      </c>
      <c r="B7">
        <v>2</v>
      </c>
      <c r="C7">
        <f t="array" ref="C7">IFERROR(INDEX(C:C,MATCH("*"&amp;TRIM(LEFT(SUBSTITUTE(A7,"-",REPT(" ",15)),15))&amp;"*",$A$1:A6&amp;"",)),IFERROR(INDEX(C:C,MATCH("*"&amp;TRIM(RIGHT(SUBSTITUTE(A7,"-",REPT(" ",15)),15))&amp;"*",$A$1:A6&amp;"",)),MAX($C$1:C6)+1))</f>
        <v>2</v>
      </c>
      <c r="D7">
        <f t="array" ref="D7">IFERROR(SMALL(IF(ISNUMBER(SEARCH(-MID(SUBSTITUTE(A7,"-",REPT(" ",99)),COLUMN(A:H)*99-98,99)&amp;"-","-"&amp;A$1:A6&amp;"-")),D$1:D6),1),MAX(D$1:D6)+1)</f>
        <v>2</v>
      </c>
      <c r="E7">
        <f>IFERROR(_xlfn.AGGREGATE(15,6,(SEARCH(-MID(SUBSTITUTE(A7,"-",REPT(" ",99)),COLUMN(A:H)*99-98,99)&amp;"-","-"&amp;A$1:A6&amp;"-")&gt;0)*E$1:E6,1),MAX(E$1:E6)+1)</f>
        <v>2</v>
      </c>
      <c r="F7">
        <f>IFERROR(_xlfn.AGGREGATE(14,6,(SEARCH(-MID(SUBSTITUTE(A$1:A6,"-",REPT(" ",99)),COLUMN(A:H)*99-98,99)&amp;"-","-"&amp;A7&amp;"-")&gt;0)*F$1:F6,1),MAX(F$1:F6)+1)</f>
        <v>2</v>
      </c>
    </row>
    <row r="8" spans="1:6" x14ac:dyDescent="0.25">
      <c r="A8">
        <v>27</v>
      </c>
      <c r="B8">
        <v>2</v>
      </c>
      <c r="C8">
        <f t="array" ref="C8">IFERROR(INDEX(C:C,MATCH("*"&amp;TRIM(LEFT(SUBSTITUTE(A8,"-",REPT(" ",15)),15))&amp;"*",$A$1:A7&amp;"",)),IFERROR(INDEX(C:C,MATCH("*"&amp;TRIM(RIGHT(SUBSTITUTE(A8,"-",REPT(" ",15)),15))&amp;"*",$A$1:A7&amp;"",)),MAX($C$1:C7)+1))</f>
        <v>2</v>
      </c>
      <c r="D8">
        <f t="array" ref="D8">IFERROR(SMALL(IF(ISNUMBER(SEARCH(-MID(SUBSTITUTE(A8,"-",REPT(" ",99)),COLUMN(A:H)*99-98,99)&amp;"-","-"&amp;A$1:A7&amp;"-")),D$1:D7),1),MAX(D$1:D7)+1)</f>
        <v>2</v>
      </c>
      <c r="E8">
        <f>IFERROR(_xlfn.AGGREGATE(15,6,(SEARCH(-MID(SUBSTITUTE(A8,"-",REPT(" ",99)),COLUMN(A:H)*99-98,99)&amp;"-","-"&amp;A$1:A7&amp;"-")&gt;0)*E$1:E7,1),MAX(E$1:E7)+1)</f>
        <v>2</v>
      </c>
      <c r="F8">
        <f>IFERROR(_xlfn.AGGREGATE(14,6,(SEARCH(-MID(SUBSTITUTE(A$1:A7,"-",REPT(" ",99)),COLUMN(A:H)*99-98,99)&amp;"-","-"&amp;A8&amp;"-")&gt;0)*F$1:F7,1),MAX(F$1:F7)+1)</f>
        <v>2</v>
      </c>
    </row>
    <row r="9" spans="1:6" x14ac:dyDescent="0.25">
      <c r="A9">
        <v>172</v>
      </c>
      <c r="B9">
        <v>1</v>
      </c>
      <c r="C9">
        <f t="array" ref="C9">IFERROR(INDEX(C:C,MATCH("*"&amp;TRIM(LEFT(SUBSTITUTE(A9,"-",REPT(" ",15)),15))&amp;"*",$A$1:A8&amp;"",)),IFERROR(INDEX(C:C,MATCH("*"&amp;TRIM(RIGHT(SUBSTITUTE(A9,"-",REPT(" ",15)),15))&amp;"*",$A$1:A8&amp;"",)),MAX($C$1:C8)+1))</f>
        <v>1</v>
      </c>
      <c r="D9">
        <f t="array" ref="D9">IFERROR(SMALL(IF(ISNUMBER(SEARCH(-MID(SUBSTITUTE(A9,"-",REPT(" ",99)),COLUMN(A:H)*99-98,99)&amp;"-","-"&amp;A$1:A8&amp;"-")),D$1:D8),1),MAX(D$1:D8)+1)</f>
        <v>1</v>
      </c>
      <c r="E9">
        <f>IFERROR(_xlfn.AGGREGATE(15,6,(SEARCH(-MID(SUBSTITUTE(A9,"-",REPT(" ",99)),COLUMN(A:H)*99-98,99)&amp;"-","-"&amp;A$1:A8&amp;"-")&gt;0)*E$1:E8,1),MAX(E$1:E8)+1)</f>
        <v>1</v>
      </c>
      <c r="F9">
        <f>IFERROR(_xlfn.AGGREGATE(14,6,(SEARCH(-MID(SUBSTITUTE(A$1:A8,"-",REPT(" ",99)),COLUMN(A:H)*99-98,99)&amp;"-","-"&amp;A9&amp;"-")&gt;0)*F$1:F8,1),MAX(F$1:F8)+1)</f>
        <v>1</v>
      </c>
    </row>
    <row r="10" spans="1:6" x14ac:dyDescent="0.25">
      <c r="A10">
        <v>302</v>
      </c>
      <c r="B10">
        <v>3</v>
      </c>
      <c r="C10">
        <f t="array" ref="C10">IFERROR(INDEX(C:C,MATCH("*"&amp;TRIM(LEFT(SUBSTITUTE(A10,"-",REPT(" ",15)),15))&amp;"*",$A$1:A9&amp;"",)),IFERROR(INDEX(C:C,MATCH("*"&amp;TRIM(RIGHT(SUBSTITUTE(A10,"-",REPT(" ",15)),15))&amp;"*",$A$1:A9&amp;"",)),MAX($C$1:C9)+1))</f>
        <v>3</v>
      </c>
      <c r="D10">
        <f t="array" ref="D10">IFERROR(SMALL(IF(ISNUMBER(SEARCH(-MID(SUBSTITUTE(A10,"-",REPT(" ",99)),COLUMN(A:H)*99-98,99)&amp;"-","-"&amp;A$1:A9&amp;"-")),D$1:D9),1),MAX(D$1:D9)+1)</f>
        <v>3</v>
      </c>
      <c r="E10">
        <f>IFERROR(_xlfn.AGGREGATE(15,6,(SEARCH(-MID(SUBSTITUTE(A10,"-",REPT(" ",99)),COLUMN(A:H)*99-98,99)&amp;"-","-"&amp;A$1:A9&amp;"-")&gt;0)*E$1:E9,1),MAX(E$1:E9)+1)</f>
        <v>3</v>
      </c>
      <c r="F10">
        <f>IFERROR(_xlfn.AGGREGATE(14,6,(SEARCH(-MID(SUBSTITUTE(A$1:A9,"-",REPT(" ",99)),COLUMN(A:H)*99-98,99)&amp;"-","-"&amp;A10&amp;"-")&gt;0)*F$1:F9,1),MAX(F$1:F9)+1)</f>
        <v>3</v>
      </c>
    </row>
    <row r="11" spans="1:6" x14ac:dyDescent="0.25">
      <c r="A11">
        <v>304</v>
      </c>
      <c r="B11">
        <v>4</v>
      </c>
      <c r="C11">
        <f t="array" ref="C11">IFERROR(INDEX(C:C,MATCH("*"&amp;TRIM(LEFT(SUBSTITUTE(A11,"-",REPT(" ",15)),15))&amp;"*",$A$1:A10&amp;"",)),IFERROR(INDEX(C:C,MATCH("*"&amp;TRIM(RIGHT(SUBSTITUTE(A11,"-",REPT(" ",15)),15))&amp;"*",$A$1:A10&amp;"",)),MAX($C$1:C10)+1))</f>
        <v>4</v>
      </c>
      <c r="D11">
        <f t="array" ref="D11">IFERROR(SMALL(IF(ISNUMBER(SEARCH(-MID(SUBSTITUTE(A11,"-",REPT(" ",99)),COLUMN(A:H)*99-98,99)&amp;"-","-"&amp;A$1:A10&amp;"-")),D$1:D10),1),MAX(D$1:D10)+1)</f>
        <v>4</v>
      </c>
      <c r="E11">
        <f>IFERROR(_xlfn.AGGREGATE(15,6,(SEARCH(-MID(SUBSTITUTE(A11,"-",REPT(" ",99)),COLUMN(A:H)*99-98,99)&amp;"-","-"&amp;A$1:A10&amp;"-")&gt;0)*E$1:E10,1),MAX(E$1:E10)+1)</f>
        <v>4</v>
      </c>
      <c r="F11">
        <f>IFERROR(_xlfn.AGGREGATE(14,6,(SEARCH(-MID(SUBSTITUTE(A$1:A10,"-",REPT(" ",99)),COLUMN(A:H)*99-98,99)&amp;"-","-"&amp;A11&amp;"-")&gt;0)*F$1:F10,1),MAX(F$1:F10)+1)</f>
        <v>4</v>
      </c>
    </row>
    <row r="12" spans="1:6" x14ac:dyDescent="0.25">
      <c r="A12">
        <v>285</v>
      </c>
      <c r="B12">
        <v>5</v>
      </c>
      <c r="C12">
        <f t="array" ref="C12">IFERROR(INDEX(C:C,MATCH("*"&amp;TRIM(LEFT(SUBSTITUTE(A12,"-",REPT(" ",15)),15))&amp;"*",$A$1:A11&amp;"",)),IFERROR(INDEX(C:C,MATCH("*"&amp;TRIM(RIGHT(SUBSTITUTE(A12,"-",REPT(" ",15)),15))&amp;"*",$A$1:A11&amp;"",)),MAX($C$1:C11)+1))</f>
        <v>5</v>
      </c>
      <c r="D12">
        <f t="array" ref="D12">IFERROR(SMALL(IF(ISNUMBER(SEARCH(-MID(SUBSTITUTE(A12,"-",REPT(" ",99)),COLUMN(A:H)*99-98,99)&amp;"-","-"&amp;A$1:A11&amp;"-")),D$1:D11),1),MAX(D$1:D11)+1)</f>
        <v>5</v>
      </c>
      <c r="E12">
        <f>IFERROR(_xlfn.AGGREGATE(15,6,(SEARCH(-MID(SUBSTITUTE(A12,"-",REPT(" ",99)),COLUMN(A:H)*99-98,99)&amp;"-","-"&amp;A$1:A11&amp;"-")&gt;0)*E$1:E11,1),MAX(E$1:E11)+1)</f>
        <v>5</v>
      </c>
      <c r="F12">
        <f>IFERROR(_xlfn.AGGREGATE(14,6,(SEARCH(-MID(SUBSTITUTE(A$1:A11,"-",REPT(" ",99)),COLUMN(A:H)*99-98,99)&amp;"-","-"&amp;A12&amp;"-")&gt;0)*F$1:F11,1),MAX(F$1:F11)+1)</f>
        <v>5</v>
      </c>
    </row>
    <row r="13" spans="1:6" x14ac:dyDescent="0.25">
      <c r="A13" t="s">
        <v>6</v>
      </c>
      <c r="B13">
        <v>5</v>
      </c>
      <c r="C13">
        <f t="array" ref="C13">IFERROR(INDEX(C:C,MATCH("*"&amp;TRIM(LEFT(SUBSTITUTE(A13,"-",REPT(" ",15)),15))&amp;"*",$A$1:A12&amp;"",)),IFERROR(INDEX(C:C,MATCH("*"&amp;TRIM(RIGHT(SUBSTITUTE(A13,"-",REPT(" ",15)),15))&amp;"*",$A$1:A12&amp;"",)),MAX($C$1:C12)+1))</f>
        <v>5</v>
      </c>
      <c r="D13">
        <f t="array" ref="D13">IFERROR(SMALL(IF(ISNUMBER(SEARCH(-MID(SUBSTITUTE(A13,"-",REPT(" ",99)),COLUMN(A:H)*99-98,99)&amp;"-","-"&amp;A$1:A12&amp;"-")),D$1:D12),1),MAX(D$1:D12)+1)</f>
        <v>5</v>
      </c>
      <c r="E13">
        <f t="array" ref="E13">_xlfn.AGGREGATE(15,6,(SEARCH(-MID(SUBSTITUTE(A13,"-",REPT(" ",99)),COLUMN(A:H)*99-98,99)&amp;"-","-"&amp;A$1:A12&amp;"-")&gt;0)*E$1:E12,1)</f>
        <v>5</v>
      </c>
      <c r="F13">
        <f>IFERROR(_xlfn.AGGREGATE(14,6,(SEARCH(-MID(SUBSTITUTE(A$1:A12,"-",REPT(" ",99)),COLUMN(A:H)*99-98,99)&amp;"-","-"&amp;A13&amp;"-")&gt;0)*F$1:F12,1),MAX(F$1:F12)+1)</f>
        <v>5</v>
      </c>
    </row>
    <row r="14" spans="1:6" x14ac:dyDescent="0.25">
      <c r="A14" s="1" t="s">
        <v>11</v>
      </c>
      <c r="C14">
        <f t="array" ref="C14">IFERROR(INDEX(C:C,MATCH("*"&amp;TRIM(LEFT(SUBSTITUTE(A14,"-",REPT(" ",15)),15))&amp;"*",$A$1:A13&amp;"",)),IFERROR(INDEX(C:C,MATCH("*"&amp;TRIM(RIGHT(SUBSTITUTE(A14,"-",REPT(" ",15)),15))&amp;"*",$A$1:A13&amp;"",)),MAX($C$1:C13)+1))</f>
        <v>1</v>
      </c>
      <c r="D14">
        <f t="array" ref="D14">IFERROR(SMALL(IF(ISNUMBER(SEARCH(-MID(SUBSTITUTE(A14,"-",REPT(" ",99)),COLUMN(A:H)*99-98,99)&amp;"-","-"&amp;A$1:A13&amp;"-")),D$1:D13),1),MAX(D$1:D13)+1)</f>
        <v>1</v>
      </c>
      <c r="E14">
        <f t="array" ref="E14">_xlfn.AGGREGATE(15,6,(SEARCH(-MID(SUBSTITUTE(A14,"-",REPT(" ",99)),COLUMN(A:H)*99-98,99)&amp;"-","-"&amp;A$1:A13&amp;"-")&gt;0)*E$1:E13,1)</f>
        <v>1</v>
      </c>
      <c r="F14">
        <f>IFERROR(_xlfn.AGGREGATE(14,6,(SEARCH(-MID(SUBSTITUTE(A$1:A13,"-",REPT(" ",99)),COLUMN(A:H)*99-98,99)&amp;"-","-"&amp;A14&amp;"-")&gt;0)*F$1:F13,1),MAX(F$1:F13)+1)</f>
        <v>1</v>
      </c>
    </row>
    <row r="19" spans="3:6" x14ac:dyDescent="0.25">
      <c r="C19">
        <f>LEN(C20)</f>
        <v>238</v>
      </c>
      <c r="D19">
        <f>LEN(D20)</f>
        <v>150</v>
      </c>
      <c r="E19">
        <f>LEN(E20)</f>
        <v>142</v>
      </c>
      <c r="F19">
        <f>LEN(F20)</f>
        <v>142</v>
      </c>
    </row>
    <row r="20" spans="3:6" x14ac:dyDescent="0.25">
      <c r="C20" t="s">
        <v>8</v>
      </c>
      <c r="D20" t="s">
        <v>7</v>
      </c>
      <c r="E20" t="s">
        <v>9</v>
      </c>
      <c r="F20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Белых Сергей Алексеевич</cp:lastModifiedBy>
  <dcterms:created xsi:type="dcterms:W3CDTF">2019-10-22T20:38:52Z</dcterms:created>
  <dcterms:modified xsi:type="dcterms:W3CDTF">2019-10-25T06:07:18Z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58c88912502040f8a5a2be95e468e390</vt:lpwstr>
  </property>
</Properties>
</file>