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972"/>
  </bookViews>
  <sheets>
    <sheet name="Объекты" sheetId="1" r:id="rId1"/>
    <sheet name="Лист1" sheetId="8" r:id="rId2"/>
  </sheets>
  <definedNames>
    <definedName name="CalYear">#REF!</definedName>
    <definedName name="Дни">{0,1,2,3,4,5,6} + {0;1;2;3;4;5}*7</definedName>
    <definedName name="Знач_Авг">DATE(КалендарныйГод,8,1)</definedName>
    <definedName name="Знач_Апр">DATE(КалендарныйГод,4,1)</definedName>
    <definedName name="Знач_Дек">DATE(КалендарныйГод,12,1)</definedName>
    <definedName name="Знач_Июля">DATE(КалендарныйГод,7,1)</definedName>
    <definedName name="Знач_Июня">DATE(КалендарныйГод,6,1)</definedName>
    <definedName name="Знач_Мар">DATE(КалендарныйГод,3,1)</definedName>
    <definedName name="Знач_Мая">DATE(КалендарныйГод,5,1)</definedName>
    <definedName name="Знач_Нояб">DATE(КалендарныйГод,11,1)</definedName>
    <definedName name="Знач_Окт">DATE(КалендарныйГод,10,1)</definedName>
    <definedName name="Знач_Сент">DATE(КалендарныйГод,9,1)</definedName>
    <definedName name="Знач_Февр">DATE(КалендарныйГод,2,1)</definedName>
    <definedName name="Знач_Янв">DATE(КалендарныйГод,1,1)</definedName>
    <definedName name="КалендарныйГод">#REF!</definedName>
    <definedName name="НачалоНедели">"Понедельник"</definedName>
    <definedName name="НачалоНеделиЧисло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8" l="1"/>
  <c r="F3" i="8"/>
  <c r="E3" i="8"/>
  <c r="C2" i="1" l="1"/>
  <c r="D2" i="1" s="1"/>
  <c r="E2" i="1" s="1"/>
  <c r="C3" i="1"/>
  <c r="D3" i="1" s="1"/>
  <c r="E3" i="1" s="1"/>
  <c r="C4" i="1"/>
  <c r="D4" i="1" s="1"/>
  <c r="E4" i="1" s="1"/>
  <c r="C5" i="1"/>
  <c r="D5" i="1" s="1"/>
  <c r="E5" i="1" s="1"/>
</calcChain>
</file>

<file path=xl/sharedStrings.xml><?xml version="1.0" encoding="utf-8"?>
<sst xmlns="http://schemas.openxmlformats.org/spreadsheetml/2006/main" count="25" uniqueCount="20">
  <si>
    <t>Объёкт</t>
  </si>
  <si>
    <t>№</t>
  </si>
  <si>
    <t>Год</t>
  </si>
  <si>
    <t>Месяц</t>
  </si>
  <si>
    <t>Объекты</t>
  </si>
  <si>
    <t>В1</t>
  </si>
  <si>
    <t>В2</t>
  </si>
  <si>
    <t>Напоминалка</t>
  </si>
  <si>
    <t>Условие</t>
  </si>
  <si>
    <t>Текущая дата</t>
  </si>
  <si>
    <t>Отметка о выполнении</t>
  </si>
  <si>
    <t>Неделя месяца</t>
  </si>
  <si>
    <t>День недели</t>
  </si>
  <si>
    <t>Выполнено</t>
  </si>
  <si>
    <t>Дата посещения</t>
  </si>
  <si>
    <t>До следующего посещения, дней</t>
  </si>
  <si>
    <t>№1</t>
  </si>
  <si>
    <t>№2</t>
  </si>
  <si>
    <t>№3</t>
  </si>
  <si>
    <t>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</si>
</sst>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sz val="11"/>
      <color theme="3"/>
      <name val="Calibri Light"/>
      <family val="2"/>
      <scheme val="major"/>
    </font>
    <font>
      <b/>
      <sz val="36"/>
      <color theme="3"/>
      <name val="Calibri Light"/>
      <family val="2"/>
      <scheme val="major"/>
    </font>
    <font>
      <b/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7">
    <xf numFmtId="0" fontId="0" fillId="0" borderId="0"/>
    <xf numFmtId="164" fontId="4" fillId="0" borderId="0" applyFont="0" applyFill="0" applyBorder="0" applyAlignment="0">
      <alignment horizontal="center" vertical="center"/>
    </xf>
    <xf numFmtId="0" fontId="5" fillId="0" borderId="0"/>
    <xf numFmtId="0" fontId="6" fillId="0" borderId="1" applyNumberFormat="0" applyFill="0" applyAlignment="0" applyProtection="0"/>
    <xf numFmtId="0" fontId="7" fillId="0" borderId="2" applyNumberFormat="0" applyFill="0" applyProtection="0">
      <alignment horizontal="center" vertical="center"/>
    </xf>
    <xf numFmtId="0" fontId="8" fillId="3" borderId="3" applyNumberFormat="0" applyAlignment="0" applyProtection="0"/>
    <xf numFmtId="0" fontId="9" fillId="0" borderId="0" applyNumberFormat="0" applyFill="0" applyProtection="0">
      <alignment horizontal="center" vertical="center"/>
    </xf>
  </cellStyleXfs>
  <cellXfs count="1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2"/>
    <xf numFmtId="0" fontId="5" fillId="0" borderId="0" xfId="2" applyFill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2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horizontal="center" vertical="top"/>
    </xf>
  </cellXfs>
  <cellStyles count="7">
    <cellStyle name="День" xfId="1"/>
    <cellStyle name="Заголовок 1 2" xfId="6"/>
    <cellStyle name="Заголовок 2 2" xfId="4"/>
    <cellStyle name="Заголовок 3 2" xfId="3"/>
    <cellStyle name="Заголовок 4 2" xfId="5"/>
    <cellStyle name="Обычный" xfId="0" builtinId="0"/>
    <cellStyle name="Обычный 2" xfId="2"/>
  </cellStyles>
  <dxfs count="11"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vertical="top" textRotation="0" indent="0" justifyLastLine="0" shrinkToFit="0" readingOrder="0"/>
    </dxf>
    <dxf>
      <fill>
        <patternFill>
          <bgColor theme="4"/>
        </patternFill>
      </fill>
    </dxf>
    <dxf>
      <border>
        <left style="thin">
          <color auto="1"/>
        </left>
        <right style="thin">
          <color auto="1"/>
        </right>
        <vertical style="thin">
          <color auto="1"/>
        </vertical>
      </border>
    </dxf>
  </dxfs>
  <tableStyles count="1" defaultTableStyle="TableStyleMedium2" defaultPivotStyle="PivotStyleLight16">
    <tableStyle name="Стиль таблицы 1" pivot="0" count="2">
      <tableStyleElement type="wholeTable" dxfId="10"/>
      <tableStyleElement type="header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F5" totalsRowShown="0" headerRowDxfId="8">
  <autoFilter ref="A1:F5"/>
  <tableColumns count="6">
    <tableColumn id="1" name="№" dataDxfId="7"/>
    <tableColumn id="2" name="Объёкт" dataDxfId="6"/>
    <tableColumn id="8" name="Дата посещения" dataDxfId="5">
      <calculatedColumnFormula>IF(Таблица1[[#This Row],[Отметка о выполнении]]=0,DATE(Лист1!E$3,Лист1!F$3,Таблица2[[#This Row],[Неделя месяца]]*7-6)+MOD(Таблица2[[#This Row],[День недели]]-DATE(Лист1!E$3,Лист1!F$3,),7),(DATE(Лист1!E$3,Лист1!F$3+1,Таблица2[[#This Row],[Неделя месяца]]*7-6)+MOD(Таблица2[[#This Row],[День недели]]-DATE(Лист1!E$3,Лист1!F$3,),7))+1)</calculatedColumnFormula>
    </tableColumn>
    <tableColumn id="9" name="До следующего посещения, дней" dataDxfId="4">
      <calculatedColumnFormula>Таблица1[[#This Row],[Дата посещения]]-Лист1!E$5</calculatedColumnFormula>
    </tableColumn>
    <tableColumn id="7" name="Напоминалка" dataDxfId="0">
      <calculatedColumnFormula>IF(D2&lt;0,"не посещён","")</calculatedColumnFormula>
    </tableColumn>
    <tableColumn id="13" name="Отметка о выполнении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C5" totalsRowShown="0">
  <autoFilter ref="A1:C5"/>
  <tableColumns count="3">
    <tableColumn id="1" name="Объекты" dataCellStyle="Обычный 2"/>
    <tableColumn id="2" name="Неделя месяца"/>
    <tableColumn id="3" name="День недели" dataCellStyle="Обычный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E1:F6" totalsRowShown="0" dataDxfId="3">
  <autoFilter ref="E1:F6"/>
  <tableColumns count="2">
    <tableColumn id="1" name="В1" dataDxfId="2"/>
    <tableColumn id="2" name="В2" dataDxfId="1">
      <calculatedColumnFormula>MONTH(TODAY())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5"/>
  <sheetViews>
    <sheetView tabSelected="1" showWhiteSpace="0" zoomScaleNormal="100" workbookViewId="0">
      <selection activeCell="E5" sqref="E5"/>
    </sheetView>
  </sheetViews>
  <sheetFormatPr defaultRowHeight="14.4" x14ac:dyDescent="0.3"/>
  <cols>
    <col min="1" max="1" width="5.33203125" bestFit="1" customWidth="1"/>
    <col min="2" max="2" width="18.33203125" customWidth="1"/>
    <col min="3" max="3" width="10.109375" bestFit="1" customWidth="1"/>
    <col min="4" max="4" width="14.5546875" customWidth="1"/>
    <col min="5" max="5" width="13.88671875" customWidth="1"/>
    <col min="6" max="6" width="14.5546875" customWidth="1"/>
  </cols>
  <sheetData>
    <row r="1" spans="1:6" ht="28.05" customHeight="1" x14ac:dyDescent="0.3">
      <c r="A1" s="14" t="s">
        <v>1</v>
      </c>
      <c r="B1" s="14" t="s">
        <v>0</v>
      </c>
      <c r="C1" s="15" t="s">
        <v>14</v>
      </c>
      <c r="D1" s="15" t="s">
        <v>15</v>
      </c>
      <c r="E1" s="16" t="s">
        <v>7</v>
      </c>
      <c r="F1" s="15" t="s">
        <v>10</v>
      </c>
    </row>
    <row r="2" spans="1:6" ht="15.6" x14ac:dyDescent="0.3">
      <c r="A2" s="2">
        <v>1</v>
      </c>
      <c r="B2" s="1" t="s">
        <v>16</v>
      </c>
      <c r="C2" s="4">
        <f ca="1">IF(Таблица1[[#This Row],[Отметка о выполнении]]=0,DATE(Лист1!E$3,Лист1!F$3,Таблица2[[#This Row],[Неделя месяца]]*7-6)+MOD(Таблица2[[#This Row],[День недели]]-DATE(Лист1!E$3,Лист1!F$3,),7),(DATE(Лист1!E$3,Лист1!F$3+1,Таблица2[[#This Row],[Неделя месяца]]*7-6)+MOD(Таблица2[[#This Row],[День недели]]-DATE(Лист1!E$3,Лист1!F$3,),7))+1)</f>
        <v>43808</v>
      </c>
      <c r="D2" s="3">
        <f ca="1">Таблица1[[#This Row],[Дата посещения]]-Лист1!E$5</f>
        <v>25</v>
      </c>
      <c r="E2" s="5" t="str">
        <f t="shared" ref="E2:E5" ca="1" si="0">IF(D2&lt;0,"не посещён","")</f>
        <v/>
      </c>
      <c r="F2" s="13" t="s">
        <v>13</v>
      </c>
    </row>
    <row r="3" spans="1:6" ht="15.6" x14ac:dyDescent="0.3">
      <c r="A3" s="2">
        <v>2</v>
      </c>
      <c r="B3" s="1" t="s">
        <v>17</v>
      </c>
      <c r="C3" s="4">
        <f ca="1">IF(Таблица1[[#This Row],[Отметка о выполнении]]=0,DATE(Лист1!E$3,Лист1!F$3,Таблица2[[#This Row],[Неделя месяца]]*7-6)+MOD(Таблица2[[#This Row],[День недели]]-DATE(Лист1!E$3,Лист1!F$3,),7),(DATE(Лист1!E$3,Лист1!F$3+1,Таблица2[[#This Row],[Неделя месяца]]*7-6)+MOD(Таблица2[[#This Row],[День недели]]-DATE(Лист1!E$3,Лист1!F$3,),7))+1)</f>
        <v>43777</v>
      </c>
      <c r="D3" s="3">
        <f ca="1">Таблица1[[#This Row],[Дата посещения]]-Лист1!E$5</f>
        <v>-6</v>
      </c>
      <c r="E3" s="5" t="str">
        <f t="shared" ca="1" si="0"/>
        <v>не посещён</v>
      </c>
      <c r="F3" s="13"/>
    </row>
    <row r="4" spans="1:6" ht="15.6" x14ac:dyDescent="0.3">
      <c r="A4" s="2">
        <v>3</v>
      </c>
      <c r="B4" s="1" t="s">
        <v>18</v>
      </c>
      <c r="C4" s="4">
        <f ca="1">IF(Таблица1[[#This Row],[Отметка о выполнении]]=0,DATE(Лист1!E$3,Лист1!F$3,Таблица2[[#This Row],[Неделя месяца]]*7-6)+MOD(Таблица2[[#This Row],[День недели]]-DATE(Лист1!E$3,Лист1!F$3,),7),(DATE(Лист1!E$3,Лист1!F$3+1,Таблица2[[#This Row],[Неделя месяца]]*7-6)+MOD(Таблица2[[#This Row],[День недели]]-DATE(Лист1!E$3,Лист1!F$3,),7))+1)</f>
        <v>43784</v>
      </c>
      <c r="D4" s="3">
        <f ca="1">Таблица1[[#This Row],[Дата посещения]]-Лист1!E$5</f>
        <v>1</v>
      </c>
      <c r="E4" s="5" t="str">
        <f t="shared" ca="1" si="0"/>
        <v/>
      </c>
      <c r="F4" s="13"/>
    </row>
    <row r="5" spans="1:6" ht="15.6" x14ac:dyDescent="0.3">
      <c r="A5" s="2">
        <v>4</v>
      </c>
      <c r="B5" s="1" t="s">
        <v>19</v>
      </c>
      <c r="C5" s="4">
        <f ca="1">IF(Таблица1[[#This Row],[Отметка о выполнении]]=0,DATE(Лист1!E$3,Лист1!F$3,Таблица2[[#This Row],[Неделя месяца]]*7-6)+MOD(Таблица2[[#This Row],[День недели]]-DATE(Лист1!E$3,Лист1!F$3,),7),(DATE(Лист1!E$3,Лист1!F$3+1,Таблица2[[#This Row],[Неделя месяца]]*7-6)+MOD(Таблица2[[#This Row],[День недели]]-DATE(Лист1!E$3,Лист1!F$3,),7))+1)</f>
        <v>43787</v>
      </c>
      <c r="D5" s="3">
        <f ca="1">Таблица1[[#This Row],[Дата посещения]]-Лист1!E$5</f>
        <v>4</v>
      </c>
      <c r="E5" s="5" t="str">
        <f t="shared" ca="1" si="0"/>
        <v/>
      </c>
      <c r="F5" s="13"/>
    </row>
  </sheetData>
  <protectedRanges>
    <protectedRange sqref="F2:F5" name="Диапазон1"/>
  </protectedRanges>
  <conditionalFormatting sqref="D2:D5">
    <cfRule type="colorScale" priority="2">
      <colorScale>
        <cfvo type="num" val="0"/>
        <cfvo type="num" val="5"/>
        <cfvo type="num" val="10"/>
        <color rgb="FFFF0000"/>
        <color rgb="FFFFFF00"/>
        <color rgb="FF00B050"/>
      </colorScale>
    </cfRule>
  </conditionalFormatting>
  <printOptions horizontalCentered="1"/>
  <pageMargins left="0" right="0" top="0" bottom="0" header="0" footer="0"/>
  <pageSetup paperSize="9" scale="6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Лист1!$F$5:$F$6</xm:f>
          </x14:formula1>
          <xm:sqref>F2:F5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D5" sqref="D5"/>
    </sheetView>
  </sheetViews>
  <sheetFormatPr defaultRowHeight="14.4" x14ac:dyDescent="0.3"/>
  <cols>
    <col min="1" max="1" width="35.21875" bestFit="1" customWidth="1"/>
    <col min="2" max="2" width="16.5546875" bestFit="1" customWidth="1"/>
    <col min="3" max="3" width="14.21875" bestFit="1" customWidth="1"/>
    <col min="4" max="4" width="11.109375" customWidth="1"/>
    <col min="5" max="5" width="12.5546875" bestFit="1" customWidth="1"/>
    <col min="6" max="6" width="11.88671875" bestFit="1" customWidth="1"/>
    <col min="8" max="9" width="11.109375" customWidth="1"/>
    <col min="10" max="11" width="10.109375" bestFit="1" customWidth="1"/>
  </cols>
  <sheetData>
    <row r="1" spans="1:11" x14ac:dyDescent="0.3">
      <c r="A1" t="s">
        <v>4</v>
      </c>
      <c r="B1" t="s">
        <v>11</v>
      </c>
      <c r="C1" t="s">
        <v>12</v>
      </c>
      <c r="D1" s="8"/>
      <c r="E1" s="8" t="s">
        <v>5</v>
      </c>
      <c r="F1" s="8" t="s">
        <v>6</v>
      </c>
    </row>
    <row r="2" spans="1:11" x14ac:dyDescent="0.3">
      <c r="A2" s="6" t="s">
        <v>16</v>
      </c>
      <c r="B2">
        <v>2</v>
      </c>
      <c r="C2" s="6">
        <v>5</v>
      </c>
      <c r="E2" s="10" t="s">
        <v>2</v>
      </c>
      <c r="F2" s="10" t="s">
        <v>3</v>
      </c>
      <c r="J2" s="9"/>
    </row>
    <row r="3" spans="1:11" x14ac:dyDescent="0.3">
      <c r="A3" s="6" t="s">
        <v>17</v>
      </c>
      <c r="B3">
        <v>2</v>
      </c>
      <c r="C3" s="6">
        <v>5</v>
      </c>
      <c r="E3" s="10">
        <f ca="1">YEAR(TODAY())</f>
        <v>2019</v>
      </c>
      <c r="F3" s="10">
        <f ca="1">MONTH(TODAY())</f>
        <v>11</v>
      </c>
    </row>
    <row r="4" spans="1:11" x14ac:dyDescent="0.3">
      <c r="A4" s="6" t="s">
        <v>18</v>
      </c>
      <c r="B4">
        <v>3</v>
      </c>
      <c r="C4" s="6">
        <v>5</v>
      </c>
      <c r="E4" s="10" t="s">
        <v>9</v>
      </c>
      <c r="F4" s="12" t="s">
        <v>8</v>
      </c>
    </row>
    <row r="5" spans="1:11" x14ac:dyDescent="0.3">
      <c r="A5" s="6" t="s">
        <v>19</v>
      </c>
      <c r="B5">
        <v>3</v>
      </c>
      <c r="C5" s="6">
        <v>1</v>
      </c>
      <c r="E5" s="11">
        <f ca="1">TODAY()</f>
        <v>43783</v>
      </c>
      <c r="F5" s="12" t="s">
        <v>13</v>
      </c>
    </row>
    <row r="6" spans="1:11" x14ac:dyDescent="0.3">
      <c r="A6" s="6"/>
      <c r="C6" s="6"/>
      <c r="E6" s="10"/>
      <c r="F6" s="12"/>
    </row>
    <row r="7" spans="1:11" x14ac:dyDescent="0.3">
      <c r="A7" s="6"/>
      <c r="C7" s="6"/>
      <c r="F7" s="7"/>
      <c r="K7" s="9"/>
    </row>
    <row r="8" spans="1:11" x14ac:dyDescent="0.3">
      <c r="A8" s="6"/>
      <c r="C8" s="6"/>
      <c r="F8" s="7"/>
    </row>
    <row r="9" spans="1:11" x14ac:dyDescent="0.3">
      <c r="A9" s="6"/>
      <c r="C9" s="6"/>
      <c r="F9" s="7"/>
    </row>
    <row r="10" spans="1:11" x14ac:dyDescent="0.3">
      <c r="A10" s="6"/>
      <c r="C10" s="6"/>
      <c r="F10" s="7"/>
    </row>
    <row r="11" spans="1:11" x14ac:dyDescent="0.3">
      <c r="A11" s="6"/>
      <c r="C11" s="6"/>
      <c r="F11" s="7"/>
    </row>
    <row r="12" spans="1:11" x14ac:dyDescent="0.3">
      <c r="A12" s="6"/>
      <c r="C12" s="6"/>
      <c r="F12" s="7"/>
    </row>
    <row r="13" spans="1:11" x14ac:dyDescent="0.3">
      <c r="A13" s="6"/>
      <c r="C13" s="6"/>
      <c r="F13" s="7"/>
    </row>
    <row r="14" spans="1:11" x14ac:dyDescent="0.3">
      <c r="A14" s="6"/>
      <c r="C14" s="6"/>
      <c r="F14" s="7"/>
    </row>
    <row r="15" spans="1:11" x14ac:dyDescent="0.3">
      <c r="A15" s="6"/>
      <c r="C15" s="6"/>
      <c r="F15" s="7"/>
    </row>
    <row r="16" spans="1:11" x14ac:dyDescent="0.3">
      <c r="A16" s="6"/>
      <c r="C16" s="6"/>
      <c r="F16" s="7"/>
    </row>
    <row r="17" spans="1:6" x14ac:dyDescent="0.3">
      <c r="A17" s="6"/>
      <c r="C17" s="6"/>
      <c r="F17" s="7"/>
    </row>
    <row r="18" spans="1:6" x14ac:dyDescent="0.3">
      <c r="A18" s="6"/>
      <c r="C18" s="6"/>
      <c r="F18" s="7"/>
    </row>
    <row r="19" spans="1:6" x14ac:dyDescent="0.3">
      <c r="A19" s="6"/>
      <c r="C19" s="6"/>
      <c r="F19" s="7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Объекты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2019-11-07T09:34:19Z</dcterms:created>
  <dcterms:modified xsi:type="dcterms:W3CDTF">2019-11-14T07:38:02Z</dcterms:modified>
</cp:coreProperties>
</file>