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декабрь 2017" sheetId="1" r:id="rId1"/>
    <sheet name="Справочник" sheetId="2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37" l="1"/>
  <c r="B36"/>
  <c r="B35"/>
  <c r="B34"/>
  <c r="B33"/>
  <c r="B32"/>
  <c r="B31"/>
  <c r="B30"/>
  <c r="B29"/>
  <c r="B28"/>
  <c r="B27"/>
  <c r="B26"/>
  <c r="B25"/>
  <c r="B24"/>
  <c r="B23"/>
  <c r="B22"/>
</calcChain>
</file>

<file path=xl/sharedStrings.xml><?xml version="1.0" encoding="utf-8"?>
<sst xmlns="http://schemas.openxmlformats.org/spreadsheetml/2006/main" count="100" uniqueCount="56">
  <si>
    <t>№</t>
  </si>
  <si>
    <t>АДРЕСАТ</t>
  </si>
  <si>
    <t>СОДЕРЖАНИЕ</t>
  </si>
  <si>
    <t>организация</t>
  </si>
  <si>
    <t>600005 Владимирская область город Владимир ул. Алескандра Матросова дом 1</t>
  </si>
  <si>
    <t>АО "Агротехимпорт"</t>
  </si>
  <si>
    <t>упд 4462 от 08.12.17;4538 от 14.12.17;4539 от 14.12.17.</t>
  </si>
  <si>
    <t>СМТ</t>
  </si>
  <si>
    <t>28,12,17</t>
  </si>
  <si>
    <t>614990, Пермский край, Пермь, шоссе Космонавтов, дом № 111, корпус 43</t>
  </si>
  <si>
    <t>АО "ЭР-Телеком Холдинг"</t>
  </si>
  <si>
    <t>Акт сверки ноябрь 2017</t>
  </si>
  <si>
    <t>160025, Вологодская обл, Вологда г, Московское ш, дом № 50</t>
  </si>
  <si>
    <t>ООО "Агромолсервис"</t>
  </si>
  <si>
    <t>доверенность на Лазарева И.В.</t>
  </si>
  <si>
    <t>163009 г.Архангельск, ул. Ф.Абрамова, д.7, офис 307,</t>
  </si>
  <si>
    <t>ООО "Артек"</t>
  </si>
  <si>
    <t>Акт №34059 от 18.12.2017</t>
  </si>
  <si>
    <t>ООО "Автодороги"</t>
  </si>
  <si>
    <t>счет на оплату "11 от 19.12.2017;акт сверки 01.01-19.12.17</t>
  </si>
  <si>
    <t>141207 Московская область город Пушкино Московский про-т дом 28 а/я 15</t>
  </si>
  <si>
    <t>ООО "Агроферма"</t>
  </si>
  <si>
    <t>УПД №КА-4340 от 21,12,17;№ КА-4264от 18,12,17</t>
  </si>
  <si>
    <t>303900 Орловская область Урицкий район п.г.т. Нарышкино ул. Ленина дом 11</t>
  </si>
  <si>
    <t>ООО "ТД "Гомельагрокомплект"</t>
  </si>
  <si>
    <t>упд № 2485 от 20,12,17;№ 2479 от 20,12,17;2474 от 19,12,2017.</t>
  </si>
  <si>
    <t>446840 Самарская область село Челно-Вершины улица Заводская дом 24</t>
  </si>
  <si>
    <t>АО "Челно-Вершинский машиностроительный завод"</t>
  </si>
  <si>
    <t>упд № 4749 от 13,12,2017</t>
  </si>
  <si>
    <t>140230 Московская область Воскресенский район ул Коммунистическая дом 10 А</t>
  </si>
  <si>
    <t>ИП Латышев ВС</t>
  </si>
  <si>
    <t>т/н № 150 от 21,12,2017</t>
  </si>
  <si>
    <t>доверенность на соколова</t>
  </si>
  <si>
    <t>160001 Вологодская область город Вологда проспект Победы дом 33</t>
  </si>
  <si>
    <t>Гос.учереждение Вологодское региональное отделение Фонда социального страхования РФ</t>
  </si>
  <si>
    <t>Соглашение об информационном взаимодействии</t>
  </si>
  <si>
    <t>АБ</t>
  </si>
  <si>
    <t>163039 Архангельская область город Архангельск улица Дорожников дом 6</t>
  </si>
  <si>
    <t>упд № 143 от 25.12.2017</t>
  </si>
  <si>
    <t>164551 Архангельская область Холмогорский район д. Макаровская п/о Григоровская</t>
  </si>
  <si>
    <t xml:space="preserve"> СПК "Племзавод " Кехта"</t>
  </si>
  <si>
    <t>упд № 53 от26,12,17;№ 52 от 26,12,17</t>
  </si>
  <si>
    <t>160034 Вологодская область город Вологда улица Возрождения дом 72 офис 11</t>
  </si>
  <si>
    <t>ООО "ПневмоГидроОборудование"</t>
  </si>
  <si>
    <t>упд № 480 от 05,12,17</t>
  </si>
  <si>
    <t>214033 город Смоленск улица Комсомольская дом 40 А</t>
  </si>
  <si>
    <t>ООО "Техноспец"</t>
  </si>
  <si>
    <t>упд 173 от 16,10,17</t>
  </si>
  <si>
    <t>141101 Московская область Щелковский район город Щелково улица Заводская дом 2</t>
  </si>
  <si>
    <t>ООО "ПрофХолод"</t>
  </si>
  <si>
    <t>упд 10743 от 02,11,17</t>
  </si>
  <si>
    <t>счет на оплату,упд 137 от 4,12,17</t>
  </si>
  <si>
    <t>197374 Санкт-Петербург Торфяная дорога дом 9</t>
  </si>
  <si>
    <t>ЗАО "Таурас-Феникс"</t>
  </si>
  <si>
    <t>Доверенность на водителя Смолина</t>
  </si>
  <si>
    <r>
      <t>АДРЕС: (</t>
    </r>
    <r>
      <rPr>
        <b/>
        <i/>
        <sz val="11"/>
        <color rgb="FFFF0000"/>
        <rFont val="Calibri"/>
        <family val="2"/>
        <charset val="204"/>
      </rPr>
      <t>В этом столбце В формула:)</t>
    </r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</si>
</sst>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i/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" fillId="0" borderId="8" xfId="0" applyFont="1" applyBorder="1"/>
    <xf numFmtId="0" fontId="0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MK40"/>
  <sheetViews>
    <sheetView tabSelected="1" zoomScaleNormal="100" workbookViewId="0">
      <selection activeCell="C2" sqref="C2"/>
    </sheetView>
  </sheetViews>
  <sheetFormatPr defaultRowHeight="15"/>
  <cols>
    <col min="1" max="1" width="5.7109375" style="1" customWidth="1"/>
    <col min="2" max="2" width="59" style="1" customWidth="1"/>
    <col min="3" max="3" width="33.7109375" style="1" customWidth="1"/>
    <col min="4" max="4" width="41" style="1" customWidth="1"/>
    <col min="5" max="5" width="14.140625" style="1" customWidth="1"/>
    <col min="6" max="1025" width="9.140625" style="1" customWidth="1"/>
  </cols>
  <sheetData>
    <row r="1" spans="1:6" ht="19.5" customHeight="1">
      <c r="A1" s="2" t="s">
        <v>0</v>
      </c>
      <c r="B1" s="3" t="s">
        <v>55</v>
      </c>
      <c r="C1" s="3" t="s">
        <v>1</v>
      </c>
      <c r="D1" s="4" t="s">
        <v>2</v>
      </c>
      <c r="E1" s="5" t="s">
        <v>3</v>
      </c>
    </row>
    <row r="2" spans="1:6" ht="30" customHeight="1">
      <c r="A2" s="6">
        <v>1</v>
      </c>
      <c r="B2" s="10" t="str">
        <f>IFERROR(VLOOKUP(C2,Справочник!$A$1:$B$17,2,0),"")</f>
        <v>600005 Владимирская область город Владимир ул. Алескандра Матросова дом 1</v>
      </c>
      <c r="C2" s="7" t="s">
        <v>5</v>
      </c>
      <c r="D2" s="8" t="s">
        <v>6</v>
      </c>
      <c r="E2" s="7" t="s">
        <v>7</v>
      </c>
      <c r="F2" s="14" t="s">
        <v>8</v>
      </c>
    </row>
    <row r="3" spans="1:6" ht="30">
      <c r="A3" s="9">
        <v>2</v>
      </c>
      <c r="B3" s="10" t="str">
        <f>IFERROR(VLOOKUP(C3,Справочник!$A$1:$B$17,2,0),"")</f>
        <v>614990, Пермский край, Пермь, шоссе Космонавтов, дом № 111, корпус 43</v>
      </c>
      <c r="C3" s="10" t="s">
        <v>10</v>
      </c>
      <c r="D3" s="11" t="s">
        <v>11</v>
      </c>
      <c r="E3" s="10" t="s">
        <v>7</v>
      </c>
      <c r="F3" s="14"/>
    </row>
    <row r="4" spans="1:6">
      <c r="A4" s="9">
        <v>3</v>
      </c>
      <c r="B4" s="10" t="str">
        <f>IFERROR(VLOOKUP(C4,Справочник!$A$1:$B$17,2,0),"")</f>
        <v>160025, Вологодская обл, Вологда г, Московское ш, дом № 50</v>
      </c>
      <c r="C4" s="10" t="s">
        <v>13</v>
      </c>
      <c r="D4" s="11" t="s">
        <v>14</v>
      </c>
      <c r="E4" s="10" t="s">
        <v>7</v>
      </c>
      <c r="F4" s="14"/>
    </row>
    <row r="5" spans="1:6">
      <c r="A5" s="9">
        <v>4</v>
      </c>
      <c r="B5" s="10" t="str">
        <f>IFERROR(VLOOKUP(C5,Справочник!$A$1:$B$17,2,0),"")</f>
        <v>163009 г.Архангельск, ул. Ф.Абрамова, д.7, офис 307,</v>
      </c>
      <c r="C5" s="10" t="s">
        <v>16</v>
      </c>
      <c r="D5" s="11" t="s">
        <v>17</v>
      </c>
      <c r="E5" s="10" t="s">
        <v>7</v>
      </c>
      <c r="F5" s="14"/>
    </row>
    <row r="6" spans="1:6" ht="30">
      <c r="A6" s="9">
        <v>5</v>
      </c>
      <c r="B6" s="10" t="str">
        <f>IFERROR(VLOOKUP(C6,Справочник!$A$1:$B$17,2,0),"")</f>
        <v>141207 Московская область город Пушкино Московский про-т дом 28 а/я 15</v>
      </c>
      <c r="C6" s="10" t="s">
        <v>21</v>
      </c>
      <c r="D6" s="11" t="s">
        <v>19</v>
      </c>
      <c r="E6" s="10" t="s">
        <v>7</v>
      </c>
      <c r="F6" s="14"/>
    </row>
    <row r="7" spans="1:6" ht="30">
      <c r="A7" s="9">
        <v>6</v>
      </c>
      <c r="B7" s="10" t="str">
        <f>IFERROR(VLOOKUP(C7,Справочник!$A$1:$B$17,2,0),"")</f>
        <v>303900 Орловская область Урицкий район п.г.т. Нарышкино ул. Ленина дом 11</v>
      </c>
      <c r="C7" s="12" t="s">
        <v>24</v>
      </c>
      <c r="D7" s="11" t="s">
        <v>22</v>
      </c>
      <c r="E7" s="10" t="s">
        <v>7</v>
      </c>
      <c r="F7" s="14"/>
    </row>
    <row r="8" spans="1:6" ht="30">
      <c r="A8" s="9">
        <v>7</v>
      </c>
      <c r="B8" s="10" t="str">
        <f>IFERROR(VLOOKUP(C8,Справочник!$A$1:$B$17,2,0),"")</f>
        <v>446840 Самарская область село Челно-Вершины улица Заводская дом 24</v>
      </c>
      <c r="C8" s="10" t="s">
        <v>27</v>
      </c>
      <c r="D8" s="11" t="s">
        <v>25</v>
      </c>
      <c r="E8" s="10" t="s">
        <v>7</v>
      </c>
      <c r="F8" s="14"/>
    </row>
    <row r="9" spans="1:6" ht="30">
      <c r="A9" s="9">
        <v>8</v>
      </c>
      <c r="B9" s="10" t="str">
        <f>IFERROR(VLOOKUP(C9,Справочник!$A$1:$B$17,2,0),"")</f>
        <v>140230 Московская область Воскресенский район ул Коммунистическая дом 10 А</v>
      </c>
      <c r="C9" s="10" t="s">
        <v>30</v>
      </c>
      <c r="D9" s="11" t="s">
        <v>28</v>
      </c>
      <c r="E9" s="10" t="s">
        <v>7</v>
      </c>
      <c r="F9" s="14"/>
    </row>
    <row r="10" spans="1:6">
      <c r="A10" s="9">
        <v>9</v>
      </c>
      <c r="B10" s="10" t="str">
        <f>IFERROR(VLOOKUP(C10,Справочник!$A$1:$B$17,2,0),"")</f>
        <v>163009 г.Архангельск, ул. Ф.Абрамова, д.7, офис 307,</v>
      </c>
      <c r="C10" s="10" t="s">
        <v>16</v>
      </c>
      <c r="D10" s="11" t="s">
        <v>31</v>
      </c>
      <c r="E10" s="10" t="s">
        <v>7</v>
      </c>
      <c r="F10" s="14"/>
    </row>
    <row r="11" spans="1:6" ht="30">
      <c r="A11" s="6">
        <v>10</v>
      </c>
      <c r="B11" s="10" t="str">
        <f>IFERROR(VLOOKUP(C11,Справочник!$A$1:$B$17,2,0),"")</f>
        <v>446840 Самарская область село Челно-Вершины улица Заводская дом 24</v>
      </c>
      <c r="C11" s="10" t="s">
        <v>27</v>
      </c>
      <c r="D11" s="11" t="s">
        <v>32</v>
      </c>
      <c r="E11" s="10" t="s">
        <v>7</v>
      </c>
      <c r="F11" s="14"/>
    </row>
    <row r="12" spans="1:6" ht="30">
      <c r="A12" s="9">
        <v>11</v>
      </c>
      <c r="B12" s="10" t="str">
        <f>IFERROR(VLOOKUP(C12,Справочник!$A$1:$B$17,2,0),"")</f>
        <v>303900 Орловская область Урицкий район п.г.т. Нарышкино ул. Ленина дом 11</v>
      </c>
      <c r="C12" s="10" t="s">
        <v>24</v>
      </c>
      <c r="D12" s="11" t="s">
        <v>35</v>
      </c>
      <c r="E12" s="10" t="s">
        <v>7</v>
      </c>
      <c r="F12" s="14"/>
    </row>
    <row r="13" spans="1:6" ht="30">
      <c r="A13" s="9">
        <v>12</v>
      </c>
      <c r="B13" s="10" t="str">
        <f>IFERROR(VLOOKUP(C13,Справочник!$A$1:$B$17,2,0),"")</f>
        <v>163039 Архангельская область город Архангельск улица Дорожников дом 6</v>
      </c>
      <c r="C13" s="10" t="s">
        <v>18</v>
      </c>
      <c r="D13" s="11" t="s">
        <v>35</v>
      </c>
      <c r="E13" s="10" t="s">
        <v>36</v>
      </c>
      <c r="F13" s="14"/>
    </row>
    <row r="14" spans="1:6" ht="30">
      <c r="A14" s="9">
        <v>13</v>
      </c>
      <c r="B14" s="10" t="str">
        <f>IFERROR(VLOOKUP(C14,Справочник!$A$1:$B$17,2,0),"")</f>
        <v>163039 Архангельская область город Архангельск улица Дорожников дом 6</v>
      </c>
      <c r="C14" s="10" t="s">
        <v>18</v>
      </c>
      <c r="D14" s="11" t="s">
        <v>38</v>
      </c>
      <c r="E14" s="10" t="s">
        <v>7</v>
      </c>
      <c r="F14" s="14"/>
    </row>
    <row r="15" spans="1:6" ht="30">
      <c r="A15" s="9">
        <v>14</v>
      </c>
      <c r="B15" s="10" t="str">
        <f>IFERROR(VLOOKUP(C15,Справочник!$A$1:$B$17,2,0),"")</f>
        <v>164551 Архангельская область Холмогорский район д. Макаровская п/о Григоровская</v>
      </c>
      <c r="C15" s="10" t="s">
        <v>40</v>
      </c>
      <c r="D15" s="10" t="s">
        <v>41</v>
      </c>
      <c r="E15" s="10" t="s">
        <v>36</v>
      </c>
      <c r="F15" s="14"/>
    </row>
    <row r="16" spans="1:6" ht="30">
      <c r="A16" s="9">
        <v>15</v>
      </c>
      <c r="B16" s="10" t="str">
        <f>IFERROR(VLOOKUP(C16,Справочник!$A$1:$B$17,2,0),"")</f>
        <v>160034 Вологодская область город Вологда улица Возрождения дом 72 офис 11</v>
      </c>
      <c r="C16" s="10" t="s">
        <v>43</v>
      </c>
      <c r="D16" s="11" t="s">
        <v>44</v>
      </c>
      <c r="E16" s="10" t="s">
        <v>7</v>
      </c>
      <c r="F16" s="14"/>
    </row>
    <row r="17" spans="1:6">
      <c r="A17" s="9">
        <v>16</v>
      </c>
      <c r="B17" s="10" t="str">
        <f>IFERROR(VLOOKUP(C17,Справочник!$A$1:$B$17,2,0),"")</f>
        <v>214033 город Смоленск улица Комсомольская дом 40 А</v>
      </c>
      <c r="C17" s="10" t="s">
        <v>46</v>
      </c>
      <c r="D17" s="11" t="s">
        <v>47</v>
      </c>
      <c r="E17" s="10" t="s">
        <v>7</v>
      </c>
      <c r="F17" s="14"/>
    </row>
    <row r="18" spans="1:6" ht="30">
      <c r="A18" s="9">
        <v>17</v>
      </c>
      <c r="B18" s="10" t="str">
        <f>IFERROR(VLOOKUP(C18,Справочник!$A$1:$B$17,2,0),"")</f>
        <v>141101 Московская область Щелковский район город Щелково улица Заводская дом 2</v>
      </c>
      <c r="C18" s="10" t="s">
        <v>49</v>
      </c>
      <c r="D18" s="11" t="s">
        <v>50</v>
      </c>
      <c r="E18" s="10" t="s">
        <v>7</v>
      </c>
      <c r="F18" s="14"/>
    </row>
    <row r="19" spans="1:6" ht="30">
      <c r="A19" s="9">
        <v>18</v>
      </c>
      <c r="B19" s="10" t="str">
        <f>IFERROR(VLOOKUP(C19,Справочник!$A$1:$B$17,2,0),"")</f>
        <v>163039 Архангельская область город Архангельск улица Дорожников дом 6</v>
      </c>
      <c r="C19" s="10" t="s">
        <v>18</v>
      </c>
      <c r="D19" s="11" t="s">
        <v>51</v>
      </c>
      <c r="E19" s="10" t="s">
        <v>7</v>
      </c>
      <c r="F19" s="14"/>
    </row>
    <row r="20" spans="1:6">
      <c r="A20" s="6">
        <v>19</v>
      </c>
      <c r="B20" s="10" t="str">
        <f>IFERROR(VLOOKUP(C20,Справочник!$A$1:$B$17,2,0),"")</f>
        <v>197374 Санкт-Петербург Торфяная дорога дом 9</v>
      </c>
      <c r="C20" s="10" t="s">
        <v>53</v>
      </c>
      <c r="D20" s="11" t="s">
        <v>54</v>
      </c>
      <c r="E20" s="10" t="s">
        <v>7</v>
      </c>
      <c r="F20" s="14"/>
    </row>
    <row r="21" spans="1:6">
      <c r="A21" s="10">
        <v>20</v>
      </c>
      <c r="B21" s="10" t="str">
        <f>IFERROR(VLOOKUP(C21,Справочник!$A$1:$B$17,2,0),"")</f>
        <v>214033 город Смоленск улица Комсомольская дом 40 А</v>
      </c>
      <c r="C21" s="10" t="s">
        <v>46</v>
      </c>
      <c r="D21" s="11"/>
      <c r="E21" s="10"/>
    </row>
    <row r="22" spans="1:6" ht="30">
      <c r="A22" s="10">
        <v>21</v>
      </c>
      <c r="B22" s="10" t="str">
        <f>IFERROR(VLOOKUP(C22,Справочник!$A$1:$B$17,2,0),"")</f>
        <v>163039 Архангельская область город Архангельск улица Дорожников дом 6</v>
      </c>
      <c r="C22" s="10" t="s">
        <v>18</v>
      </c>
      <c r="D22" s="11"/>
      <c r="E22" s="10"/>
    </row>
    <row r="23" spans="1:6">
      <c r="A23" s="10">
        <v>22</v>
      </c>
      <c r="B23" s="10" t="str">
        <f>IFERROR(VLOOKUP(C23,Справочник!$A$1:$B$17,2,0),"")</f>
        <v/>
      </c>
      <c r="C23" s="10"/>
      <c r="D23" s="11"/>
      <c r="E23" s="10"/>
    </row>
    <row r="24" spans="1:6" ht="45">
      <c r="A24" s="10">
        <v>23</v>
      </c>
      <c r="B24" s="10" t="str">
        <f>IFERROR(VLOOKUP(C24,Справочник!$A$1:$B$17,2,0),"")</f>
        <v>160001 Вологодская область город Вологда проспект Победы дом 33</v>
      </c>
      <c r="C24" s="10" t="s">
        <v>34</v>
      </c>
      <c r="D24" s="11"/>
      <c r="E24" s="10"/>
    </row>
    <row r="25" spans="1:6" ht="30">
      <c r="A25" s="10">
        <v>24</v>
      </c>
      <c r="B25" s="10" t="str">
        <f>IFERROR(VLOOKUP(C25,Справочник!$A$1:$B$17,2,0),"")</f>
        <v>214033 город Смоленск улица Комсомольская дом 40 А</v>
      </c>
      <c r="C25" s="10" t="s">
        <v>46</v>
      </c>
      <c r="D25" s="11"/>
      <c r="E25" s="10"/>
    </row>
    <row r="26" spans="1:6" ht="30">
      <c r="A26" s="10">
        <v>25</v>
      </c>
      <c r="B26" s="10" t="str">
        <f>IFERROR(VLOOKUP(C26,Справочник!$A$1:$B$17,2,0),"")</f>
        <v>141101 Московская область Щелковский район город Щелково улица Заводская дом 2</v>
      </c>
      <c r="C26" s="10" t="s">
        <v>49</v>
      </c>
      <c r="D26" s="11"/>
      <c r="E26" s="10"/>
    </row>
    <row r="27" spans="1:6">
      <c r="A27" s="10">
        <v>26</v>
      </c>
      <c r="B27" s="10" t="str">
        <f>IFERROR(VLOOKUP(C27,Справочник!$A$1:$B$17,2,0),"")</f>
        <v/>
      </c>
      <c r="C27" s="10"/>
      <c r="D27" s="11"/>
      <c r="E27" s="10"/>
    </row>
    <row r="28" spans="1:6">
      <c r="A28" s="10">
        <v>27</v>
      </c>
      <c r="B28" s="10" t="str">
        <f>IFERROR(VLOOKUP(C28,Справочник!$A$1:$B$17,2,0),"")</f>
        <v/>
      </c>
      <c r="C28" s="10"/>
      <c r="D28" s="11"/>
      <c r="E28" s="10"/>
    </row>
    <row r="29" spans="1:6">
      <c r="A29" s="7">
        <v>28</v>
      </c>
      <c r="B29" s="10" t="str">
        <f>IFERROR(VLOOKUP(C29,Справочник!$A$1:$B$17,2,0),"")</f>
        <v/>
      </c>
      <c r="C29" s="10"/>
      <c r="D29" s="11"/>
      <c r="E29" s="10"/>
    </row>
    <row r="30" spans="1:6">
      <c r="A30" s="10">
        <v>29</v>
      </c>
      <c r="B30" s="10" t="str">
        <f>IFERROR(VLOOKUP(C30,Справочник!$A$1:$B$17,2,0),"")</f>
        <v/>
      </c>
      <c r="C30" s="10"/>
      <c r="D30" s="11"/>
      <c r="E30" s="10"/>
    </row>
    <row r="31" spans="1:6">
      <c r="A31" s="10">
        <v>30</v>
      </c>
      <c r="B31" s="10" t="str">
        <f>IFERROR(VLOOKUP(C31,Справочник!$A$1:$B$17,2,0),"")</f>
        <v/>
      </c>
      <c r="C31" s="10"/>
      <c r="D31" s="11"/>
      <c r="E31" s="10"/>
    </row>
    <row r="32" spans="1:6">
      <c r="A32" s="10">
        <v>31</v>
      </c>
      <c r="B32" s="10" t="str">
        <f>IFERROR(VLOOKUP(C32,Справочник!$A$1:$B$17,2,0),"")</f>
        <v/>
      </c>
      <c r="C32" s="10"/>
      <c r="D32" s="11"/>
      <c r="E32" s="10"/>
    </row>
    <row r="33" spans="1:5">
      <c r="A33" s="10">
        <v>32</v>
      </c>
      <c r="B33" s="10" t="str">
        <f>IFERROR(VLOOKUP(C33,Справочник!$A$1:$B$17,2,0),"")</f>
        <v/>
      </c>
      <c r="C33" s="10"/>
      <c r="D33" s="11"/>
      <c r="E33" s="10"/>
    </row>
    <row r="34" spans="1:5">
      <c r="A34" s="10">
        <v>33</v>
      </c>
      <c r="B34" s="10" t="str">
        <f>IFERROR(VLOOKUP(C34,Справочник!$A$1:$B$17,2,0),"")</f>
        <v/>
      </c>
      <c r="C34" s="10"/>
      <c r="D34" s="11"/>
      <c r="E34" s="10"/>
    </row>
    <row r="35" spans="1:5">
      <c r="A35" s="10">
        <v>34</v>
      </c>
      <c r="B35" s="10" t="str">
        <f>IFERROR(VLOOKUP(C35,Справочник!$A$1:$B$17,2,0),"")</f>
        <v/>
      </c>
      <c r="C35" s="10"/>
      <c r="D35" s="11"/>
      <c r="E35" s="10"/>
    </row>
    <row r="36" spans="1:5">
      <c r="A36" s="10">
        <v>35</v>
      </c>
      <c r="B36" s="10" t="str">
        <f>IFERROR(VLOOKUP(C36,Справочник!$A$1:$B$17,2,0),"")</f>
        <v/>
      </c>
      <c r="C36" s="10"/>
      <c r="D36" s="11"/>
      <c r="E36" s="10"/>
    </row>
    <row r="37" spans="1:5">
      <c r="A37" s="10">
        <v>36</v>
      </c>
      <c r="B37" s="10" t="str">
        <f>IFERROR(VLOOKUP(C37,Справочник!$A$1:$B$17,2,0),"")</f>
        <v/>
      </c>
      <c r="C37" s="10"/>
      <c r="D37" s="11"/>
      <c r="E37" s="10"/>
    </row>
    <row r="38" spans="1:5">
      <c r="A38" s="7">
        <v>37</v>
      </c>
      <c r="B38" s="10"/>
      <c r="C38" s="10"/>
      <c r="D38" s="11"/>
      <c r="E38" s="10"/>
    </row>
    <row r="39" spans="1:5">
      <c r="A39" s="10">
        <v>38</v>
      </c>
      <c r="B39" s="10"/>
      <c r="C39" s="10"/>
      <c r="D39" s="11"/>
      <c r="E39" s="10"/>
    </row>
    <row r="40" spans="1:5">
      <c r="A40" s="10">
        <v>39</v>
      </c>
      <c r="B40" s="10"/>
      <c r="C40" s="10"/>
      <c r="D40" s="11"/>
      <c r="E40" s="10"/>
    </row>
  </sheetData>
  <mergeCells count="1">
    <mergeCell ref="F2:F20"/>
  </mergeCells>
  <dataValidations count="1">
    <dataValidation type="list" allowBlank="1" showInputMessage="1" showErrorMessage="1" sqref="C2:C40">
      <formula1>Справочник!A1:A17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zoomScaleNormal="100" workbookViewId="0"/>
  </sheetViews>
  <sheetFormatPr defaultRowHeight="15"/>
  <cols>
    <col min="1" max="1" width="23.28515625" customWidth="1"/>
    <col min="2" max="2" width="65.140625" customWidth="1"/>
  </cols>
  <sheetData>
    <row r="1" spans="1:2" ht="30">
      <c r="A1" s="7" t="s">
        <v>5</v>
      </c>
      <c r="B1" s="7" t="s">
        <v>4</v>
      </c>
    </row>
    <row r="2" spans="1:2" ht="30">
      <c r="A2" s="10" t="s">
        <v>10</v>
      </c>
      <c r="B2" s="10" t="s">
        <v>9</v>
      </c>
    </row>
    <row r="3" spans="1:2">
      <c r="A3" s="10" t="s">
        <v>13</v>
      </c>
      <c r="B3" s="10" t="s">
        <v>12</v>
      </c>
    </row>
    <row r="4" spans="1:2">
      <c r="A4" s="10" t="s">
        <v>16</v>
      </c>
      <c r="B4" s="13" t="s">
        <v>15</v>
      </c>
    </row>
    <row r="5" spans="1:2" ht="30">
      <c r="A5" s="12" t="s">
        <v>21</v>
      </c>
      <c r="B5" s="10" t="s">
        <v>20</v>
      </c>
    </row>
    <row r="6" spans="1:2" ht="30">
      <c r="A6" s="10" t="s">
        <v>24</v>
      </c>
      <c r="B6" s="10" t="s">
        <v>23</v>
      </c>
    </row>
    <row r="7" spans="1:2" ht="45">
      <c r="A7" s="10" t="s">
        <v>27</v>
      </c>
      <c r="B7" s="10" t="s">
        <v>26</v>
      </c>
    </row>
    <row r="8" spans="1:2" ht="30">
      <c r="A8" s="10" t="s">
        <v>30</v>
      </c>
      <c r="B8" s="10" t="s">
        <v>29</v>
      </c>
    </row>
    <row r="9" spans="1:2">
      <c r="A9" s="10" t="s">
        <v>16</v>
      </c>
      <c r="B9" s="13" t="s">
        <v>15</v>
      </c>
    </row>
    <row r="10" spans="1:2" ht="90">
      <c r="A10" s="10" t="s">
        <v>34</v>
      </c>
      <c r="B10" s="10" t="s">
        <v>33</v>
      </c>
    </row>
    <row r="11" spans="1:2">
      <c r="A11" s="10"/>
      <c r="B11" s="10"/>
    </row>
    <row r="12" spans="1:2" ht="30">
      <c r="A12" s="10" t="s">
        <v>18</v>
      </c>
      <c r="B12" s="10" t="s">
        <v>37</v>
      </c>
    </row>
    <row r="13" spans="1:2" ht="30">
      <c r="A13" s="10" t="s">
        <v>40</v>
      </c>
      <c r="B13" s="10" t="s">
        <v>39</v>
      </c>
    </row>
    <row r="14" spans="1:2" ht="45">
      <c r="A14" s="10" t="s">
        <v>43</v>
      </c>
      <c r="B14" s="10" t="s">
        <v>42</v>
      </c>
    </row>
    <row r="15" spans="1:2">
      <c r="A15" s="10" t="s">
        <v>46</v>
      </c>
      <c r="B15" s="10" t="s">
        <v>45</v>
      </c>
    </row>
    <row r="16" spans="1:2" ht="30">
      <c r="A16" s="10" t="s">
        <v>49</v>
      </c>
      <c r="B16" s="10" t="s">
        <v>48</v>
      </c>
    </row>
    <row r="17" spans="1:2">
      <c r="A17" s="10" t="s">
        <v>53</v>
      </c>
      <c r="B17" s="10" t="s">
        <v>52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декабрь 2017</vt:lpstr>
      <vt:lpstr>Справочник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</cp:lastModifiedBy>
  <cp:revision>2</cp:revision>
  <dcterms:created xsi:type="dcterms:W3CDTF">2006-09-16T00:00:00Z</dcterms:created>
  <dcterms:modified xsi:type="dcterms:W3CDTF">2019-11-06T09:43:25Z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