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48" firstSheet="4" activeTab="4"/>
  </bookViews>
  <sheets>
    <sheet name="Общий заказ" sheetId="1" r:id="rId1"/>
    <sheet name="Общий заказ (1)" sheetId="5" r:id="rId2"/>
    <sheet name="Общий заказ (2)" sheetId="3" r:id="rId3"/>
    <sheet name="Общий заказ (3)" sheetId="4" r:id="rId4"/>
    <sheet name="Общий заказ (4)" sheetId="7" r:id="rId5"/>
  </sheets>
  <calcPr calcId="152511" refMode="R1C1"/>
</workbook>
</file>

<file path=xl/calcChain.xml><?xml version="1.0" encoding="utf-8"?>
<calcChain xmlns="http://schemas.openxmlformats.org/spreadsheetml/2006/main">
  <c r="C2" i="5" l="1"/>
  <c r="C4" i="3"/>
  <c r="C3" i="5"/>
  <c r="C4" i="5" s="1"/>
  <c r="E4" i="7" l="1"/>
  <c r="E4" i="4"/>
  <c r="E4" i="3"/>
  <c r="E4" i="5"/>
  <c r="E107" i="1" l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118" i="7" l="1"/>
  <c r="E103" i="7"/>
  <c r="E45" i="7"/>
  <c r="E36" i="7"/>
  <c r="C4" i="7"/>
  <c r="C3" i="7"/>
  <c r="C2" i="7"/>
  <c r="E118" i="5"/>
  <c r="E103" i="5"/>
  <c r="E45" i="5"/>
  <c r="E36" i="5"/>
  <c r="E31" i="5"/>
  <c r="E118" i="4"/>
  <c r="E103" i="4"/>
  <c r="E45" i="4"/>
  <c r="E36" i="4"/>
  <c r="E31" i="4"/>
  <c r="C4" i="4"/>
  <c r="C3" i="4"/>
  <c r="C2" i="4"/>
  <c r="E118" i="3"/>
  <c r="E103" i="3"/>
  <c r="E45" i="3"/>
  <c r="E36" i="3"/>
  <c r="E31" i="3"/>
  <c r="C3" i="3"/>
  <c r="C2" i="3"/>
  <c r="C4" i="1" l="1"/>
  <c r="C3" i="1"/>
  <c r="C2" i="1"/>
  <c r="E118" i="1" l="1"/>
  <c r="E103" i="1"/>
  <c r="E45" i="1"/>
  <c r="E36" i="1"/>
  <c r="E7" i="1"/>
  <c r="E31" i="1" s="1"/>
  <c r="E31" i="7"/>
</calcChain>
</file>

<file path=xl/sharedStrings.xml><?xml version="1.0" encoding="utf-8"?>
<sst xmlns="http://schemas.openxmlformats.org/spreadsheetml/2006/main" count="515" uniqueCount="99">
  <si>
    <t>Rose Ecuador</t>
  </si>
  <si>
    <t>Client:</t>
  </si>
  <si>
    <t>Variety</t>
  </si>
  <si>
    <t>Sexi Red</t>
  </si>
  <si>
    <t>Red Intuition</t>
  </si>
  <si>
    <t>Pink Intuition</t>
  </si>
  <si>
    <t>Ravel</t>
  </si>
  <si>
    <t>Shoking Versilia</t>
  </si>
  <si>
    <t>Deep Purple</t>
  </si>
  <si>
    <t>Pink Floed</t>
  </si>
  <si>
    <t>Hot Lady</t>
  </si>
  <si>
    <t>Verdi</t>
  </si>
  <si>
    <t>Versilia</t>
  </si>
  <si>
    <t>Sweetness</t>
  </si>
  <si>
    <t>Malibu</t>
  </si>
  <si>
    <t>Blush</t>
  </si>
  <si>
    <t>Rivera</t>
  </si>
  <si>
    <t>Carrousel</t>
  </si>
  <si>
    <t>Iguana</t>
  </si>
  <si>
    <t>Engagement</t>
  </si>
  <si>
    <t>Dark Engagement</t>
  </si>
  <si>
    <t>Santana</t>
  </si>
  <si>
    <t>Rock Star</t>
  </si>
  <si>
    <t>Malu</t>
  </si>
  <si>
    <t>Movie Star</t>
  </si>
  <si>
    <t>Monitou</t>
  </si>
  <si>
    <t>Star 2000</t>
  </si>
  <si>
    <t>Red Unique</t>
  </si>
  <si>
    <t>Vendela</t>
  </si>
  <si>
    <t>Anastasia</t>
  </si>
  <si>
    <t xml:space="preserve">White Chocolate    </t>
  </si>
  <si>
    <t>Everest</t>
  </si>
  <si>
    <t>Tibet</t>
  </si>
  <si>
    <t>Polar Star</t>
  </si>
  <si>
    <t>Mondial</t>
  </si>
  <si>
    <t>Limbo</t>
  </si>
  <si>
    <t>Dejavu</t>
  </si>
  <si>
    <t>Latina</t>
  </si>
  <si>
    <t>Mohana</t>
  </si>
  <si>
    <t>Hummer</t>
  </si>
  <si>
    <t>Tara</t>
  </si>
  <si>
    <t>High &amp; Yellow Magik</t>
  </si>
  <si>
    <t xml:space="preserve">High &amp; Intenzz      </t>
  </si>
  <si>
    <t>Farfalla</t>
  </si>
  <si>
    <t>Fiesta</t>
  </si>
  <si>
    <t>High &amp; Orange Magik</t>
  </si>
  <si>
    <t>High &amp; Magik</t>
  </si>
  <si>
    <t>Esperance</t>
  </si>
  <si>
    <t>Mix Foxi 50cm</t>
  </si>
  <si>
    <t>Mix Foxi 60cm</t>
  </si>
  <si>
    <t>Mix Foxi 70cm</t>
  </si>
  <si>
    <t>МIX</t>
  </si>
  <si>
    <t>Кения СУХАЯ 40см</t>
  </si>
  <si>
    <t>Кения СУХАЯ 50см</t>
  </si>
  <si>
    <t>Кения СУХАЯ 60см</t>
  </si>
  <si>
    <t>Кения СУХАЯ 70см</t>
  </si>
  <si>
    <t>Кения СУББАТИ 60см</t>
  </si>
  <si>
    <t>Кения КУСТОВАЯ</t>
  </si>
  <si>
    <t>Кения СУХАЯ 60см КРАСНАЯ</t>
  </si>
  <si>
    <t>Кения СУХАЯ 60см БЕЛАЯ</t>
  </si>
  <si>
    <t>Kenia spray:</t>
  </si>
  <si>
    <t xml:space="preserve">Snow Flakes </t>
  </si>
  <si>
    <t>Fire Flash</t>
  </si>
  <si>
    <t>Pink Flash</t>
  </si>
  <si>
    <t>Gracia</t>
  </si>
  <si>
    <t>Hot Bubbles</t>
  </si>
  <si>
    <t>Barbados</t>
  </si>
  <si>
    <t>Lianne</t>
  </si>
  <si>
    <t>Yana</t>
  </si>
  <si>
    <t>Mix Spray</t>
  </si>
  <si>
    <t>Bebi</t>
  </si>
  <si>
    <t>Sultan</t>
  </si>
  <si>
    <r>
      <t xml:space="preserve">Freedom 50 см        </t>
    </r>
    <r>
      <rPr>
        <b/>
        <sz val="11"/>
        <rFont val="Arial"/>
        <family val="2"/>
        <charset val="204"/>
      </rPr>
      <t>(foxy)</t>
    </r>
  </si>
  <si>
    <r>
      <t xml:space="preserve">Freedom 60 см       </t>
    </r>
    <r>
      <rPr>
        <b/>
        <sz val="11"/>
        <rFont val="Arial"/>
        <family val="2"/>
        <charset val="204"/>
      </rPr>
      <t xml:space="preserve"> (foxy) </t>
    </r>
  </si>
  <si>
    <r>
      <t xml:space="preserve">Freedom 70 см       </t>
    </r>
    <r>
      <rPr>
        <b/>
        <sz val="11"/>
        <rFont val="Arial"/>
        <family val="2"/>
        <charset val="204"/>
      </rPr>
      <t xml:space="preserve"> (foxy) </t>
    </r>
  </si>
  <si>
    <t>ЗАКАЗ</t>
  </si>
  <si>
    <t>Data:</t>
  </si>
  <si>
    <t>Freedom   PRIMA</t>
  </si>
  <si>
    <t>Fire Works</t>
  </si>
  <si>
    <t>Hermosa</t>
  </si>
  <si>
    <t>Bolivard</t>
  </si>
  <si>
    <t>Summer Dance</t>
  </si>
  <si>
    <t xml:space="preserve">Nina </t>
  </si>
  <si>
    <t>Proud</t>
  </si>
  <si>
    <t>Red Rose:</t>
  </si>
  <si>
    <t>Рост:</t>
  </si>
  <si>
    <t>Forever young  80-90  см</t>
  </si>
  <si>
    <r>
      <t xml:space="preserve">Freedom 70-80 см  </t>
    </r>
    <r>
      <rPr>
        <b/>
        <sz val="11"/>
        <rFont val="Arial"/>
        <family val="2"/>
        <charset val="204"/>
      </rPr>
      <t xml:space="preserve"> (foxy) </t>
    </r>
  </si>
  <si>
    <r>
      <t xml:space="preserve">Freedom 80-90 см   </t>
    </r>
    <r>
      <rPr>
        <b/>
        <sz val="11"/>
        <rFont val="Arial"/>
        <family val="2"/>
        <charset val="204"/>
      </rPr>
      <t xml:space="preserve">(foxy) </t>
    </r>
  </si>
  <si>
    <t>Exployer           3 кат</t>
  </si>
  <si>
    <t>Colour Rose:</t>
  </si>
  <si>
    <t>Playа Blanka      3 кат</t>
  </si>
  <si>
    <t xml:space="preserve">Mondial Prima          </t>
  </si>
  <si>
    <t>Nina Prima</t>
  </si>
  <si>
    <t>Lola                    3 кат</t>
  </si>
  <si>
    <t>Gotha                 3 кат</t>
  </si>
  <si>
    <t>Other rose:</t>
  </si>
  <si>
    <t>total:</t>
  </si>
  <si>
    <t>Other Rose: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</si>
</sst>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2" xfId="0" applyFont="1" applyFill="1" applyBorder="1"/>
    <xf numFmtId="0" fontId="0" fillId="0" borderId="1" xfId="0" applyBorder="1"/>
    <xf numFmtId="0" fontId="7" fillId="0" borderId="2" xfId="0" applyFont="1" applyBorder="1"/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Fill="1" applyBorder="1"/>
    <xf numFmtId="0" fontId="2" fillId="0" borderId="1" xfId="0" applyFont="1" applyFill="1" applyBorder="1"/>
    <xf numFmtId="164" fontId="9" fillId="0" borderId="1" xfId="0" applyNumberFormat="1" applyFont="1" applyFill="1" applyBorder="1" applyAlignment="1">
      <alignment horizontal="left"/>
    </xf>
    <xf numFmtId="0" fontId="7" fillId="4" borderId="1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6" fillId="5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0" fillId="0" borderId="1" xfId="0" applyFill="1" applyBorder="1"/>
    <xf numFmtId="0" fontId="0" fillId="2" borderId="2" xfId="0" applyFill="1" applyBorder="1"/>
    <xf numFmtId="0" fontId="0" fillId="0" borderId="0" xfId="0" applyFill="1"/>
    <xf numFmtId="0" fontId="7" fillId="2" borderId="1" xfId="0" applyFont="1" applyFill="1" applyBorder="1"/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2" fillId="2" borderId="1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/>
    <xf numFmtId="0" fontId="7" fillId="2" borderId="1" xfId="0" applyFont="1" applyFill="1" applyBorder="1" applyProtection="1"/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6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3" borderId="2" xfId="0" applyFont="1" applyFill="1" applyBorder="1" applyProtection="1"/>
    <xf numFmtId="0" fontId="7" fillId="0" borderId="1" xfId="0" applyFont="1" applyBorder="1" applyProtection="1"/>
    <xf numFmtId="0" fontId="7" fillId="0" borderId="0" xfId="0" applyFont="1" applyAlignment="1" applyProtection="1">
      <alignment horizontal="center"/>
    </xf>
    <xf numFmtId="0" fontId="7" fillId="0" borderId="2" xfId="0" applyFont="1" applyBorder="1" applyProtection="1"/>
    <xf numFmtId="0" fontId="5" fillId="4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0" fontId="7" fillId="0" borderId="2" xfId="0" applyFont="1" applyFill="1" applyBorder="1" applyProtection="1"/>
    <xf numFmtId="0" fontId="0" fillId="0" borderId="1" xfId="0" applyFill="1" applyBorder="1" applyProtection="1"/>
    <xf numFmtId="0" fontId="7" fillId="0" borderId="1" xfId="0" applyFont="1" applyFill="1" applyBorder="1" applyProtection="1"/>
    <xf numFmtId="0" fontId="6" fillId="0" borderId="1" xfId="0" applyFont="1" applyFill="1" applyBorder="1" applyProtection="1"/>
    <xf numFmtId="0" fontId="11" fillId="0" borderId="1" xfId="0" applyFont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5" borderId="2" xfId="0" applyFont="1" applyFill="1" applyBorder="1" applyProtection="1"/>
    <xf numFmtId="0" fontId="0" fillId="5" borderId="1" xfId="0" applyFill="1" applyBorder="1" applyProtection="1"/>
    <xf numFmtId="0" fontId="6" fillId="5" borderId="1" xfId="0" applyFont="1" applyFill="1" applyBorder="1" applyProtection="1"/>
    <xf numFmtId="0" fontId="11" fillId="0" borderId="1" xfId="0" applyFont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1" xfId="0" applyFill="1" applyBorder="1" applyProtection="1"/>
    <xf numFmtId="0" fontId="7" fillId="4" borderId="1" xfId="0" applyFont="1" applyFill="1" applyBorder="1" applyProtection="1"/>
    <xf numFmtId="164" fontId="9" fillId="0" borderId="1" xfId="0" applyNumberFormat="1" applyFont="1" applyFill="1" applyBorder="1" applyAlignment="1" applyProtection="1">
      <alignment horizontal="left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14" fontId="2" fillId="2" borderId="5" xfId="0" applyNumberFormat="1" applyFont="1" applyFill="1" applyBorder="1" applyAlignment="1">
      <alignment horizontal="left"/>
    </xf>
    <xf numFmtId="0" fontId="7" fillId="6" borderId="1" xfId="0" applyFont="1" applyFill="1" applyBorder="1" applyProtection="1"/>
    <xf numFmtId="0" fontId="7" fillId="6" borderId="1" xfId="0" applyFont="1" applyFill="1" applyBorder="1"/>
    <xf numFmtId="0" fontId="0" fillId="6" borderId="0" xfId="0" applyFill="1"/>
    <xf numFmtId="0" fontId="11" fillId="0" borderId="2" xfId="0" applyFont="1" applyBorder="1" applyAlignment="1" applyProtection="1">
      <alignment horizontal="left"/>
    </xf>
    <xf numFmtId="0" fontId="11" fillId="0" borderId="4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1" fillId="0" borderId="0" xfId="0" applyFont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6" fillId="5" borderId="2" xfId="0" applyFont="1" applyFill="1" applyBorder="1" applyAlignment="1" applyProtection="1">
      <alignment horizontal="left"/>
    </xf>
    <xf numFmtId="0" fontId="6" fillId="5" borderId="4" xfId="0" applyFont="1" applyFill="1" applyBorder="1" applyAlignment="1" applyProtection="1">
      <alignment horizontal="left"/>
    </xf>
    <xf numFmtId="164" fontId="9" fillId="3" borderId="2" xfId="1" applyNumberFormat="1" applyFont="1" applyFill="1" applyBorder="1" applyAlignment="1" applyProtection="1">
      <alignment horizontal="left"/>
    </xf>
    <xf numFmtId="164" fontId="9" fillId="3" borderId="4" xfId="1" applyNumberFormat="1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164" fontId="9" fillId="0" borderId="2" xfId="0" applyNumberFormat="1" applyFont="1" applyFill="1" applyBorder="1" applyAlignment="1" applyProtection="1">
      <alignment horizontal="left"/>
    </xf>
    <xf numFmtId="164" fontId="9" fillId="0" borderId="4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6" fillId="3" borderId="4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0" fillId="0" borderId="0" xfId="0" applyFill="1"/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0" fillId="0" borderId="3" xfId="0" applyFill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64" fontId="9" fillId="3" borderId="2" xfId="1" applyNumberFormat="1" applyFont="1" applyFill="1" applyBorder="1" applyAlignment="1">
      <alignment horizontal="left"/>
    </xf>
    <xf numFmtId="164" fontId="9" fillId="3" borderId="4" xfId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64" fontId="9" fillId="0" borderId="2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2.8554687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6.149999999999999" customHeight="1" x14ac:dyDescent="0.25">
      <c r="B1" s="82" t="s">
        <v>0</v>
      </c>
      <c r="C1" s="82"/>
      <c r="D1" s="82"/>
      <c r="E1" s="82"/>
      <c r="F1" s="82"/>
      <c r="L1" s="27"/>
    </row>
    <row r="2" spans="2:12" ht="16.149999999999999" hidden="1" customHeight="1" x14ac:dyDescent="0.25">
      <c r="B2" s="29"/>
      <c r="C2" s="35" t="str">
        <f ca="1">CELL("имяфайла")</f>
        <v>C:\Users\Acer\Desktop\[Балванка.xlsx]Общий заказ (4)</v>
      </c>
      <c r="D2" s="29"/>
      <c r="E2" s="29"/>
      <c r="F2" s="29"/>
      <c r="L2" s="27"/>
    </row>
    <row r="3" spans="2:12" ht="16.149999999999999" hidden="1" customHeight="1" x14ac:dyDescent="0.25">
      <c r="B3" s="29"/>
      <c r="C3" s="35">
        <f ca="1">SEARCH("]",CELL("имяфайла"))+1</f>
        <v>38</v>
      </c>
      <c r="D3" s="29"/>
      <c r="E3" s="29"/>
      <c r="F3" s="29"/>
      <c r="L3" s="27"/>
    </row>
    <row r="4" spans="2:12" ht="16.149999999999999" customHeight="1" x14ac:dyDescent="0.25">
      <c r="B4" s="44" t="s">
        <v>1</v>
      </c>
      <c r="C4" s="75" t="str">
        <f ca="1">MID(CELL("имяфайла"),SEARCH("]",CELL("имяфайла"))+1,31)</f>
        <v>Общий заказ (4)</v>
      </c>
      <c r="D4" s="38" t="s">
        <v>76</v>
      </c>
      <c r="E4" s="73">
        <v>44125</v>
      </c>
      <c r="F4" s="39"/>
      <c r="G4" s="39"/>
      <c r="H4" s="39"/>
      <c r="I4" s="39"/>
      <c r="J4" s="39"/>
      <c r="K4" s="40"/>
      <c r="L4" s="27"/>
    </row>
    <row r="5" spans="2:12" ht="16.149999999999999" customHeight="1" x14ac:dyDescent="0.25">
      <c r="B5" s="110" t="s">
        <v>2</v>
      </c>
      <c r="C5" s="111"/>
      <c r="D5" s="46"/>
      <c r="E5" s="47"/>
      <c r="F5" s="47"/>
      <c r="G5" s="48"/>
      <c r="H5" s="48"/>
      <c r="I5" s="48"/>
      <c r="J5" s="48"/>
      <c r="K5" s="48"/>
      <c r="L5" s="27"/>
    </row>
    <row r="6" spans="2:12" ht="16.149999999999999" customHeight="1" x14ac:dyDescent="0.25">
      <c r="B6" s="83" t="s">
        <v>84</v>
      </c>
      <c r="C6" s="84"/>
      <c r="D6" s="41" t="s">
        <v>85</v>
      </c>
      <c r="E6" s="42" t="s">
        <v>75</v>
      </c>
      <c r="F6" s="42">
        <v>50</v>
      </c>
      <c r="G6" s="43">
        <v>60</v>
      </c>
      <c r="H6" s="43">
        <v>70</v>
      </c>
      <c r="I6" s="42">
        <v>80</v>
      </c>
      <c r="J6" s="42">
        <v>90</v>
      </c>
      <c r="K6" s="42">
        <v>100</v>
      </c>
      <c r="L6" s="27"/>
    </row>
    <row r="7" spans="2:12" ht="16.149999999999999" customHeight="1" x14ac:dyDescent="0.25">
      <c r="B7" s="85" t="s">
        <v>86</v>
      </c>
      <c r="C7" s="86"/>
      <c r="D7" s="49"/>
      <c r="E7" s="50">
        <f>SUM('Общий заказ (1):Общий заказ (4)'!E7)</f>
        <v>0</v>
      </c>
      <c r="F7" s="51"/>
      <c r="G7" s="48"/>
      <c r="H7" s="48"/>
      <c r="I7" s="48"/>
      <c r="J7" s="48"/>
      <c r="K7" s="48"/>
      <c r="L7" s="27"/>
    </row>
    <row r="8" spans="2:12" ht="16.149999999999999" customHeight="1" x14ac:dyDescent="0.25">
      <c r="B8" s="87" t="s">
        <v>77</v>
      </c>
      <c r="C8" s="88"/>
      <c r="D8" s="49"/>
      <c r="E8" s="50">
        <f>SUM('Общий заказ (1):Общий заказ (4)'!E8)</f>
        <v>0</v>
      </c>
      <c r="F8" s="51"/>
      <c r="G8" s="48"/>
      <c r="H8" s="48"/>
      <c r="I8" s="48"/>
      <c r="J8" s="48"/>
      <c r="K8" s="48"/>
      <c r="L8" s="27"/>
    </row>
    <row r="9" spans="2:12" ht="16.149999999999999" customHeight="1" x14ac:dyDescent="0.25">
      <c r="B9" s="89" t="s">
        <v>72</v>
      </c>
      <c r="C9" s="90"/>
      <c r="D9" s="52"/>
      <c r="E9" s="50">
        <f>SUM('Общий заказ (1):Общий заказ (4)'!E9)</f>
        <v>0</v>
      </c>
      <c r="F9" s="51"/>
      <c r="G9" s="48"/>
      <c r="H9" s="48"/>
      <c r="I9" s="48"/>
      <c r="J9" s="48"/>
      <c r="K9" s="48"/>
      <c r="L9" s="27"/>
    </row>
    <row r="10" spans="2:12" ht="16.149999999999999" customHeight="1" x14ac:dyDescent="0.25">
      <c r="B10" s="89" t="s">
        <v>73</v>
      </c>
      <c r="C10" s="90"/>
      <c r="D10" s="52"/>
      <c r="E10" s="53">
        <f>SUM('Общий заказ (1):Общий заказ (4)'!E10)</f>
        <v>0</v>
      </c>
      <c r="F10" s="51"/>
      <c r="G10" s="48"/>
      <c r="H10" s="48"/>
      <c r="I10" s="48"/>
      <c r="J10" s="48"/>
      <c r="K10" s="48"/>
      <c r="L10" s="27"/>
    </row>
    <row r="11" spans="2:12" ht="16.149999999999999" customHeight="1" x14ac:dyDescent="0.25">
      <c r="B11" s="89" t="s">
        <v>74</v>
      </c>
      <c r="C11" s="90"/>
      <c r="D11" s="52"/>
      <c r="E11" s="50">
        <f>SUM('Общий заказ (1):Общий заказ (4)'!E11)</f>
        <v>0</v>
      </c>
      <c r="F11" s="51"/>
      <c r="G11" s="48"/>
      <c r="H11" s="48"/>
      <c r="I11" s="48"/>
      <c r="J11" s="48"/>
      <c r="K11" s="48"/>
      <c r="L11" s="27"/>
    </row>
    <row r="12" spans="2:12" ht="16.149999999999999" customHeight="1" x14ac:dyDescent="0.25">
      <c r="B12" s="89" t="s">
        <v>87</v>
      </c>
      <c r="C12" s="90"/>
      <c r="D12" s="52"/>
      <c r="E12" s="50">
        <f>SUM('Общий заказ (1):Общий заказ (4)'!E12)</f>
        <v>0</v>
      </c>
      <c r="F12" s="51"/>
      <c r="G12" s="48"/>
      <c r="H12" s="48"/>
      <c r="I12" s="48"/>
      <c r="J12" s="48"/>
      <c r="K12" s="48"/>
      <c r="L12" s="27"/>
    </row>
    <row r="13" spans="2:12" ht="16.149999999999999" customHeight="1" x14ac:dyDescent="0.25">
      <c r="B13" s="89" t="s">
        <v>88</v>
      </c>
      <c r="C13" s="90"/>
      <c r="D13" s="52"/>
      <c r="E13" s="50">
        <f>SUM('Общий заказ (1):Общий заказ (4)'!E13)</f>
        <v>0</v>
      </c>
      <c r="F13" s="51"/>
      <c r="G13" s="48"/>
      <c r="H13" s="48"/>
      <c r="I13" s="48"/>
      <c r="J13" s="48"/>
      <c r="K13" s="48"/>
      <c r="L13" s="27"/>
    </row>
    <row r="14" spans="2:12" ht="16.149999999999999" customHeight="1" x14ac:dyDescent="0.25">
      <c r="B14" s="80" t="s">
        <v>89</v>
      </c>
      <c r="C14" s="81"/>
      <c r="D14" s="52"/>
      <c r="E14" s="50">
        <f>SUM('Общий заказ (1):Общий заказ (4)'!E14)</f>
        <v>0</v>
      </c>
      <c r="F14" s="54"/>
      <c r="G14" s="48"/>
      <c r="H14" s="48"/>
      <c r="I14" s="48"/>
      <c r="J14" s="48"/>
      <c r="K14" s="48"/>
      <c r="L14" s="27"/>
    </row>
    <row r="15" spans="2:12" ht="16.149999999999999" customHeight="1" x14ac:dyDescent="0.25">
      <c r="B15" s="91" t="s">
        <v>90</v>
      </c>
      <c r="C15" s="92"/>
      <c r="D15" s="55"/>
      <c r="E15" s="55"/>
      <c r="F15" s="55"/>
      <c r="G15" s="55"/>
      <c r="H15" s="55"/>
      <c r="I15" s="55"/>
      <c r="J15" s="55"/>
      <c r="K15" s="55"/>
      <c r="L15" s="27"/>
    </row>
    <row r="16" spans="2:12" ht="16.149999999999999" customHeight="1" x14ac:dyDescent="0.25">
      <c r="B16" s="85" t="s">
        <v>47</v>
      </c>
      <c r="C16" s="86"/>
      <c r="D16" s="56"/>
      <c r="E16" s="57">
        <f>SUM('Общий заказ (1):Общий заказ (4)'!E16)</f>
        <v>0</v>
      </c>
      <c r="F16" s="58"/>
      <c r="G16" s="59"/>
      <c r="H16" s="59"/>
      <c r="I16" s="59"/>
      <c r="J16" s="59"/>
      <c r="K16" s="59"/>
      <c r="L16" s="27"/>
    </row>
    <row r="17" spans="2:12" ht="16.149999999999999" customHeight="1" x14ac:dyDescent="0.25">
      <c r="B17" s="78" t="s">
        <v>19</v>
      </c>
      <c r="C17" s="79"/>
      <c r="D17" s="52"/>
      <c r="E17" s="50">
        <f>SUM('Общий заказ (1):Общий заказ (4)'!E17)</f>
        <v>0</v>
      </c>
      <c r="F17" s="54"/>
      <c r="G17" s="48"/>
      <c r="H17" s="48"/>
      <c r="I17" s="48"/>
      <c r="J17" s="48"/>
      <c r="K17" s="48"/>
      <c r="L17" s="27"/>
    </row>
    <row r="18" spans="2:12" ht="16.149999999999999" customHeight="1" x14ac:dyDescent="0.25">
      <c r="B18" s="80" t="s">
        <v>95</v>
      </c>
      <c r="C18" s="81"/>
      <c r="D18" s="60"/>
      <c r="E18" s="50">
        <f>SUM('Общий заказ (1):Общий заказ (4)'!E18)</f>
        <v>0</v>
      </c>
      <c r="F18" s="51"/>
      <c r="G18" s="48"/>
      <c r="H18" s="48"/>
      <c r="I18" s="48"/>
      <c r="J18" s="48"/>
      <c r="K18" s="48"/>
      <c r="L18" s="27"/>
    </row>
    <row r="19" spans="2:12" ht="16.149999999999999" customHeight="1" x14ac:dyDescent="0.25">
      <c r="B19" s="78" t="s">
        <v>79</v>
      </c>
      <c r="C19" s="79"/>
      <c r="D19" s="60"/>
      <c r="E19" s="50">
        <f>SUM('Общий заказ (1):Общий заказ (4)'!E19)</f>
        <v>0</v>
      </c>
      <c r="F19" s="51"/>
      <c r="G19" s="48"/>
      <c r="H19" s="48"/>
      <c r="I19" s="48"/>
      <c r="J19" s="48"/>
      <c r="K19" s="48"/>
      <c r="L19" s="27"/>
    </row>
    <row r="20" spans="2:12" ht="16.149999999999999" customHeight="1" x14ac:dyDescent="0.25">
      <c r="B20" s="80" t="s">
        <v>94</v>
      </c>
      <c r="C20" s="81"/>
      <c r="D20" s="60"/>
      <c r="E20" s="50">
        <f>SUM('Общий заказ (1):Общий заказ (4)'!E20)</f>
        <v>0</v>
      </c>
      <c r="F20" s="51"/>
      <c r="G20" s="48"/>
      <c r="H20" s="48"/>
      <c r="I20" s="48"/>
      <c r="J20" s="48"/>
      <c r="K20" s="48"/>
      <c r="L20" s="27"/>
    </row>
    <row r="21" spans="2:12" ht="16.149999999999999" customHeight="1" x14ac:dyDescent="0.25">
      <c r="B21" s="78" t="s">
        <v>34</v>
      </c>
      <c r="C21" s="79"/>
      <c r="D21" s="60"/>
      <c r="E21" s="50">
        <f>SUM('Общий заказ (1):Общий заказ (4)'!E21)</f>
        <v>0</v>
      </c>
      <c r="F21" s="51"/>
      <c r="G21" s="48"/>
      <c r="H21" s="48"/>
      <c r="I21" s="48"/>
      <c r="J21" s="48"/>
      <c r="K21" s="48"/>
      <c r="L21" s="27"/>
    </row>
    <row r="22" spans="2:12" ht="16.149999999999999" customHeight="1" x14ac:dyDescent="0.25">
      <c r="B22" s="78" t="s">
        <v>82</v>
      </c>
      <c r="C22" s="79"/>
      <c r="D22" s="60"/>
      <c r="E22" s="50">
        <f>SUM('Общий заказ (1):Общий заказ (4)'!E22)</f>
        <v>0</v>
      </c>
      <c r="F22" s="51"/>
      <c r="G22" s="48"/>
      <c r="H22" s="48"/>
      <c r="I22" s="48"/>
      <c r="J22" s="48"/>
      <c r="K22" s="48"/>
      <c r="L22" s="27"/>
    </row>
    <row r="23" spans="2:12" ht="16.149999999999999" customHeight="1" x14ac:dyDescent="0.25">
      <c r="B23" s="78" t="s">
        <v>9</v>
      </c>
      <c r="C23" s="79"/>
      <c r="D23" s="60"/>
      <c r="E23" s="50">
        <f>SUM('Общий заказ (1):Общий заказ (4)'!E23)</f>
        <v>0</v>
      </c>
      <c r="F23" s="51"/>
      <c r="G23" s="48"/>
      <c r="H23" s="48"/>
      <c r="I23" s="48"/>
      <c r="J23" s="48"/>
      <c r="K23" s="48"/>
      <c r="L23" s="27"/>
    </row>
    <row r="24" spans="2:12" ht="16.149999999999999" customHeight="1" x14ac:dyDescent="0.25">
      <c r="B24" s="93" t="s">
        <v>33</v>
      </c>
      <c r="C24" s="94"/>
      <c r="D24" s="60"/>
      <c r="E24" s="50">
        <f>SUM('Общий заказ (1):Общий заказ (4)'!E24)</f>
        <v>0</v>
      </c>
      <c r="F24" s="51"/>
      <c r="G24" s="48"/>
      <c r="H24" s="48"/>
      <c r="I24" s="48"/>
      <c r="J24" s="48"/>
      <c r="K24" s="48"/>
      <c r="L24" s="27"/>
    </row>
    <row r="25" spans="2:12" ht="16.149999999999999" customHeight="1" x14ac:dyDescent="0.25">
      <c r="B25" s="80" t="s">
        <v>91</v>
      </c>
      <c r="C25" s="81"/>
      <c r="D25" s="61"/>
      <c r="E25" s="57">
        <f>SUM('Общий заказ (1):Общий заказ (4)'!E25)</f>
        <v>0</v>
      </c>
      <c r="F25" s="58"/>
      <c r="G25" s="59"/>
      <c r="H25" s="59"/>
      <c r="I25" s="59"/>
      <c r="J25" s="59"/>
      <c r="K25" s="59"/>
      <c r="L25" s="27"/>
    </row>
    <row r="26" spans="2:12" ht="16.149999999999999" customHeight="1" x14ac:dyDescent="0.25">
      <c r="B26" s="78" t="s">
        <v>13</v>
      </c>
      <c r="C26" s="79"/>
      <c r="D26" s="61"/>
      <c r="E26" s="57">
        <f>SUM('Общий заказ (1):Общий заказ (4)'!E26)</f>
        <v>0</v>
      </c>
      <c r="F26" s="58"/>
      <c r="G26" s="59"/>
      <c r="H26" s="59"/>
      <c r="I26" s="59"/>
      <c r="J26" s="59"/>
      <c r="K26" s="59"/>
      <c r="L26" s="27"/>
    </row>
    <row r="27" spans="2:12" ht="16.149999999999999" customHeight="1" x14ac:dyDescent="0.25">
      <c r="B27" s="97" t="s">
        <v>30</v>
      </c>
      <c r="C27" s="98"/>
      <c r="D27" s="61"/>
      <c r="E27" s="57">
        <f>SUM('Общий заказ (1):Общий заказ (4)'!E27)</f>
        <v>0</v>
      </c>
      <c r="F27" s="58"/>
      <c r="G27" s="59"/>
      <c r="H27" s="59"/>
      <c r="I27" s="59"/>
      <c r="J27" s="59"/>
      <c r="K27" s="59"/>
      <c r="L27" s="27"/>
    </row>
    <row r="28" spans="2:12" ht="16.149999999999999" customHeight="1" x14ac:dyDescent="0.25">
      <c r="B28" s="78" t="s">
        <v>41</v>
      </c>
      <c r="C28" s="79"/>
      <c r="D28" s="61"/>
      <c r="E28" s="50">
        <f>SUM('Общий заказ (1):Общий заказ (4)'!E28)</f>
        <v>0</v>
      </c>
      <c r="F28" s="51"/>
      <c r="G28" s="48"/>
      <c r="H28" s="48"/>
      <c r="I28" s="48"/>
      <c r="J28" s="48"/>
      <c r="K28" s="48"/>
      <c r="L28" s="27"/>
    </row>
    <row r="29" spans="2:12" ht="16.149999999999999" customHeight="1" x14ac:dyDescent="0.25">
      <c r="B29" s="78" t="s">
        <v>46</v>
      </c>
      <c r="C29" s="79"/>
      <c r="D29" s="56"/>
      <c r="E29" s="50">
        <f>SUM('Общий заказ (1):Общий заказ (4)'!E29)</f>
        <v>0</v>
      </c>
      <c r="F29" s="51"/>
      <c r="G29" s="48"/>
      <c r="H29" s="48"/>
      <c r="I29" s="48"/>
      <c r="J29" s="48"/>
      <c r="K29" s="48"/>
      <c r="L29" s="27"/>
    </row>
    <row r="30" spans="2:12" ht="16.149999999999999" customHeight="1" x14ac:dyDescent="0.25">
      <c r="B30" s="93" t="s">
        <v>45</v>
      </c>
      <c r="C30" s="94"/>
      <c r="D30" s="56"/>
      <c r="E30" s="62">
        <f>SUM('Общий заказ (1):Общий заказ (4)'!E30)</f>
        <v>0</v>
      </c>
      <c r="F30" s="51"/>
      <c r="G30" s="48"/>
      <c r="H30" s="48"/>
      <c r="I30" s="48"/>
      <c r="J30" s="48"/>
      <c r="K30" s="48"/>
      <c r="L30" s="27"/>
    </row>
    <row r="31" spans="2:12" ht="16.149999999999999" customHeight="1" x14ac:dyDescent="0.25">
      <c r="B31" s="95" t="s">
        <v>97</v>
      </c>
      <c r="C31" s="96"/>
      <c r="D31" s="63"/>
      <c r="E31" s="64">
        <f>SUM(E7:E30)</f>
        <v>0</v>
      </c>
      <c r="F31" s="65"/>
      <c r="G31" s="65"/>
      <c r="H31" s="65"/>
      <c r="I31" s="65"/>
      <c r="J31" s="65"/>
      <c r="K31" s="66"/>
      <c r="L31" s="27"/>
    </row>
    <row r="32" spans="2:12" ht="16.149999999999999" customHeight="1" x14ac:dyDescent="0.25">
      <c r="B32" s="78" t="s">
        <v>48</v>
      </c>
      <c r="C32" s="79"/>
      <c r="D32" s="60"/>
      <c r="E32" s="50">
        <f>SUM('Общий заказ (1):Общий заказ (4)'!E32)</f>
        <v>0</v>
      </c>
      <c r="F32" s="51"/>
      <c r="G32" s="48"/>
      <c r="H32" s="48"/>
      <c r="I32" s="48"/>
      <c r="J32" s="48"/>
      <c r="K32" s="48"/>
      <c r="L32" s="27"/>
    </row>
    <row r="33" spans="2:12" ht="16.149999999999999" customHeight="1" x14ac:dyDescent="0.25">
      <c r="B33" s="78" t="s">
        <v>49</v>
      </c>
      <c r="C33" s="79"/>
      <c r="D33" s="60"/>
      <c r="E33" s="50">
        <f>SUM('Общий заказ (1):Общий заказ (4)'!E33)</f>
        <v>0</v>
      </c>
      <c r="F33" s="51"/>
      <c r="G33" s="48"/>
      <c r="H33" s="48"/>
      <c r="I33" s="48"/>
      <c r="J33" s="48"/>
      <c r="K33" s="48"/>
      <c r="L33" s="27"/>
    </row>
    <row r="34" spans="2:12" ht="16.149999999999999" customHeight="1" x14ac:dyDescent="0.25">
      <c r="B34" s="78" t="s">
        <v>50</v>
      </c>
      <c r="C34" s="79"/>
      <c r="D34" s="60"/>
      <c r="E34" s="50">
        <f>SUM('Общий заказ (1):Общий заказ (4)'!E34)</f>
        <v>0</v>
      </c>
      <c r="F34" s="51"/>
      <c r="G34" s="48"/>
      <c r="H34" s="48"/>
      <c r="I34" s="48"/>
      <c r="J34" s="48"/>
      <c r="K34" s="48"/>
      <c r="L34" s="27"/>
    </row>
    <row r="35" spans="2:12" ht="16.149999999999999" customHeight="1" x14ac:dyDescent="0.25">
      <c r="B35" s="78" t="s">
        <v>51</v>
      </c>
      <c r="C35" s="79"/>
      <c r="D35" s="60"/>
      <c r="E35" s="50">
        <f>SUM('Общий заказ (1):Общий заказ (4)'!E35)</f>
        <v>0</v>
      </c>
      <c r="F35" s="51"/>
      <c r="G35" s="48"/>
      <c r="H35" s="48"/>
      <c r="I35" s="48"/>
      <c r="J35" s="48"/>
      <c r="K35" s="48"/>
      <c r="L35" s="27"/>
    </row>
    <row r="36" spans="2:12" ht="16.149999999999999" customHeight="1" x14ac:dyDescent="0.25">
      <c r="B36" s="95" t="s">
        <v>97</v>
      </c>
      <c r="C36" s="96"/>
      <c r="D36" s="63"/>
      <c r="E36" s="64">
        <f>SUM(E32:E35)</f>
        <v>0</v>
      </c>
      <c r="F36" s="65"/>
      <c r="G36" s="65"/>
      <c r="H36" s="65"/>
      <c r="I36" s="65"/>
      <c r="J36" s="65"/>
      <c r="K36" s="66"/>
      <c r="L36" s="27"/>
    </row>
    <row r="37" spans="2:12" ht="16.149999999999999" customHeight="1" x14ac:dyDescent="0.25">
      <c r="B37" s="78" t="s">
        <v>52</v>
      </c>
      <c r="C37" s="79"/>
      <c r="D37" s="60"/>
      <c r="E37" s="50">
        <f>SUM('Общий заказ (1):Общий заказ (4)'!E37)</f>
        <v>0</v>
      </c>
      <c r="F37" s="51"/>
      <c r="G37" s="48"/>
      <c r="H37" s="48"/>
      <c r="I37" s="48"/>
      <c r="J37" s="48"/>
      <c r="K37" s="48"/>
      <c r="L37" s="27"/>
    </row>
    <row r="38" spans="2:12" ht="16.149999999999999" customHeight="1" x14ac:dyDescent="0.25">
      <c r="B38" s="78" t="s">
        <v>53</v>
      </c>
      <c r="C38" s="79"/>
      <c r="D38" s="60"/>
      <c r="E38" s="50">
        <f>SUM('Общий заказ (1):Общий заказ (4)'!E38)</f>
        <v>0</v>
      </c>
      <c r="F38" s="51"/>
      <c r="G38" s="48"/>
      <c r="H38" s="48"/>
      <c r="I38" s="48"/>
      <c r="J38" s="48"/>
      <c r="K38" s="48"/>
      <c r="L38" s="27"/>
    </row>
    <row r="39" spans="2:12" ht="16.149999999999999" customHeight="1" x14ac:dyDescent="0.25">
      <c r="B39" s="78" t="s">
        <v>54</v>
      </c>
      <c r="C39" s="79"/>
      <c r="D39" s="60"/>
      <c r="E39" s="50">
        <f>SUM('Общий заказ (1):Общий заказ (4)'!E39)</f>
        <v>0</v>
      </c>
      <c r="F39" s="51"/>
      <c r="G39" s="48"/>
      <c r="H39" s="48"/>
      <c r="I39" s="48"/>
      <c r="J39" s="48"/>
      <c r="K39" s="48"/>
      <c r="L39" s="27"/>
    </row>
    <row r="40" spans="2:12" ht="16.149999999999999" customHeight="1" x14ac:dyDescent="0.25">
      <c r="B40" s="78" t="s">
        <v>55</v>
      </c>
      <c r="C40" s="79"/>
      <c r="D40" s="60"/>
      <c r="E40" s="50">
        <f>SUM('Общий заказ (1):Общий заказ (4)'!E40)</f>
        <v>0</v>
      </c>
      <c r="F40" s="51"/>
      <c r="G40" s="48"/>
      <c r="H40" s="48"/>
      <c r="I40" s="48"/>
      <c r="J40" s="48"/>
      <c r="K40" s="48"/>
      <c r="L40" s="27"/>
    </row>
    <row r="41" spans="2:12" ht="16.149999999999999" customHeight="1" x14ac:dyDescent="0.25">
      <c r="B41" s="78" t="s">
        <v>56</v>
      </c>
      <c r="C41" s="79"/>
      <c r="D41" s="60"/>
      <c r="E41" s="50">
        <f>SUM('Общий заказ (1):Общий заказ (4)'!E41)</f>
        <v>0</v>
      </c>
      <c r="F41" s="51"/>
      <c r="G41" s="48"/>
      <c r="H41" s="48"/>
      <c r="I41" s="48"/>
      <c r="J41" s="48"/>
      <c r="K41" s="48"/>
      <c r="L41" s="27"/>
    </row>
    <row r="42" spans="2:12" ht="16.149999999999999" customHeight="1" x14ac:dyDescent="0.25">
      <c r="B42" s="78" t="s">
        <v>57</v>
      </c>
      <c r="C42" s="79"/>
      <c r="D42" s="60"/>
      <c r="E42" s="50">
        <f>SUM('Общий заказ (1):Общий заказ (4)'!E42)</f>
        <v>0</v>
      </c>
      <c r="F42" s="51"/>
      <c r="G42" s="48"/>
      <c r="H42" s="48"/>
      <c r="I42" s="48"/>
      <c r="J42" s="48"/>
      <c r="K42" s="48"/>
      <c r="L42" s="27"/>
    </row>
    <row r="43" spans="2:12" ht="16.149999999999999" customHeight="1" x14ac:dyDescent="0.25">
      <c r="B43" s="67" t="s">
        <v>58</v>
      </c>
      <c r="C43" s="67"/>
      <c r="D43" s="60"/>
      <c r="E43" s="50">
        <f>SUM('Общий заказ (1):Общий заказ (4)'!E43)</f>
        <v>0</v>
      </c>
      <c r="F43" s="51"/>
      <c r="G43" s="48"/>
      <c r="H43" s="48"/>
      <c r="I43" s="48"/>
      <c r="J43" s="48"/>
      <c r="K43" s="48"/>
      <c r="L43" s="27"/>
    </row>
    <row r="44" spans="2:12" ht="16.149999999999999" customHeight="1" x14ac:dyDescent="0.25">
      <c r="B44" s="78" t="s">
        <v>59</v>
      </c>
      <c r="C44" s="79"/>
      <c r="D44" s="60"/>
      <c r="E44" s="50">
        <f>SUM('Общий заказ (1):Общий заказ (4)'!E44)</f>
        <v>0</v>
      </c>
      <c r="F44" s="51"/>
      <c r="G44" s="48"/>
      <c r="H44" s="48"/>
      <c r="I44" s="48"/>
      <c r="J44" s="48"/>
      <c r="K44" s="48"/>
      <c r="L44" s="27"/>
    </row>
    <row r="45" spans="2:12" ht="16.149999999999999" customHeight="1" x14ac:dyDescent="0.25">
      <c r="B45" s="95" t="s">
        <v>97</v>
      </c>
      <c r="C45" s="96"/>
      <c r="D45" s="63"/>
      <c r="E45" s="64">
        <f>SUM(E37:E44)</f>
        <v>0</v>
      </c>
      <c r="F45" s="65"/>
      <c r="G45" s="65"/>
      <c r="H45" s="65"/>
      <c r="I45" s="65"/>
      <c r="J45" s="65"/>
      <c r="K45" s="66"/>
      <c r="L45" s="27"/>
    </row>
    <row r="46" spans="2:12" ht="16.149999999999999" customHeight="1" x14ac:dyDescent="0.25">
      <c r="B46" s="78"/>
      <c r="C46" s="79"/>
      <c r="D46" s="60"/>
      <c r="E46" s="50">
        <f>SUM('Общий заказ (1):Общий заказ (4)'!E46)</f>
        <v>0</v>
      </c>
      <c r="F46" s="51"/>
      <c r="G46" s="48"/>
      <c r="H46" s="48"/>
      <c r="I46" s="48"/>
      <c r="J46" s="48"/>
      <c r="K46" s="48"/>
      <c r="L46" s="27"/>
    </row>
    <row r="47" spans="2:12" ht="16.149999999999999" customHeight="1" x14ac:dyDescent="0.25">
      <c r="B47" s="78"/>
      <c r="C47" s="79"/>
      <c r="D47" s="60"/>
      <c r="E47" s="50">
        <f>SUM('Общий заказ (1):Общий заказ (4)'!E47)</f>
        <v>0</v>
      </c>
      <c r="F47" s="51"/>
      <c r="G47" s="48"/>
      <c r="H47" s="48"/>
      <c r="I47" s="48"/>
      <c r="J47" s="48"/>
      <c r="K47" s="48"/>
      <c r="L47" s="27"/>
    </row>
    <row r="48" spans="2:12" ht="16.149999999999999" customHeight="1" x14ac:dyDescent="0.25">
      <c r="B48" s="78"/>
      <c r="C48" s="79"/>
      <c r="D48" s="60"/>
      <c r="E48" s="50">
        <f>SUM('Общий заказ (1):Общий заказ (4)'!E48)</f>
        <v>0</v>
      </c>
      <c r="F48" s="51"/>
      <c r="G48" s="48"/>
      <c r="H48" s="48"/>
      <c r="I48" s="48"/>
      <c r="J48" s="48"/>
      <c r="K48" s="48"/>
      <c r="L48" s="27"/>
    </row>
    <row r="49" spans="2:12" ht="16.149999999999999" customHeight="1" x14ac:dyDescent="0.25">
      <c r="B49" s="78"/>
      <c r="C49" s="79"/>
      <c r="D49" s="60"/>
      <c r="E49" s="50">
        <f>SUM('Общий заказ (1):Общий заказ (4)'!E49)</f>
        <v>0</v>
      </c>
      <c r="F49" s="51"/>
      <c r="G49" s="48"/>
      <c r="H49" s="48"/>
      <c r="I49" s="48"/>
      <c r="J49" s="48"/>
      <c r="K49" s="48"/>
      <c r="L49" s="27"/>
    </row>
    <row r="50" spans="2:12" ht="16.149999999999999" customHeight="1" x14ac:dyDescent="0.25">
      <c r="B50" s="78"/>
      <c r="C50" s="79"/>
      <c r="D50" s="60"/>
      <c r="E50" s="50">
        <f>SUM('Общий заказ (1):Общий заказ (4)'!E50)</f>
        <v>0</v>
      </c>
      <c r="F50" s="51"/>
      <c r="G50" s="48"/>
      <c r="H50" s="48"/>
      <c r="I50" s="48"/>
      <c r="J50" s="48"/>
      <c r="K50" s="48"/>
      <c r="L50" s="27"/>
    </row>
    <row r="51" spans="2:12" ht="16.149999999999999" customHeight="1" x14ac:dyDescent="0.25">
      <c r="B51" s="112"/>
      <c r="C51" s="113"/>
      <c r="D51" s="60"/>
      <c r="E51" s="50">
        <f>SUM('Общий заказ (1):Общий заказ (4)'!E51)</f>
        <v>0</v>
      </c>
      <c r="F51" s="51"/>
      <c r="G51" s="48"/>
      <c r="H51" s="48"/>
      <c r="I51" s="48"/>
      <c r="J51" s="48"/>
      <c r="K51" s="48"/>
      <c r="L51" s="27"/>
    </row>
    <row r="52" spans="2:12" ht="16.149999999999999" customHeight="1" x14ac:dyDescent="0.25">
      <c r="B52" s="78"/>
      <c r="C52" s="79"/>
      <c r="D52" s="60"/>
      <c r="E52" s="50">
        <f>SUM('Общий заказ (1):Общий заказ (4)'!E52)</f>
        <v>0</v>
      </c>
      <c r="F52" s="51"/>
      <c r="G52" s="48"/>
      <c r="H52" s="48"/>
      <c r="I52" s="48"/>
      <c r="J52" s="48"/>
      <c r="K52" s="48"/>
      <c r="L52" s="27"/>
    </row>
    <row r="53" spans="2:12" ht="16.149999999999999" customHeight="1" x14ac:dyDescent="0.25">
      <c r="B53" s="78"/>
      <c r="C53" s="79"/>
      <c r="D53" s="60"/>
      <c r="E53" s="50">
        <f>SUM('Общий заказ (1):Общий заказ (4)'!E53)</f>
        <v>0</v>
      </c>
      <c r="F53" s="51"/>
      <c r="G53" s="48"/>
      <c r="H53" s="48"/>
      <c r="I53" s="48"/>
      <c r="J53" s="48"/>
      <c r="K53" s="48"/>
      <c r="L53" s="27"/>
    </row>
    <row r="54" spans="2:12" ht="16.149999999999999" customHeight="1" x14ac:dyDescent="0.25">
      <c r="B54" s="112"/>
      <c r="C54" s="113"/>
      <c r="D54" s="60"/>
      <c r="E54" s="50">
        <f>SUM('Общий заказ (1):Общий заказ (4)'!E54)</f>
        <v>0</v>
      </c>
      <c r="F54" s="51"/>
      <c r="G54" s="48"/>
      <c r="H54" s="48"/>
      <c r="I54" s="48"/>
      <c r="J54" s="48"/>
      <c r="K54" s="48"/>
      <c r="L54" s="27"/>
    </row>
    <row r="55" spans="2:12" ht="16.149999999999999" customHeight="1" x14ac:dyDescent="0.25">
      <c r="B55" s="78"/>
      <c r="C55" s="79"/>
      <c r="D55" s="60"/>
      <c r="E55" s="50">
        <f>SUM('Общий заказ (1):Общий заказ (4)'!E55)</f>
        <v>0</v>
      </c>
      <c r="F55" s="51"/>
      <c r="G55" s="48"/>
      <c r="H55" s="48"/>
      <c r="I55" s="48"/>
      <c r="J55" s="48"/>
      <c r="K55" s="48"/>
      <c r="L55" s="27"/>
    </row>
    <row r="56" spans="2:12" ht="16.149999999999999" customHeight="1" x14ac:dyDescent="0.25">
      <c r="B56" s="78"/>
      <c r="C56" s="79"/>
      <c r="D56" s="60"/>
      <c r="E56" s="50">
        <f>SUM('Общий заказ (1):Общий заказ (4)'!E56)</f>
        <v>0</v>
      </c>
      <c r="F56" s="51"/>
      <c r="G56" s="48"/>
      <c r="H56" s="48"/>
      <c r="I56" s="48"/>
      <c r="J56" s="48"/>
      <c r="K56" s="48"/>
      <c r="L56" s="27"/>
    </row>
    <row r="57" spans="2:12" ht="16.149999999999999" customHeight="1" x14ac:dyDescent="0.25">
      <c r="B57" s="78"/>
      <c r="C57" s="79"/>
      <c r="D57" s="61"/>
      <c r="E57" s="57">
        <f>SUM('Общий заказ (1):Общий заказ (4)'!E57)</f>
        <v>0</v>
      </c>
      <c r="F57" s="58"/>
      <c r="G57" s="59"/>
      <c r="H57" s="59"/>
      <c r="I57" s="59"/>
      <c r="J57" s="59"/>
      <c r="K57" s="59"/>
      <c r="L57" s="27"/>
    </row>
    <row r="58" spans="2:12" ht="16.149999999999999" customHeight="1" x14ac:dyDescent="0.25">
      <c r="B58" s="78"/>
      <c r="C58" s="79"/>
      <c r="D58" s="60"/>
      <c r="E58" s="50">
        <f>SUM('Общий заказ (1):Общий заказ (4)'!E58)</f>
        <v>0</v>
      </c>
      <c r="F58" s="51"/>
      <c r="G58" s="48"/>
      <c r="H58" s="48"/>
      <c r="I58" s="48"/>
      <c r="J58" s="48"/>
      <c r="K58" s="48"/>
      <c r="L58" s="27"/>
    </row>
    <row r="59" spans="2:12" ht="16.149999999999999" customHeight="1" x14ac:dyDescent="0.25">
      <c r="B59" s="78"/>
      <c r="C59" s="79"/>
      <c r="D59" s="60"/>
      <c r="E59" s="50">
        <f>SUM('Общий заказ (1):Общий заказ (4)'!E59)</f>
        <v>0</v>
      </c>
      <c r="F59" s="51"/>
      <c r="G59" s="48"/>
      <c r="H59" s="48"/>
      <c r="I59" s="48"/>
      <c r="J59" s="48"/>
      <c r="K59" s="48"/>
      <c r="L59" s="27"/>
    </row>
    <row r="60" spans="2:12" ht="16.149999999999999" customHeight="1" x14ac:dyDescent="0.25">
      <c r="B60" s="78"/>
      <c r="C60" s="79"/>
      <c r="D60" s="72"/>
      <c r="E60" s="50">
        <f>SUM('Общий заказ (1):Общий заказ (4)'!E60)</f>
        <v>0</v>
      </c>
      <c r="F60" s="51"/>
      <c r="G60" s="48"/>
      <c r="H60" s="48"/>
      <c r="I60" s="48"/>
      <c r="J60" s="48"/>
      <c r="K60" s="48"/>
      <c r="L60" s="27"/>
    </row>
    <row r="61" spans="2:12" ht="16.149999999999999" customHeight="1" x14ac:dyDescent="0.25">
      <c r="B61" s="78"/>
      <c r="C61" s="79"/>
      <c r="D61" s="60"/>
      <c r="E61" s="50">
        <f>SUM('Общий заказ (1):Общий заказ (4)'!E61)</f>
        <v>0</v>
      </c>
      <c r="F61" s="48"/>
      <c r="G61" s="48"/>
      <c r="H61" s="48"/>
      <c r="I61" s="48"/>
      <c r="J61" s="48"/>
      <c r="K61" s="48"/>
      <c r="L61" s="27"/>
    </row>
    <row r="62" spans="2:12" ht="16.149999999999999" customHeight="1" x14ac:dyDescent="0.25">
      <c r="B62" s="99" t="s">
        <v>98</v>
      </c>
      <c r="C62" s="100"/>
      <c r="D62" s="45"/>
      <c r="E62" s="68"/>
      <c r="F62" s="69"/>
      <c r="G62" s="70"/>
      <c r="H62" s="70"/>
      <c r="I62" s="70"/>
      <c r="J62" s="70"/>
      <c r="K62" s="70"/>
      <c r="L62" s="27"/>
    </row>
    <row r="63" spans="2:12" ht="16.149999999999999" customHeight="1" x14ac:dyDescent="0.25">
      <c r="B63" s="93" t="s">
        <v>29</v>
      </c>
      <c r="C63" s="94"/>
      <c r="D63" s="60"/>
      <c r="E63" s="50">
        <f>SUM('Общий заказ (1):Общий заказ (4)'!E63)</f>
        <v>0</v>
      </c>
      <c r="F63" s="54"/>
      <c r="G63" s="48"/>
      <c r="H63" s="48"/>
      <c r="I63" s="48"/>
      <c r="J63" s="48"/>
      <c r="K63" s="48"/>
      <c r="L63" s="27"/>
    </row>
    <row r="64" spans="2:12" ht="16.149999999999999" customHeight="1" x14ac:dyDescent="0.25">
      <c r="B64" s="93" t="s">
        <v>15</v>
      </c>
      <c r="C64" s="94"/>
      <c r="D64" s="60"/>
      <c r="E64" s="50">
        <f>SUM('Общий заказ (1):Общий заказ (4)'!E64)</f>
        <v>0</v>
      </c>
      <c r="F64" s="54"/>
      <c r="G64" s="48"/>
      <c r="H64" s="48"/>
      <c r="I64" s="48"/>
      <c r="J64" s="48"/>
      <c r="K64" s="48"/>
      <c r="L64" s="27"/>
    </row>
    <row r="65" spans="2:12" ht="16.149999999999999" customHeight="1" x14ac:dyDescent="0.25">
      <c r="B65" s="93" t="s">
        <v>80</v>
      </c>
      <c r="C65" s="94"/>
      <c r="D65" s="60"/>
      <c r="E65" s="50">
        <f>SUM('Общий заказ (1):Общий заказ (4)'!E65)</f>
        <v>0</v>
      </c>
      <c r="F65" s="54"/>
      <c r="G65" s="48"/>
      <c r="H65" s="48"/>
      <c r="I65" s="48"/>
      <c r="J65" s="48"/>
      <c r="K65" s="48"/>
      <c r="L65" s="27"/>
    </row>
    <row r="66" spans="2:12" ht="16.149999999999999" customHeight="1" x14ac:dyDescent="0.25">
      <c r="B66" s="85" t="s">
        <v>17</v>
      </c>
      <c r="C66" s="86"/>
      <c r="D66" s="60"/>
      <c r="E66" s="50">
        <f>SUM('Общий заказ (1):Общий заказ (4)'!E66)</f>
        <v>0</v>
      </c>
      <c r="F66" s="54"/>
      <c r="G66" s="48"/>
      <c r="H66" s="48"/>
      <c r="I66" s="48"/>
      <c r="J66" s="48"/>
      <c r="K66" s="48"/>
      <c r="L66" s="27"/>
    </row>
    <row r="67" spans="2:12" ht="16.149999999999999" customHeight="1" x14ac:dyDescent="0.25">
      <c r="B67" s="93" t="s">
        <v>20</v>
      </c>
      <c r="C67" s="94"/>
      <c r="D67" s="52"/>
      <c r="E67" s="50">
        <f>SUM('Общий заказ (1):Общий заказ (4)'!E67)</f>
        <v>0</v>
      </c>
      <c r="F67" s="54"/>
      <c r="G67" s="48"/>
      <c r="H67" s="48"/>
      <c r="I67" s="48"/>
      <c r="J67" s="48"/>
      <c r="K67" s="48"/>
      <c r="L67" s="27"/>
    </row>
    <row r="68" spans="2:12" ht="16.149999999999999" customHeight="1" x14ac:dyDescent="0.25">
      <c r="B68" s="78" t="s">
        <v>8</v>
      </c>
      <c r="C68" s="79"/>
      <c r="D68" s="52"/>
      <c r="E68" s="50">
        <f>SUM('Общий заказ (1):Общий заказ (4)'!E68)</f>
        <v>0</v>
      </c>
      <c r="F68" s="51"/>
      <c r="G68" s="48"/>
      <c r="H68" s="48"/>
      <c r="I68" s="48"/>
      <c r="J68" s="48"/>
      <c r="K68" s="48"/>
      <c r="L68" s="27"/>
    </row>
    <row r="69" spans="2:12" ht="16.149999999999999" customHeight="1" x14ac:dyDescent="0.25">
      <c r="B69" s="93" t="s">
        <v>36</v>
      </c>
      <c r="C69" s="94"/>
      <c r="D69" s="52"/>
      <c r="E69" s="50">
        <f>SUM('Общий заказ (1):Общий заказ (4)'!E69)</f>
        <v>0</v>
      </c>
      <c r="F69" s="54"/>
      <c r="G69" s="48"/>
      <c r="H69" s="48"/>
      <c r="I69" s="48"/>
      <c r="J69" s="48"/>
      <c r="K69" s="48"/>
      <c r="L69" s="27"/>
    </row>
    <row r="70" spans="2:12" ht="16.149999999999999" customHeight="1" x14ac:dyDescent="0.25">
      <c r="B70" s="93" t="s">
        <v>31</v>
      </c>
      <c r="C70" s="94"/>
      <c r="D70" s="60"/>
      <c r="E70" s="50">
        <f>SUM('Общий заказ (1):Общий заказ (4)'!E70)</f>
        <v>0</v>
      </c>
      <c r="F70" s="54"/>
      <c r="G70" s="48"/>
      <c r="H70" s="48"/>
      <c r="I70" s="48"/>
      <c r="J70" s="48"/>
      <c r="K70" s="48"/>
      <c r="L70" s="27"/>
    </row>
    <row r="71" spans="2:12" ht="16.149999999999999" customHeight="1" x14ac:dyDescent="0.25">
      <c r="B71" s="93" t="s">
        <v>43</v>
      </c>
      <c r="C71" s="94"/>
      <c r="D71" s="48"/>
      <c r="E71" s="50">
        <f>SUM('Общий заказ (1):Общий заказ (4)'!E71)</f>
        <v>0</v>
      </c>
      <c r="F71" s="52"/>
      <c r="G71" s="48"/>
      <c r="H71" s="48"/>
      <c r="I71" s="48"/>
      <c r="J71" s="48"/>
      <c r="K71" s="48"/>
      <c r="L71" s="27"/>
    </row>
    <row r="72" spans="2:12" ht="16.149999999999999" customHeight="1" x14ac:dyDescent="0.25">
      <c r="B72" s="85" t="s">
        <v>44</v>
      </c>
      <c r="C72" s="86"/>
      <c r="D72" s="52"/>
      <c r="E72" s="50">
        <f>SUM('Общий заказ (1):Общий заказ (4)'!E72)</f>
        <v>0</v>
      </c>
      <c r="F72" s="54"/>
      <c r="G72" s="48"/>
      <c r="H72" s="48"/>
      <c r="I72" s="48"/>
      <c r="J72" s="48"/>
      <c r="K72" s="48"/>
      <c r="L72" s="27"/>
    </row>
    <row r="73" spans="2:12" ht="16.149999999999999" customHeight="1" x14ac:dyDescent="0.25">
      <c r="B73" s="93" t="s">
        <v>79</v>
      </c>
      <c r="C73" s="94"/>
      <c r="D73" s="52"/>
      <c r="E73" s="50">
        <f>SUM('Общий заказ (1):Общий заказ (4)'!E73)</f>
        <v>0</v>
      </c>
      <c r="F73" s="54"/>
      <c r="G73" s="48"/>
      <c r="H73" s="48"/>
      <c r="I73" s="48"/>
      <c r="J73" s="48"/>
      <c r="K73" s="48"/>
      <c r="L73" s="27"/>
    </row>
    <row r="74" spans="2:12" ht="16.149999999999999" customHeight="1" x14ac:dyDescent="0.25">
      <c r="B74" s="101" t="s">
        <v>42</v>
      </c>
      <c r="C74" s="102"/>
      <c r="D74" s="52"/>
      <c r="E74" s="50">
        <f>SUM('Общий заказ (1):Общий заказ (4)'!E74)</f>
        <v>0</v>
      </c>
      <c r="F74" s="54"/>
      <c r="G74" s="48"/>
      <c r="H74" s="48"/>
      <c r="I74" s="48"/>
      <c r="J74" s="48"/>
      <c r="K74" s="48"/>
      <c r="L74" s="27"/>
    </row>
    <row r="75" spans="2:12" ht="16.149999999999999" customHeight="1" x14ac:dyDescent="0.25">
      <c r="B75" s="93" t="s">
        <v>10</v>
      </c>
      <c r="C75" s="94"/>
      <c r="D75" s="52"/>
      <c r="E75" s="50">
        <f>SUM('Общий заказ (1):Общий заказ (4)'!E75)</f>
        <v>0</v>
      </c>
      <c r="F75" s="54"/>
      <c r="G75" s="48"/>
      <c r="H75" s="48"/>
      <c r="I75" s="48"/>
      <c r="J75" s="48"/>
      <c r="K75" s="48"/>
      <c r="L75" s="27"/>
    </row>
    <row r="76" spans="2:12" ht="16.149999999999999" customHeight="1" x14ac:dyDescent="0.25">
      <c r="B76" s="89" t="s">
        <v>39</v>
      </c>
      <c r="C76" s="90"/>
      <c r="D76" s="52"/>
      <c r="E76" s="50">
        <f>SUM('Общий заказ (1):Общий заказ (4)'!E76)</f>
        <v>0</v>
      </c>
      <c r="F76" s="54"/>
      <c r="G76" s="48"/>
      <c r="H76" s="48"/>
      <c r="I76" s="48"/>
      <c r="J76" s="48"/>
      <c r="K76" s="48"/>
      <c r="L76" s="27"/>
    </row>
    <row r="77" spans="2:12" ht="16.149999999999999" customHeight="1" x14ac:dyDescent="0.25">
      <c r="B77" s="93" t="s">
        <v>18</v>
      </c>
      <c r="C77" s="94"/>
      <c r="D77" s="52"/>
      <c r="E77" s="50">
        <f>SUM('Общий заказ (1):Общий заказ (4)'!E77)</f>
        <v>0</v>
      </c>
      <c r="F77" s="54"/>
      <c r="G77" s="48"/>
      <c r="H77" s="48"/>
      <c r="I77" s="48"/>
      <c r="J77" s="48"/>
      <c r="K77" s="48"/>
      <c r="L77" s="27"/>
    </row>
    <row r="78" spans="2:12" ht="16.149999999999999" customHeight="1" x14ac:dyDescent="0.25">
      <c r="B78" s="93" t="s">
        <v>37</v>
      </c>
      <c r="C78" s="94"/>
      <c r="D78" s="52"/>
      <c r="E78" s="50">
        <f>SUM('Общий заказ (1):Общий заказ (4)'!E78)</f>
        <v>0</v>
      </c>
      <c r="F78" s="54"/>
      <c r="G78" s="48"/>
      <c r="H78" s="48"/>
      <c r="I78" s="48"/>
      <c r="J78" s="48"/>
      <c r="K78" s="48"/>
      <c r="L78" s="27"/>
    </row>
    <row r="79" spans="2:12" ht="16.149999999999999" customHeight="1" x14ac:dyDescent="0.25">
      <c r="B79" s="93" t="s">
        <v>35</v>
      </c>
      <c r="C79" s="94"/>
      <c r="D79" s="52"/>
      <c r="E79" s="50">
        <f>SUM('Общий заказ (1):Общий заказ (4)'!E79)</f>
        <v>0</v>
      </c>
      <c r="F79" s="54"/>
      <c r="G79" s="48"/>
      <c r="H79" s="48"/>
      <c r="I79" s="48"/>
      <c r="J79" s="48"/>
      <c r="K79" s="48"/>
      <c r="L79" s="27"/>
    </row>
    <row r="80" spans="2:12" ht="16.149999999999999" customHeight="1" x14ac:dyDescent="0.25">
      <c r="B80" s="93" t="s">
        <v>14</v>
      </c>
      <c r="C80" s="94"/>
      <c r="D80" s="60"/>
      <c r="E80" s="50">
        <f>SUM('Общий заказ (1):Общий заказ (4)'!E80)</f>
        <v>0</v>
      </c>
      <c r="F80" s="54"/>
      <c r="G80" s="48"/>
      <c r="H80" s="48"/>
      <c r="I80" s="48"/>
      <c r="J80" s="48"/>
      <c r="K80" s="48"/>
      <c r="L80" s="27"/>
    </row>
    <row r="81" spans="2:12" ht="16.149999999999999" customHeight="1" x14ac:dyDescent="0.25">
      <c r="B81" s="93" t="s">
        <v>23</v>
      </c>
      <c r="C81" s="94"/>
      <c r="D81" s="52"/>
      <c r="E81" s="50">
        <f>SUM('Общий заказ (1):Общий заказ (4)'!E81)</f>
        <v>0</v>
      </c>
      <c r="F81" s="54"/>
      <c r="G81" s="48"/>
      <c r="H81" s="48"/>
      <c r="I81" s="48"/>
      <c r="J81" s="48"/>
      <c r="K81" s="48"/>
      <c r="L81" s="27"/>
    </row>
    <row r="82" spans="2:12" ht="16.149999999999999" customHeight="1" x14ac:dyDescent="0.25">
      <c r="B82" s="85" t="s">
        <v>38</v>
      </c>
      <c r="C82" s="86"/>
      <c r="D82" s="52"/>
      <c r="E82" s="50">
        <f>SUM('Общий заказ (1):Общий заказ (4)'!E82)</f>
        <v>0</v>
      </c>
      <c r="F82" s="54"/>
      <c r="G82" s="48"/>
      <c r="H82" s="48"/>
      <c r="I82" s="48"/>
      <c r="J82" s="48"/>
      <c r="K82" s="48"/>
      <c r="L82" s="27"/>
    </row>
    <row r="83" spans="2:12" ht="16.149999999999999" customHeight="1" x14ac:dyDescent="0.25">
      <c r="B83" s="80" t="s">
        <v>92</v>
      </c>
      <c r="C83" s="81"/>
      <c r="D83" s="52"/>
      <c r="E83" s="50">
        <f>SUM('Общий заказ (1):Общий заказ (4)'!E83)</f>
        <v>0</v>
      </c>
      <c r="F83" s="54"/>
      <c r="G83" s="48"/>
      <c r="H83" s="48"/>
      <c r="I83" s="48"/>
      <c r="J83" s="48"/>
      <c r="K83" s="48"/>
      <c r="L83" s="27"/>
    </row>
    <row r="84" spans="2:12" ht="16.149999999999999" customHeight="1" x14ac:dyDescent="0.25">
      <c r="B84" s="93" t="s">
        <v>25</v>
      </c>
      <c r="C84" s="94"/>
      <c r="D84" s="52"/>
      <c r="E84" s="50">
        <f>SUM('Общий заказ (1):Общий заказ (4)'!E84)</f>
        <v>0</v>
      </c>
      <c r="F84" s="54"/>
      <c r="G84" s="48"/>
      <c r="H84" s="48"/>
      <c r="I84" s="48"/>
      <c r="J84" s="48"/>
      <c r="K84" s="48"/>
      <c r="L84" s="27"/>
    </row>
    <row r="85" spans="2:12" ht="16.149999999999999" customHeight="1" x14ac:dyDescent="0.25">
      <c r="B85" s="85" t="s">
        <v>24</v>
      </c>
      <c r="C85" s="86"/>
      <c r="D85" s="52"/>
      <c r="E85" s="50">
        <f>SUM('Общий заказ (1):Общий заказ (4)'!E85)</f>
        <v>0</v>
      </c>
      <c r="F85" s="54"/>
      <c r="G85" s="48"/>
      <c r="H85" s="48"/>
      <c r="I85" s="48"/>
      <c r="J85" s="48"/>
      <c r="K85" s="48"/>
      <c r="L85" s="27"/>
    </row>
    <row r="86" spans="2:12" ht="16.149999999999999" customHeight="1" x14ac:dyDescent="0.25">
      <c r="B86" s="103" t="s">
        <v>93</v>
      </c>
      <c r="C86" s="104"/>
      <c r="D86" s="52"/>
      <c r="E86" s="50">
        <f>SUM('Общий заказ (1):Общий заказ (4)'!E86)</f>
        <v>0</v>
      </c>
      <c r="F86" s="54"/>
      <c r="G86" s="48"/>
      <c r="H86" s="48"/>
      <c r="I86" s="48"/>
      <c r="J86" s="48"/>
      <c r="K86" s="48"/>
      <c r="L86" s="27"/>
    </row>
    <row r="87" spans="2:12" ht="16.149999999999999" customHeight="1" x14ac:dyDescent="0.25">
      <c r="B87" s="89" t="s">
        <v>5</v>
      </c>
      <c r="C87" s="90"/>
      <c r="D87" s="52"/>
      <c r="E87" s="50">
        <f>SUM('Общий заказ (1):Общий заказ (4)'!E87)</f>
        <v>0</v>
      </c>
      <c r="F87" s="54"/>
      <c r="G87" s="48"/>
      <c r="H87" s="48"/>
      <c r="I87" s="48"/>
      <c r="J87" s="48"/>
      <c r="K87" s="48"/>
      <c r="L87" s="27"/>
    </row>
    <row r="88" spans="2:12" ht="16.149999999999999" customHeight="1" x14ac:dyDescent="0.25">
      <c r="B88" s="93" t="s">
        <v>83</v>
      </c>
      <c r="C88" s="94"/>
      <c r="D88" s="52"/>
      <c r="E88" s="50">
        <f>SUM('Общий заказ (1):Общий заказ (4)'!E88)</f>
        <v>0</v>
      </c>
      <c r="F88" s="54"/>
      <c r="G88" s="48"/>
      <c r="H88" s="48"/>
      <c r="I88" s="48"/>
      <c r="J88" s="48"/>
      <c r="K88" s="48"/>
      <c r="L88" s="27"/>
    </row>
    <row r="89" spans="2:12" ht="16.149999999999999" customHeight="1" x14ac:dyDescent="0.25">
      <c r="B89" s="93" t="s">
        <v>6</v>
      </c>
      <c r="C89" s="94"/>
      <c r="D89" s="52"/>
      <c r="E89" s="50">
        <f>SUM('Общий заказ (1):Общий заказ (4)'!E89)</f>
        <v>0</v>
      </c>
      <c r="F89" s="54"/>
      <c r="G89" s="48"/>
      <c r="H89" s="48"/>
      <c r="I89" s="48"/>
      <c r="J89" s="48"/>
      <c r="K89" s="48"/>
      <c r="L89" s="27"/>
    </row>
    <row r="90" spans="2:12" ht="16.149999999999999" customHeight="1" x14ac:dyDescent="0.25">
      <c r="B90" s="89" t="s">
        <v>4</v>
      </c>
      <c r="C90" s="90"/>
      <c r="D90" s="52"/>
      <c r="E90" s="50">
        <f>SUM('Общий заказ (1):Общий заказ (4)'!E90)</f>
        <v>0</v>
      </c>
      <c r="F90" s="54"/>
      <c r="G90" s="48"/>
      <c r="H90" s="48"/>
      <c r="I90" s="48"/>
      <c r="J90" s="48"/>
      <c r="K90" s="48"/>
      <c r="L90" s="27"/>
    </row>
    <row r="91" spans="2:12" ht="16.149999999999999" customHeight="1" x14ac:dyDescent="0.25">
      <c r="B91" s="93" t="s">
        <v>27</v>
      </c>
      <c r="C91" s="94"/>
      <c r="D91" s="52"/>
      <c r="E91" s="50">
        <f>SUM('Общий заказ (1):Общий заказ (4)'!E91)</f>
        <v>0</v>
      </c>
      <c r="F91" s="54"/>
      <c r="G91" s="48"/>
      <c r="H91" s="48"/>
      <c r="I91" s="48"/>
      <c r="J91" s="48"/>
      <c r="K91" s="48"/>
      <c r="L91" s="27"/>
    </row>
    <row r="92" spans="2:12" ht="16.149999999999999" customHeight="1" x14ac:dyDescent="0.25">
      <c r="B92" s="93" t="s">
        <v>16</v>
      </c>
      <c r="C92" s="94"/>
      <c r="D92" s="52"/>
      <c r="E92" s="50">
        <f>SUM('Общий заказ (1):Общий заказ (4)'!E92)</f>
        <v>0</v>
      </c>
      <c r="F92" s="54"/>
      <c r="G92" s="48"/>
      <c r="H92" s="48"/>
      <c r="I92" s="48"/>
      <c r="J92" s="48"/>
      <c r="K92" s="48"/>
      <c r="L92" s="27"/>
    </row>
    <row r="93" spans="2:12" ht="16.149999999999999" customHeight="1" x14ac:dyDescent="0.25">
      <c r="B93" s="93" t="s">
        <v>22</v>
      </c>
      <c r="C93" s="94"/>
      <c r="D93" s="52"/>
      <c r="E93" s="50">
        <f>SUM('Общий заказ (1):Общий заказ (4)'!E93)</f>
        <v>0</v>
      </c>
      <c r="F93" s="54"/>
      <c r="G93" s="48"/>
      <c r="H93" s="48"/>
      <c r="I93" s="48"/>
      <c r="J93" s="48"/>
      <c r="K93" s="48"/>
      <c r="L93" s="27"/>
    </row>
    <row r="94" spans="2:12" ht="16.149999999999999" customHeight="1" x14ac:dyDescent="0.25">
      <c r="B94" s="105" t="s">
        <v>21</v>
      </c>
      <c r="C94" s="106"/>
      <c r="D94" s="52"/>
      <c r="E94" s="50">
        <f>SUM('Общий заказ (1):Общий заказ (4)'!E94)</f>
        <v>0</v>
      </c>
      <c r="F94" s="54"/>
      <c r="G94" s="48"/>
      <c r="H94" s="48"/>
      <c r="I94" s="48"/>
      <c r="J94" s="48"/>
      <c r="K94" s="48"/>
      <c r="L94" s="27"/>
    </row>
    <row r="95" spans="2:12" ht="16.149999999999999" customHeight="1" x14ac:dyDescent="0.25">
      <c r="B95" s="89" t="s">
        <v>3</v>
      </c>
      <c r="C95" s="90"/>
      <c r="D95" s="52"/>
      <c r="E95" s="50">
        <f>SUM('Общий заказ (1):Общий заказ (4)'!E95)</f>
        <v>0</v>
      </c>
      <c r="F95" s="54"/>
      <c r="G95" s="48"/>
      <c r="H95" s="48"/>
      <c r="I95" s="48"/>
      <c r="J95" s="48"/>
      <c r="K95" s="48"/>
      <c r="L95" s="27"/>
    </row>
    <row r="96" spans="2:12" ht="16.149999999999999" customHeight="1" x14ac:dyDescent="0.25">
      <c r="B96" s="93" t="s">
        <v>7</v>
      </c>
      <c r="C96" s="94"/>
      <c r="D96" s="52"/>
      <c r="E96" s="50">
        <f>SUM('Общий заказ (1):Общий заказ (4)'!E96)</f>
        <v>0</v>
      </c>
      <c r="F96" s="54"/>
      <c r="G96" s="48"/>
      <c r="H96" s="48"/>
      <c r="I96" s="48"/>
      <c r="J96" s="48"/>
      <c r="K96" s="48"/>
      <c r="L96" s="27"/>
    </row>
    <row r="97" spans="2:12" ht="16.149999999999999" customHeight="1" x14ac:dyDescent="0.25">
      <c r="B97" s="93" t="s">
        <v>26</v>
      </c>
      <c r="C97" s="94"/>
      <c r="D97" s="52"/>
      <c r="E97" s="50">
        <f>SUM('Общий заказ (1):Общий заказ (4)'!E97)</f>
        <v>0</v>
      </c>
      <c r="F97" s="54"/>
      <c r="G97" s="48"/>
      <c r="H97" s="48"/>
      <c r="I97" s="48"/>
      <c r="J97" s="48"/>
      <c r="K97" s="48"/>
      <c r="L97" s="27"/>
    </row>
    <row r="98" spans="2:12" ht="16.149999999999999" customHeight="1" x14ac:dyDescent="0.25">
      <c r="B98" s="89" t="s">
        <v>40</v>
      </c>
      <c r="C98" s="90"/>
      <c r="D98" s="52"/>
      <c r="E98" s="50">
        <f>SUM('Общий заказ (1):Общий заказ (4)'!E98)</f>
        <v>0</v>
      </c>
      <c r="F98" s="54"/>
      <c r="G98" s="48"/>
      <c r="H98" s="48"/>
      <c r="I98" s="48"/>
      <c r="J98" s="48"/>
      <c r="K98" s="48"/>
      <c r="L98" s="27"/>
    </row>
    <row r="99" spans="2:12" ht="16.149999999999999" customHeight="1" x14ac:dyDescent="0.25">
      <c r="B99" s="93" t="s">
        <v>32</v>
      </c>
      <c r="C99" s="94"/>
      <c r="D99" s="52"/>
      <c r="E99" s="50">
        <f>SUM('Общий заказ (1):Общий заказ (4)'!E99)</f>
        <v>0</v>
      </c>
      <c r="F99" s="54"/>
      <c r="G99" s="48"/>
      <c r="H99" s="48"/>
      <c r="I99" s="48"/>
      <c r="J99" s="48"/>
      <c r="K99" s="48"/>
      <c r="L99" s="27"/>
    </row>
    <row r="100" spans="2:12" ht="16.149999999999999" customHeight="1" x14ac:dyDescent="0.25">
      <c r="B100" s="93" t="s">
        <v>28</v>
      </c>
      <c r="C100" s="94"/>
      <c r="D100" s="52"/>
      <c r="E100" s="50">
        <f>SUM('Общий заказ (1):Общий заказ (4)'!E100)</f>
        <v>0</v>
      </c>
      <c r="F100" s="54"/>
      <c r="G100" s="48"/>
      <c r="H100" s="48"/>
      <c r="I100" s="48"/>
      <c r="J100" s="48"/>
      <c r="K100" s="48"/>
      <c r="L100" s="27"/>
    </row>
    <row r="101" spans="2:12" ht="16.149999999999999" customHeight="1" x14ac:dyDescent="0.25">
      <c r="B101" s="93" t="s">
        <v>11</v>
      </c>
      <c r="C101" s="94"/>
      <c r="D101" s="52"/>
      <c r="E101" s="50">
        <f>SUM('Общий заказ (1):Общий заказ (4)'!E101)</f>
        <v>0</v>
      </c>
      <c r="F101" s="54"/>
      <c r="G101" s="48"/>
      <c r="H101" s="48"/>
      <c r="I101" s="48"/>
      <c r="J101" s="48"/>
      <c r="K101" s="48"/>
      <c r="L101" s="27"/>
    </row>
    <row r="102" spans="2:12" ht="16.149999999999999" customHeight="1" x14ac:dyDescent="0.25">
      <c r="B102" s="93" t="s">
        <v>12</v>
      </c>
      <c r="C102" s="94"/>
      <c r="D102" s="52"/>
      <c r="E102" s="50">
        <f>SUM('Общий заказ (1):Общий заказ (4)'!E102)</f>
        <v>0</v>
      </c>
      <c r="F102" s="54"/>
      <c r="G102" s="48"/>
      <c r="H102" s="48"/>
      <c r="I102" s="48"/>
      <c r="J102" s="48"/>
      <c r="K102" s="48"/>
      <c r="L102" s="27"/>
    </row>
    <row r="103" spans="2:12" ht="16.149999999999999" customHeight="1" x14ac:dyDescent="0.25">
      <c r="B103" s="95" t="s">
        <v>97</v>
      </c>
      <c r="C103" s="96"/>
      <c r="D103" s="63"/>
      <c r="E103" s="64">
        <f>SUM(E63:E102)</f>
        <v>0</v>
      </c>
      <c r="F103" s="65"/>
      <c r="G103" s="65"/>
      <c r="H103" s="65"/>
      <c r="I103" s="65"/>
      <c r="J103" s="65"/>
      <c r="K103" s="66"/>
      <c r="L103" s="27"/>
    </row>
    <row r="104" spans="2:12" ht="16.149999999999999" customHeight="1" x14ac:dyDescent="0.25">
      <c r="B104" s="107" t="s">
        <v>60</v>
      </c>
      <c r="C104" s="108"/>
      <c r="D104" s="68"/>
      <c r="E104" s="71"/>
      <c r="F104" s="70"/>
      <c r="G104" s="70"/>
      <c r="H104" s="70"/>
      <c r="I104" s="70"/>
      <c r="J104" s="70"/>
      <c r="K104" s="69"/>
      <c r="L104" s="27"/>
    </row>
    <row r="105" spans="2:12" ht="16.149999999999999" customHeight="1" x14ac:dyDescent="0.25">
      <c r="B105" s="89" t="s">
        <v>66</v>
      </c>
      <c r="C105" s="90"/>
      <c r="D105" s="48"/>
      <c r="E105" s="48">
        <f>SUM('Общий заказ (1):Общий заказ (4)'!E105)</f>
        <v>0</v>
      </c>
      <c r="F105" s="48"/>
      <c r="G105" s="48"/>
      <c r="H105" s="48"/>
      <c r="I105" s="48"/>
      <c r="J105" s="48"/>
      <c r="K105" s="48"/>
      <c r="L105" s="27"/>
    </row>
    <row r="106" spans="2:12" ht="16.149999999999999" customHeight="1" x14ac:dyDescent="0.25">
      <c r="B106" s="89" t="s">
        <v>70</v>
      </c>
      <c r="C106" s="90"/>
      <c r="D106" s="48"/>
      <c r="E106" s="48">
        <f>SUM('Общий заказ (1):Общий заказ (4)'!E106)</f>
        <v>0</v>
      </c>
      <c r="F106" s="48"/>
      <c r="G106" s="48"/>
      <c r="H106" s="48"/>
      <c r="I106" s="48"/>
      <c r="J106" s="48"/>
      <c r="K106" s="48"/>
      <c r="L106" s="27"/>
    </row>
    <row r="107" spans="2:12" ht="16.149999999999999" customHeight="1" x14ac:dyDescent="0.25">
      <c r="B107" s="89" t="s">
        <v>62</v>
      </c>
      <c r="C107" s="90"/>
      <c r="D107" s="48"/>
      <c r="E107" s="48">
        <f>SUM('Общий заказ (1):Общий заказ (4)'!E107)</f>
        <v>0</v>
      </c>
      <c r="F107" s="48"/>
      <c r="G107" s="48"/>
      <c r="H107" s="48"/>
      <c r="I107" s="48"/>
      <c r="J107" s="48"/>
      <c r="K107" s="48"/>
      <c r="L107" s="27"/>
    </row>
    <row r="108" spans="2:12" ht="16.149999999999999" customHeight="1" x14ac:dyDescent="0.25">
      <c r="B108" s="89" t="s">
        <v>78</v>
      </c>
      <c r="C108" s="90"/>
      <c r="D108" s="48"/>
      <c r="E108" s="48">
        <f>SUM('Общий заказ (1):Общий заказ (4)'!E108)</f>
        <v>0</v>
      </c>
      <c r="F108" s="48"/>
      <c r="G108" s="48"/>
      <c r="H108" s="48"/>
      <c r="I108" s="48"/>
      <c r="J108" s="48"/>
      <c r="K108" s="48"/>
      <c r="L108" s="27"/>
    </row>
    <row r="109" spans="2:12" ht="16.149999999999999" customHeight="1" x14ac:dyDescent="0.25">
      <c r="B109" s="89" t="s">
        <v>64</v>
      </c>
      <c r="C109" s="90"/>
      <c r="D109" s="48"/>
      <c r="E109" s="48">
        <f>SUM('Общий заказ (1):Общий заказ (4)'!E109)</f>
        <v>0</v>
      </c>
      <c r="F109" s="48"/>
      <c r="G109" s="48"/>
      <c r="H109" s="48"/>
      <c r="I109" s="48"/>
      <c r="J109" s="48"/>
      <c r="K109" s="48"/>
      <c r="L109" s="27"/>
    </row>
    <row r="110" spans="2:12" ht="16.149999999999999" customHeight="1" x14ac:dyDescent="0.25">
      <c r="B110" s="89" t="s">
        <v>65</v>
      </c>
      <c r="C110" s="90"/>
      <c r="D110" s="48"/>
      <c r="E110" s="48">
        <f>SUM('Общий заказ (1):Общий заказ (4)'!E110)</f>
        <v>0</v>
      </c>
      <c r="F110" s="48"/>
      <c r="G110" s="48"/>
      <c r="H110" s="48"/>
      <c r="I110" s="48"/>
      <c r="J110" s="48"/>
      <c r="K110" s="48"/>
      <c r="L110" s="27"/>
    </row>
    <row r="111" spans="2:12" ht="16.149999999999999" customHeight="1" x14ac:dyDescent="0.25">
      <c r="B111" s="89" t="s">
        <v>67</v>
      </c>
      <c r="C111" s="90"/>
      <c r="D111" s="48"/>
      <c r="E111" s="48">
        <f>SUM('Общий заказ (1):Общий заказ (4)'!E111)</f>
        <v>0</v>
      </c>
      <c r="F111" s="48"/>
      <c r="G111" s="48"/>
      <c r="H111" s="48"/>
      <c r="I111" s="48"/>
      <c r="J111" s="48"/>
      <c r="K111" s="48"/>
      <c r="L111" s="27"/>
    </row>
    <row r="112" spans="2:12" ht="16.149999999999999" customHeight="1" x14ac:dyDescent="0.25">
      <c r="B112" s="89" t="s">
        <v>63</v>
      </c>
      <c r="C112" s="90"/>
      <c r="D112" s="48"/>
      <c r="E112" s="48">
        <f>SUM('Общий заказ (1):Общий заказ (4)'!E112)</f>
        <v>0</v>
      </c>
      <c r="F112" s="48"/>
      <c r="G112" s="48"/>
      <c r="H112" s="48"/>
      <c r="I112" s="48"/>
      <c r="J112" s="48"/>
      <c r="K112" s="48"/>
      <c r="L112" s="27"/>
    </row>
    <row r="113" spans="2:12" ht="16.149999999999999" customHeight="1" x14ac:dyDescent="0.25">
      <c r="B113" s="89" t="s">
        <v>69</v>
      </c>
      <c r="C113" s="90"/>
      <c r="D113" s="48"/>
      <c r="E113" s="48">
        <f>SUM('Общий заказ (1):Общий заказ (4)'!E113)</f>
        <v>0</v>
      </c>
      <c r="F113" s="48"/>
      <c r="G113" s="48"/>
      <c r="H113" s="48"/>
      <c r="I113" s="48"/>
      <c r="J113" s="48"/>
      <c r="K113" s="48"/>
      <c r="L113" s="27"/>
    </row>
    <row r="114" spans="2:12" ht="16.149999999999999" customHeight="1" x14ac:dyDescent="0.25">
      <c r="B114" s="89" t="s">
        <v>71</v>
      </c>
      <c r="C114" s="90"/>
      <c r="D114" s="48"/>
      <c r="E114" s="48">
        <f>SUM('Общий заказ (1):Общий заказ (4)'!E114)</f>
        <v>0</v>
      </c>
      <c r="F114" s="48"/>
      <c r="G114" s="48"/>
      <c r="H114" s="48"/>
      <c r="I114" s="48"/>
      <c r="J114" s="48"/>
      <c r="K114" s="48"/>
      <c r="L114" s="27"/>
    </row>
    <row r="115" spans="2:12" ht="16.149999999999999" customHeight="1" x14ac:dyDescent="0.25">
      <c r="B115" s="89" t="s">
        <v>61</v>
      </c>
      <c r="C115" s="90"/>
      <c r="D115" s="48"/>
      <c r="E115" s="48">
        <f>SUM('Общий заказ (1):Общий заказ (4)'!E115)</f>
        <v>0</v>
      </c>
      <c r="F115" s="48"/>
      <c r="G115" s="48"/>
      <c r="H115" s="48"/>
      <c r="I115" s="48"/>
      <c r="J115" s="48"/>
      <c r="K115" s="48"/>
      <c r="L115" s="27"/>
    </row>
    <row r="116" spans="2:12" ht="16.149999999999999" customHeight="1" x14ac:dyDescent="0.25">
      <c r="B116" s="89" t="s">
        <v>81</v>
      </c>
      <c r="C116" s="90"/>
      <c r="D116" s="48"/>
      <c r="E116" s="48">
        <f>SUM('Общий заказ (1):Общий заказ (4)'!E116)</f>
        <v>0</v>
      </c>
      <c r="F116" s="48"/>
      <c r="G116" s="48"/>
      <c r="H116" s="48"/>
      <c r="I116" s="48"/>
      <c r="J116" s="48"/>
      <c r="K116" s="48"/>
      <c r="L116" s="27"/>
    </row>
    <row r="117" spans="2:12" ht="16.149999999999999" customHeight="1" x14ac:dyDescent="0.25">
      <c r="B117" s="89" t="s">
        <v>68</v>
      </c>
      <c r="C117" s="90"/>
      <c r="D117" s="48"/>
      <c r="E117" s="48">
        <f>SUM('Общий заказ (1):Общий заказ (4)'!E117)</f>
        <v>0</v>
      </c>
      <c r="F117" s="48"/>
      <c r="G117" s="48"/>
      <c r="H117" s="48"/>
      <c r="I117" s="48"/>
      <c r="J117" s="48"/>
      <c r="K117" s="48"/>
      <c r="L117" s="27"/>
    </row>
    <row r="118" spans="2:12" ht="16.149999999999999" customHeight="1" x14ac:dyDescent="0.25">
      <c r="B118" s="95" t="s">
        <v>97</v>
      </c>
      <c r="C118" s="96"/>
      <c r="D118" s="63"/>
      <c r="E118" s="64">
        <f>SUM(E105:E117)</f>
        <v>0</v>
      </c>
      <c r="F118" s="65"/>
      <c r="G118" s="65"/>
      <c r="H118" s="65"/>
      <c r="I118" s="65"/>
      <c r="J118" s="65"/>
      <c r="K118" s="66"/>
      <c r="L118" s="27"/>
    </row>
    <row r="119" spans="2:12" ht="16.149999999999999" customHeight="1" x14ac:dyDescent="0.25">
      <c r="B119" s="114"/>
      <c r="C119" s="114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2:12" ht="16.149999999999999" customHeight="1" x14ac:dyDescent="0.25">
      <c r="B120" s="109"/>
      <c r="C120" s="109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2:12" ht="16.149999999999999" customHeight="1" x14ac:dyDescent="0.25">
      <c r="B121" s="109"/>
      <c r="C121" s="109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2:12" ht="16.149999999999999" customHeight="1" x14ac:dyDescent="0.25">
      <c r="B122" s="109"/>
      <c r="C122" s="109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2:12" ht="16.149999999999999" customHeight="1" x14ac:dyDescent="0.25">
      <c r="B123" s="109"/>
      <c r="C123" s="109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2:12" ht="16.149999999999999" customHeight="1" x14ac:dyDescent="0.25">
      <c r="B124" s="109"/>
      <c r="C124" s="109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2:12" ht="16.149999999999999" customHeight="1" x14ac:dyDescent="0.25">
      <c r="B125" s="109"/>
      <c r="C125" s="109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2:12" ht="16.149999999999999" customHeight="1" x14ac:dyDescent="0.25">
      <c r="B126" s="109"/>
      <c r="C126" s="109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2:12" ht="16.149999999999999" customHeight="1" x14ac:dyDescent="0.25">
      <c r="B127" s="109"/>
      <c r="C127" s="109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2:12" ht="16.149999999999999" customHeight="1" x14ac:dyDescent="0.25">
      <c r="B128" s="109"/>
      <c r="C128" s="109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2:12" ht="16.149999999999999" customHeight="1" x14ac:dyDescent="0.25">
      <c r="B129" s="109"/>
      <c r="C129" s="109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2:12" ht="16.149999999999999" customHeight="1" x14ac:dyDescent="0.25">
      <c r="B130" s="109"/>
      <c r="C130" s="109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2:12" ht="16.149999999999999" customHeight="1" x14ac:dyDescent="0.25">
      <c r="B131" s="109"/>
      <c r="C131" s="109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2:12" ht="16.149999999999999" customHeight="1" x14ac:dyDescent="0.25">
      <c r="B132" s="109"/>
      <c r="C132" s="109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2:12" ht="16.149999999999999" customHeight="1" x14ac:dyDescent="0.25">
      <c r="B133" s="109"/>
      <c r="C133" s="109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2:12" ht="16.149999999999999" customHeight="1" x14ac:dyDescent="0.25">
      <c r="B134" s="109"/>
      <c r="C134" s="109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2:12" ht="16.149999999999999" customHeight="1" x14ac:dyDescent="0.25">
      <c r="B135" s="109"/>
      <c r="C135" s="109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2:12" ht="16.149999999999999" customHeight="1" x14ac:dyDescent="0.25">
      <c r="B136" s="109"/>
      <c r="C136" s="109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2:12" ht="16.149999999999999" customHeight="1" x14ac:dyDescent="0.25">
      <c r="B137" s="109"/>
      <c r="C137" s="109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2:12" ht="16.149999999999999" customHeight="1" x14ac:dyDescent="0.25">
      <c r="B138" s="109"/>
      <c r="C138" s="109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2:12" ht="16.149999999999999" customHeight="1" x14ac:dyDescent="0.25">
      <c r="B139" s="109"/>
      <c r="C139" s="109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2:12" ht="16.149999999999999" customHeight="1" x14ac:dyDescent="0.25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2:12" ht="16.149999999999999" customHeight="1" x14ac:dyDescent="0.25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2:12" ht="16.149999999999999" customHeight="1" x14ac:dyDescent="0.25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2:12" ht="16.149999999999999" customHeight="1" x14ac:dyDescent="0.25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2:12" ht="16.149999999999999" customHeight="1" x14ac:dyDescent="0.25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2:12" ht="16.149999999999999" customHeight="1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2:12" ht="16.149999999999999" customHeight="1" x14ac:dyDescent="0.25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2:12" ht="16.149999999999999" customHeight="1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2:12" ht="16.149999999999999" customHeight="1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2:12" ht="16.149999999999999" customHeight="1" x14ac:dyDescent="0.25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2:12" ht="16.149999999999999" customHeight="1" x14ac:dyDescent="0.25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2:12" ht="16.149999999999999" customHeight="1" x14ac:dyDescent="0.25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2:12" ht="16.149999999999999" customHeight="1" x14ac:dyDescent="0.25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2:12" ht="16.149999999999999" customHeight="1" x14ac:dyDescent="0.2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2:12" ht="16.149999999999999" customHeight="1" x14ac:dyDescent="0.25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2:12" ht="16.149999999999999" customHeight="1" x14ac:dyDescent="0.25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2:12" ht="16.149999999999999" customHeight="1" x14ac:dyDescent="0.25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2:12" ht="16.149999999999999" customHeight="1" x14ac:dyDescent="0.25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2:12" ht="16.149999999999999" customHeight="1" x14ac:dyDescent="0.25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2:12" ht="16.149999999999999" customHeight="1" x14ac:dyDescent="0.25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2:12" ht="16.149999999999999" customHeight="1" x14ac:dyDescent="0.25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2:12" ht="16.149999999999999" customHeight="1" x14ac:dyDescent="0.25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2:12" ht="16.149999999999999" customHeight="1" x14ac:dyDescent="0.25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2:12" ht="16.149999999999999" customHeight="1" x14ac:dyDescent="0.25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2:12" ht="16.149999999999999" customHeight="1" x14ac:dyDescent="0.25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2:12" ht="16.149999999999999" customHeight="1" x14ac:dyDescent="0.25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2:12" ht="16.149999999999999" customHeight="1" x14ac:dyDescent="0.25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2:12" ht="16.149999999999999" customHeight="1" x14ac:dyDescent="0.25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2:12" ht="16.149999999999999" customHeight="1" x14ac:dyDescent="0.25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2:12" ht="16.149999999999999" customHeight="1" x14ac:dyDescent="0.25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2:12" ht="16.149999999999999" customHeight="1" x14ac:dyDescent="0.25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2:12" ht="16.149999999999999" customHeight="1" x14ac:dyDescent="0.25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2:12" ht="16.149999999999999" customHeight="1" x14ac:dyDescent="0.25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2:12" ht="16.149999999999999" customHeight="1" x14ac:dyDescent="0.25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2:12" ht="16.149999999999999" customHeight="1" x14ac:dyDescent="0.25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2:12" ht="16.149999999999999" customHeight="1" x14ac:dyDescent="0.25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2:12" ht="16.149999999999999" customHeight="1" x14ac:dyDescent="0.25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2:12" ht="16.149999999999999" customHeight="1" x14ac:dyDescent="0.25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2:12" ht="16.149999999999999" customHeight="1" x14ac:dyDescent="0.25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2:12" ht="16.149999999999999" customHeight="1" x14ac:dyDescent="0.25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2:12" ht="16.149999999999999" customHeight="1" x14ac:dyDescent="0.25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2:12" ht="16.149999999999999" customHeight="1" x14ac:dyDescent="0.25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2:12" ht="16.149999999999999" customHeight="1" x14ac:dyDescent="0.25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2:12" ht="16.149999999999999" customHeight="1" x14ac:dyDescent="0.25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2:12" ht="16.149999999999999" customHeight="1" x14ac:dyDescent="0.25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2:12" ht="16.149999999999999" customHeight="1" x14ac:dyDescent="0.25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2:12" ht="16.149999999999999" customHeight="1" x14ac:dyDescent="0.25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2:12" ht="16.149999999999999" customHeight="1" x14ac:dyDescent="0.25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2:12" ht="16.149999999999999" customHeight="1" x14ac:dyDescent="0.25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2:12" ht="16.149999999999999" customHeight="1" x14ac:dyDescent="0.25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2:12" ht="16.149999999999999" customHeight="1" x14ac:dyDescent="0.25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2:12" ht="16.149999999999999" customHeight="1" x14ac:dyDescent="0.25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2:12" ht="16.149999999999999" customHeight="1" x14ac:dyDescent="0.25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2:12" ht="16.149999999999999" customHeight="1" x14ac:dyDescent="0.25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2:12" ht="16.149999999999999" customHeight="1" x14ac:dyDescent="0.25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2:12" ht="16.149999999999999" customHeight="1" x14ac:dyDescent="0.25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2:12" ht="16.149999999999999" customHeight="1" x14ac:dyDescent="0.25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2:12" ht="16.149999999999999" customHeight="1" x14ac:dyDescent="0.25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2:12" ht="16.149999999999999" customHeight="1" x14ac:dyDescent="0.25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2:12" ht="16.149999999999999" customHeight="1" x14ac:dyDescent="0.25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2:12" ht="16.149999999999999" customHeight="1" x14ac:dyDescent="0.25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2:12" ht="16.149999999999999" customHeight="1" x14ac:dyDescent="0.25"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  <row r="202" spans="2:12" ht="16.149999999999999" customHeight="1" x14ac:dyDescent="0.25">
      <c r="B202" s="27"/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2:12" ht="16.149999999999999" customHeight="1" x14ac:dyDescent="0.25">
      <c r="B203" s="27"/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2:12" ht="16.149999999999999" customHeight="1" x14ac:dyDescent="0.25">
      <c r="B204" s="27"/>
      <c r="C204" s="27"/>
      <c r="D204" s="27"/>
      <c r="E204" s="27"/>
      <c r="F204" s="27"/>
      <c r="G204" s="27"/>
      <c r="H204" s="27"/>
      <c r="I204" s="27"/>
      <c r="J204" s="27"/>
      <c r="K204" s="27"/>
    </row>
  </sheetData>
  <sheetProtection selectLockedCells="1"/>
  <mergeCells count="135">
    <mergeCell ref="B137:C137"/>
    <mergeCell ref="B138:C138"/>
    <mergeCell ref="B139:C139"/>
    <mergeCell ref="B5:C5"/>
    <mergeCell ref="B51:C51"/>
    <mergeCell ref="B54:C54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92:C92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45:C45"/>
    <mergeCell ref="B46:C46"/>
    <mergeCell ref="B47:C47"/>
    <mergeCell ref="B48:C48"/>
    <mergeCell ref="B49:C49"/>
    <mergeCell ref="B50:C50"/>
    <mergeCell ref="B52:C52"/>
    <mergeCell ref="B53:C53"/>
    <mergeCell ref="B55:C55"/>
    <mergeCell ref="B56:C56"/>
    <mergeCell ref="B57:C57"/>
    <mergeCell ref="B58:C58"/>
    <mergeCell ref="B59:C59"/>
    <mergeCell ref="B60:C60"/>
    <mergeCell ref="B61:C61"/>
    <mergeCell ref="B39:C39"/>
    <mergeCell ref="B40:C40"/>
    <mergeCell ref="B41:C41"/>
    <mergeCell ref="B42:C42"/>
    <mergeCell ref="B44:C44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:F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ageMargins left="0.25" right="0.25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2.8554687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5.75" customHeight="1" x14ac:dyDescent="0.25">
      <c r="B1" s="82" t="s">
        <v>0</v>
      </c>
      <c r="C1" s="82"/>
      <c r="D1" s="82"/>
      <c r="E1" s="82"/>
      <c r="F1" s="82"/>
      <c r="L1" s="36"/>
    </row>
    <row r="2" spans="2:12" ht="16.5" customHeight="1" x14ac:dyDescent="0.25">
      <c r="B2" s="37"/>
      <c r="C2" s="35" t="str">
        <f ca="1">CELL("имяфайла")</f>
        <v>C:\Users\Acer\Desktop\[Балванка.xlsx]Общий заказ (4)</v>
      </c>
      <c r="D2" s="37"/>
      <c r="E2" s="37"/>
      <c r="F2" s="37"/>
      <c r="L2" s="36"/>
    </row>
    <row r="3" spans="2:12" ht="16.5" customHeight="1" x14ac:dyDescent="0.25">
      <c r="B3" s="37"/>
      <c r="C3" s="35">
        <f ca="1">SEARCH("]",C2)+1</f>
        <v>38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76" t="str">
        <f ca="1">MID(C2,C3,31)</f>
        <v>Общий заказ (4)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15" t="s">
        <v>2</v>
      </c>
      <c r="C5" s="116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17" t="s">
        <v>84</v>
      </c>
      <c r="C6" s="118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19" t="s">
        <v>86</v>
      </c>
      <c r="C7" s="120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21" t="s">
        <v>77</v>
      </c>
      <c r="C8" s="122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23" t="s">
        <v>72</v>
      </c>
      <c r="C9" s="12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23" t="s">
        <v>73</v>
      </c>
      <c r="C10" s="12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23" t="s">
        <v>74</v>
      </c>
      <c r="C11" s="12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23" t="s">
        <v>87</v>
      </c>
      <c r="C12" s="12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23" t="s">
        <v>88</v>
      </c>
      <c r="C13" s="12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7" t="s">
        <v>89</v>
      </c>
      <c r="C14" s="128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17" t="s">
        <v>90</v>
      </c>
      <c r="C15" s="118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19" t="s">
        <v>47</v>
      </c>
      <c r="C16" s="120"/>
      <c r="D16" s="14"/>
      <c r="E16" s="23"/>
      <c r="F16" s="24"/>
      <c r="G16" s="25"/>
      <c r="H16" s="25"/>
      <c r="I16" s="25"/>
      <c r="J16" s="25"/>
      <c r="K16" s="25"/>
      <c r="L16" s="36"/>
    </row>
    <row r="17" spans="2:12" ht="16.149999999999999" customHeight="1" x14ac:dyDescent="0.25">
      <c r="B17" s="125" t="s">
        <v>19</v>
      </c>
      <c r="C17" s="126"/>
      <c r="D17" s="6"/>
      <c r="E17" s="7"/>
      <c r="F17" s="10"/>
      <c r="G17" s="9"/>
      <c r="H17" s="9"/>
      <c r="I17" s="9"/>
      <c r="J17" s="9"/>
      <c r="K17" s="9"/>
      <c r="L17" s="36"/>
    </row>
    <row r="18" spans="2:12" ht="16.149999999999999" customHeight="1" x14ac:dyDescent="0.25">
      <c r="B18" s="127" t="s">
        <v>95</v>
      </c>
      <c r="C18" s="128"/>
      <c r="D18" s="13"/>
      <c r="E18" s="7"/>
      <c r="F18" s="8"/>
      <c r="G18" s="9"/>
      <c r="H18" s="9"/>
      <c r="I18" s="9"/>
      <c r="J18" s="9"/>
      <c r="K18" s="9"/>
      <c r="L18" s="36"/>
    </row>
    <row r="19" spans="2:12" ht="16.149999999999999" customHeight="1" x14ac:dyDescent="0.25">
      <c r="B19" s="125" t="s">
        <v>79</v>
      </c>
      <c r="C19" s="126"/>
      <c r="D19" s="13"/>
      <c r="E19" s="7"/>
      <c r="F19" s="8"/>
      <c r="G19" s="9"/>
      <c r="H19" s="9"/>
      <c r="I19" s="9"/>
      <c r="J19" s="9"/>
      <c r="K19" s="9"/>
      <c r="L19" s="36"/>
    </row>
    <row r="20" spans="2:12" ht="16.149999999999999" customHeight="1" x14ac:dyDescent="0.25">
      <c r="B20" s="127" t="s">
        <v>94</v>
      </c>
      <c r="C20" s="128"/>
      <c r="D20" s="13"/>
      <c r="E20" s="7"/>
      <c r="F20" s="8"/>
      <c r="G20" s="9"/>
      <c r="H20" s="9"/>
      <c r="I20" s="9"/>
      <c r="J20" s="9"/>
      <c r="K20" s="9"/>
      <c r="L20" s="36"/>
    </row>
    <row r="21" spans="2:12" ht="16.149999999999999" customHeight="1" x14ac:dyDescent="0.25">
      <c r="B21" s="125" t="s">
        <v>34</v>
      </c>
      <c r="C21" s="126"/>
      <c r="D21" s="13"/>
      <c r="E21" s="7"/>
      <c r="F21" s="8"/>
      <c r="G21" s="9"/>
      <c r="H21" s="9"/>
      <c r="I21" s="9"/>
      <c r="J21" s="9"/>
      <c r="K21" s="9"/>
      <c r="L21" s="36"/>
    </row>
    <row r="22" spans="2:12" ht="16.149999999999999" customHeight="1" x14ac:dyDescent="0.25">
      <c r="B22" s="125" t="s">
        <v>82</v>
      </c>
      <c r="C22" s="126"/>
      <c r="D22" s="13"/>
      <c r="E22" s="7"/>
      <c r="F22" s="8"/>
      <c r="G22" s="9"/>
      <c r="H22" s="9"/>
      <c r="I22" s="9"/>
      <c r="J22" s="9"/>
      <c r="K22" s="9"/>
      <c r="L22" s="36"/>
    </row>
    <row r="23" spans="2:12" ht="16.149999999999999" customHeight="1" x14ac:dyDescent="0.25">
      <c r="B23" s="125" t="s">
        <v>9</v>
      </c>
      <c r="C23" s="126"/>
      <c r="D23" s="13"/>
      <c r="E23" s="7"/>
      <c r="F23" s="8"/>
      <c r="G23" s="9"/>
      <c r="H23" s="9"/>
      <c r="I23" s="9"/>
      <c r="J23" s="9"/>
      <c r="K23" s="9"/>
      <c r="L23" s="36"/>
    </row>
    <row r="24" spans="2:12" ht="16.149999999999999" customHeight="1" x14ac:dyDescent="0.25">
      <c r="B24" s="129" t="s">
        <v>33</v>
      </c>
      <c r="C24" s="130"/>
      <c r="D24" s="13"/>
      <c r="E24" s="7"/>
      <c r="F24" s="8"/>
      <c r="G24" s="9"/>
      <c r="H24" s="9"/>
      <c r="I24" s="9"/>
      <c r="J24" s="9"/>
      <c r="K24" s="9"/>
      <c r="L24" s="36"/>
    </row>
    <row r="25" spans="2:12" ht="16.149999999999999" customHeight="1" x14ac:dyDescent="0.25">
      <c r="B25" s="127" t="s">
        <v>91</v>
      </c>
      <c r="C25" s="128"/>
      <c r="D25" s="22"/>
      <c r="E25" s="23"/>
      <c r="F25" s="24"/>
      <c r="G25" s="25"/>
      <c r="H25" s="25"/>
      <c r="I25" s="25"/>
      <c r="J25" s="25"/>
      <c r="K25" s="25"/>
      <c r="L25" s="36"/>
    </row>
    <row r="26" spans="2:12" ht="16.149999999999999" customHeight="1" x14ac:dyDescent="0.25">
      <c r="B26" s="125" t="s">
        <v>13</v>
      </c>
      <c r="C26" s="126"/>
      <c r="D26" s="22"/>
      <c r="E26" s="23"/>
      <c r="F26" s="24"/>
      <c r="G26" s="25"/>
      <c r="H26" s="25"/>
      <c r="I26" s="25"/>
      <c r="J26" s="25"/>
      <c r="K26" s="25"/>
      <c r="L26" s="36"/>
    </row>
    <row r="27" spans="2:12" ht="16.149999999999999" customHeight="1" x14ac:dyDescent="0.25">
      <c r="B27" s="133" t="s">
        <v>30</v>
      </c>
      <c r="C27" s="134"/>
      <c r="D27" s="22"/>
      <c r="E27" s="23"/>
      <c r="F27" s="24"/>
      <c r="G27" s="25"/>
      <c r="H27" s="25"/>
      <c r="I27" s="25"/>
      <c r="J27" s="25"/>
      <c r="K27" s="25"/>
      <c r="L27" s="36"/>
    </row>
    <row r="28" spans="2:12" ht="16.149999999999999" customHeight="1" x14ac:dyDescent="0.25">
      <c r="B28" s="125" t="s">
        <v>41</v>
      </c>
      <c r="C28" s="126"/>
      <c r="D28" s="22"/>
      <c r="E28" s="7"/>
      <c r="F28" s="8"/>
      <c r="G28" s="9"/>
      <c r="H28" s="9"/>
      <c r="I28" s="9"/>
      <c r="J28" s="9"/>
      <c r="K28" s="9"/>
      <c r="L28" s="36"/>
    </row>
    <row r="29" spans="2:12" ht="16.149999999999999" customHeight="1" x14ac:dyDescent="0.25">
      <c r="B29" s="125" t="s">
        <v>46</v>
      </c>
      <c r="C29" s="126"/>
      <c r="D29" s="14"/>
      <c r="E29" s="7"/>
      <c r="F29" s="8"/>
      <c r="G29" s="9"/>
      <c r="H29" s="9"/>
      <c r="I29" s="9"/>
      <c r="J29" s="9"/>
      <c r="K29" s="9"/>
      <c r="L29" s="36"/>
    </row>
    <row r="30" spans="2:12" ht="16.149999999999999" customHeight="1" x14ac:dyDescent="0.25">
      <c r="B30" s="129" t="s">
        <v>45</v>
      </c>
      <c r="C30" s="130"/>
      <c r="D30" s="14"/>
      <c r="E30" s="9"/>
      <c r="F30" s="8"/>
      <c r="G30" s="9"/>
      <c r="H30" s="9"/>
      <c r="I30" s="9"/>
      <c r="J30" s="9"/>
      <c r="K30" s="9"/>
      <c r="L30" s="36"/>
    </row>
    <row r="31" spans="2:12" ht="16.149999999999999" customHeight="1" x14ac:dyDescent="0.25">
      <c r="B31" s="131" t="s">
        <v>97</v>
      </c>
      <c r="C31" s="132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2" ht="16.149999999999999" customHeight="1" x14ac:dyDescent="0.25">
      <c r="B32" s="125" t="s">
        <v>48</v>
      </c>
      <c r="C32" s="126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25" t="s">
        <v>49</v>
      </c>
      <c r="C33" s="126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25" t="s">
        <v>50</v>
      </c>
      <c r="C34" s="126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25" t="s">
        <v>51</v>
      </c>
      <c r="C35" s="126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31" t="s">
        <v>97</v>
      </c>
      <c r="C36" s="132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25" t="s">
        <v>52</v>
      </c>
      <c r="C37" s="126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25" t="s">
        <v>53</v>
      </c>
      <c r="C38" s="126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25" t="s">
        <v>54</v>
      </c>
      <c r="C39" s="126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25" t="s">
        <v>55</v>
      </c>
      <c r="C40" s="126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25" t="s">
        <v>56</v>
      </c>
      <c r="C41" s="126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25" t="s">
        <v>57</v>
      </c>
      <c r="C42" s="126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25" t="s">
        <v>59</v>
      </c>
      <c r="C44" s="126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31" t="s">
        <v>97</v>
      </c>
      <c r="C45" s="132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25"/>
      <c r="C46" s="126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25"/>
      <c r="C47" s="126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25"/>
      <c r="C48" s="126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25"/>
      <c r="C49" s="126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25"/>
      <c r="C50" s="126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25"/>
      <c r="C52" s="126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25"/>
      <c r="C53" s="126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25"/>
      <c r="C55" s="126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25"/>
      <c r="C56" s="126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25"/>
      <c r="C57" s="126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25"/>
      <c r="C58" s="126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25"/>
      <c r="C59" s="126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25"/>
      <c r="C60" s="126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25"/>
      <c r="C61" s="126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7" t="s">
        <v>96</v>
      </c>
      <c r="C62" s="138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29" t="s">
        <v>29</v>
      </c>
      <c r="C63" s="130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29" t="s">
        <v>15</v>
      </c>
      <c r="C64" s="130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29" t="s">
        <v>80</v>
      </c>
      <c r="C65" s="130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19" t="s">
        <v>17</v>
      </c>
      <c r="C66" s="120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29" t="s">
        <v>20</v>
      </c>
      <c r="C67" s="130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25" t="s">
        <v>8</v>
      </c>
      <c r="C68" s="126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29" t="s">
        <v>36</v>
      </c>
      <c r="C69" s="130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29" t="s">
        <v>31</v>
      </c>
      <c r="C70" s="130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29" t="s">
        <v>43</v>
      </c>
      <c r="C71" s="130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19" t="s">
        <v>44</v>
      </c>
      <c r="C72" s="120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29" t="s">
        <v>79</v>
      </c>
      <c r="C73" s="130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39" t="s">
        <v>42</v>
      </c>
      <c r="C74" s="14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29" t="s">
        <v>10</v>
      </c>
      <c r="C75" s="130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23" t="s">
        <v>39</v>
      </c>
      <c r="C76" s="12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29" t="s">
        <v>18</v>
      </c>
      <c r="C77" s="130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29" t="s">
        <v>37</v>
      </c>
      <c r="C78" s="130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29" t="s">
        <v>35</v>
      </c>
      <c r="C79" s="130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29" t="s">
        <v>14</v>
      </c>
      <c r="C80" s="130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29" t="s">
        <v>23</v>
      </c>
      <c r="C81" s="130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19" t="s">
        <v>38</v>
      </c>
      <c r="C82" s="120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7" t="s">
        <v>92</v>
      </c>
      <c r="C83" s="128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29" t="s">
        <v>25</v>
      </c>
      <c r="C84" s="130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19" t="s">
        <v>24</v>
      </c>
      <c r="C85" s="120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43" t="s">
        <v>93</v>
      </c>
      <c r="C86" s="144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23" t="s">
        <v>5</v>
      </c>
      <c r="C87" s="12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29" t="s">
        <v>83</v>
      </c>
      <c r="C88" s="130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29" t="s">
        <v>6</v>
      </c>
      <c r="C89" s="130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23" t="s">
        <v>4</v>
      </c>
      <c r="C90" s="12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29" t="s">
        <v>27</v>
      </c>
      <c r="C91" s="130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29" t="s">
        <v>16</v>
      </c>
      <c r="C92" s="130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29" t="s">
        <v>22</v>
      </c>
      <c r="C93" s="130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41" t="s">
        <v>21</v>
      </c>
      <c r="C94" s="14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23" t="s">
        <v>3</v>
      </c>
      <c r="C95" s="12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29" t="s">
        <v>7</v>
      </c>
      <c r="C96" s="130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29" t="s">
        <v>26</v>
      </c>
      <c r="C97" s="130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23" t="s">
        <v>40</v>
      </c>
      <c r="C98" s="12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29" t="s">
        <v>32</v>
      </c>
      <c r="C99" s="130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29" t="s">
        <v>28</v>
      </c>
      <c r="C100" s="130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29" t="s">
        <v>11</v>
      </c>
      <c r="C101" s="130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29" t="s">
        <v>12</v>
      </c>
      <c r="C102" s="130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31" t="s">
        <v>97</v>
      </c>
      <c r="C103" s="132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45" t="s">
        <v>60</v>
      </c>
      <c r="C104" s="146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23" t="s">
        <v>66</v>
      </c>
      <c r="C105" s="12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23" t="s">
        <v>70</v>
      </c>
      <c r="C106" s="12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23" t="s">
        <v>62</v>
      </c>
      <c r="C107" s="12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23" t="s">
        <v>78</v>
      </c>
      <c r="C108" s="12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23" t="s">
        <v>64</v>
      </c>
      <c r="C109" s="12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23" t="s">
        <v>65</v>
      </c>
      <c r="C110" s="12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23" t="s">
        <v>67</v>
      </c>
      <c r="C111" s="12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23" t="s">
        <v>63</v>
      </c>
      <c r="C112" s="12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23" t="s">
        <v>69</v>
      </c>
      <c r="C113" s="12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23" t="s">
        <v>71</v>
      </c>
      <c r="C114" s="12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23" t="s">
        <v>61</v>
      </c>
      <c r="C115" s="12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23" t="s">
        <v>81</v>
      </c>
      <c r="C116" s="12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23" t="s">
        <v>68</v>
      </c>
      <c r="C117" s="12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31" t="s">
        <v>97</v>
      </c>
      <c r="C118" s="132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114"/>
      <c r="C119" s="114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109"/>
      <c r="C120" s="109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109"/>
      <c r="C121" s="109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109"/>
      <c r="C122" s="109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109"/>
      <c r="C123" s="109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109"/>
      <c r="C124" s="109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109"/>
      <c r="C125" s="109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109"/>
      <c r="C126" s="109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109"/>
      <c r="C127" s="109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109"/>
      <c r="C128" s="109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109"/>
      <c r="C129" s="109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109"/>
      <c r="C130" s="109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109"/>
      <c r="C131" s="109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109"/>
      <c r="C132" s="109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109"/>
      <c r="C133" s="109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109"/>
      <c r="C134" s="109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109"/>
      <c r="C135" s="109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109"/>
      <c r="C136" s="109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109"/>
      <c r="C137" s="109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109"/>
      <c r="C138" s="109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109"/>
      <c r="C139" s="109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1:F1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25" right="0.25" top="0.75" bottom="0.75" header="0.3" footer="0.3"/>
  <pageSetup paperSize="9" scale="7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2.710937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5.75" customHeight="1" x14ac:dyDescent="0.25">
      <c r="B1" s="82" t="s">
        <v>0</v>
      </c>
      <c r="C1" s="82"/>
      <c r="D1" s="82"/>
      <c r="E1" s="82"/>
      <c r="F1" s="82"/>
      <c r="L1" s="36"/>
    </row>
    <row r="2" spans="2:12" ht="13.5" hidden="1" customHeight="1" x14ac:dyDescent="0.25">
      <c r="B2" s="37"/>
      <c r="C2" s="35" t="str">
        <f ca="1">CELL("имяфайла")</f>
        <v>C:\Users\Acer\Desktop\[Балванка.xlsx]Общий заказ (4)</v>
      </c>
      <c r="D2" s="37"/>
      <c r="E2" s="37"/>
      <c r="F2" s="37"/>
      <c r="L2" s="36"/>
    </row>
    <row r="3" spans="2:12" ht="27" hidden="1" customHeight="1" x14ac:dyDescent="0.25">
      <c r="B3" s="37"/>
      <c r="C3" s="35">
        <f ca="1">SEARCH("]",CELL("имяфайла"))+1</f>
        <v>38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76" t="str">
        <f ca="1">MID(CELL("имяфайла"),SEARCH("]",CELL("имяфайла"))+1,31)</f>
        <v>Общий заказ (4)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15" t="s">
        <v>2</v>
      </c>
      <c r="C5" s="116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17" t="s">
        <v>84</v>
      </c>
      <c r="C6" s="118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19" t="s">
        <v>86</v>
      </c>
      <c r="C7" s="120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21" t="s">
        <v>77</v>
      </c>
      <c r="C8" s="122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23" t="s">
        <v>72</v>
      </c>
      <c r="C9" s="12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23" t="s">
        <v>73</v>
      </c>
      <c r="C10" s="12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23" t="s">
        <v>74</v>
      </c>
      <c r="C11" s="12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23" t="s">
        <v>87</v>
      </c>
      <c r="C12" s="12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23" t="s">
        <v>88</v>
      </c>
      <c r="C13" s="12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7" t="s">
        <v>89</v>
      </c>
      <c r="C14" s="128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17" t="s">
        <v>90</v>
      </c>
      <c r="C15" s="118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19" t="s">
        <v>47</v>
      </c>
      <c r="C16" s="120"/>
      <c r="D16" s="14"/>
      <c r="E16" s="23"/>
      <c r="F16" s="24"/>
      <c r="G16" s="25"/>
      <c r="H16" s="25"/>
      <c r="I16" s="25"/>
      <c r="J16" s="25"/>
      <c r="K16" s="25"/>
      <c r="L16" s="36"/>
    </row>
    <row r="17" spans="2:12" ht="16.149999999999999" customHeight="1" x14ac:dyDescent="0.25">
      <c r="B17" s="125" t="s">
        <v>19</v>
      </c>
      <c r="C17" s="126"/>
      <c r="D17" s="6"/>
      <c r="E17" s="7"/>
      <c r="F17" s="10"/>
      <c r="G17" s="9"/>
      <c r="H17" s="9"/>
      <c r="I17" s="9"/>
      <c r="J17" s="9"/>
      <c r="K17" s="9"/>
      <c r="L17" s="36"/>
    </row>
    <row r="18" spans="2:12" ht="16.149999999999999" customHeight="1" x14ac:dyDescent="0.25">
      <c r="B18" s="127" t="s">
        <v>95</v>
      </c>
      <c r="C18" s="128"/>
      <c r="D18" s="13"/>
      <c r="E18" s="7"/>
      <c r="F18" s="8"/>
      <c r="G18" s="9"/>
      <c r="H18" s="9"/>
      <c r="I18" s="9"/>
      <c r="J18" s="9"/>
      <c r="K18" s="9"/>
      <c r="L18" s="36"/>
    </row>
    <row r="19" spans="2:12" ht="16.149999999999999" customHeight="1" x14ac:dyDescent="0.25">
      <c r="B19" s="125" t="s">
        <v>79</v>
      </c>
      <c r="C19" s="126"/>
      <c r="D19" s="13"/>
      <c r="E19" s="7"/>
      <c r="F19" s="8"/>
      <c r="G19" s="9"/>
      <c r="H19" s="9"/>
      <c r="I19" s="9"/>
      <c r="J19" s="9"/>
      <c r="K19" s="9"/>
      <c r="L19" s="36"/>
    </row>
    <row r="20" spans="2:12" ht="16.149999999999999" customHeight="1" x14ac:dyDescent="0.25">
      <c r="B20" s="127" t="s">
        <v>94</v>
      </c>
      <c r="C20" s="128"/>
      <c r="D20" s="13"/>
      <c r="E20" s="7"/>
      <c r="F20" s="8"/>
      <c r="G20" s="9"/>
      <c r="H20" s="9"/>
      <c r="I20" s="9"/>
      <c r="J20" s="9"/>
      <c r="K20" s="9"/>
      <c r="L20" s="36"/>
    </row>
    <row r="21" spans="2:12" ht="16.149999999999999" customHeight="1" x14ac:dyDescent="0.25">
      <c r="B21" s="125" t="s">
        <v>34</v>
      </c>
      <c r="C21" s="126"/>
      <c r="D21" s="13"/>
      <c r="E21" s="7"/>
      <c r="F21" s="8"/>
      <c r="G21" s="9"/>
      <c r="H21" s="9"/>
      <c r="I21" s="9"/>
      <c r="J21" s="9"/>
      <c r="K21" s="9"/>
      <c r="L21" s="36"/>
    </row>
    <row r="22" spans="2:12" ht="16.149999999999999" customHeight="1" x14ac:dyDescent="0.25">
      <c r="B22" s="125" t="s">
        <v>82</v>
      </c>
      <c r="C22" s="126"/>
      <c r="D22" s="13"/>
      <c r="E22" s="7"/>
      <c r="F22" s="8"/>
      <c r="G22" s="9"/>
      <c r="H22" s="9"/>
      <c r="I22" s="9"/>
      <c r="J22" s="9"/>
      <c r="K22" s="9"/>
      <c r="L22" s="36"/>
    </row>
    <row r="23" spans="2:12" ht="16.149999999999999" customHeight="1" x14ac:dyDescent="0.25">
      <c r="B23" s="125" t="s">
        <v>9</v>
      </c>
      <c r="C23" s="126"/>
      <c r="D23" s="13"/>
      <c r="E23" s="7"/>
      <c r="F23" s="8"/>
      <c r="G23" s="9"/>
      <c r="H23" s="9"/>
      <c r="I23" s="9"/>
      <c r="J23" s="9"/>
      <c r="K23" s="9"/>
      <c r="L23" s="36"/>
    </row>
    <row r="24" spans="2:12" ht="16.149999999999999" customHeight="1" x14ac:dyDescent="0.25">
      <c r="B24" s="129" t="s">
        <v>33</v>
      </c>
      <c r="C24" s="130"/>
      <c r="D24" s="13"/>
      <c r="E24" s="7"/>
      <c r="F24" s="8"/>
      <c r="G24" s="9"/>
      <c r="H24" s="9"/>
      <c r="I24" s="9"/>
      <c r="J24" s="9"/>
      <c r="K24" s="9"/>
      <c r="L24" s="36"/>
    </row>
    <row r="25" spans="2:12" ht="16.149999999999999" customHeight="1" x14ac:dyDescent="0.25">
      <c r="B25" s="127" t="s">
        <v>91</v>
      </c>
      <c r="C25" s="128"/>
      <c r="D25" s="22"/>
      <c r="E25" s="23"/>
      <c r="F25" s="24"/>
      <c r="G25" s="25"/>
      <c r="H25" s="25"/>
      <c r="I25" s="25"/>
      <c r="J25" s="25"/>
      <c r="K25" s="25"/>
      <c r="L25" s="36"/>
    </row>
    <row r="26" spans="2:12" ht="16.149999999999999" customHeight="1" x14ac:dyDescent="0.25">
      <c r="B26" s="125" t="s">
        <v>13</v>
      </c>
      <c r="C26" s="126"/>
      <c r="D26" s="22"/>
      <c r="E26" s="23"/>
      <c r="F26" s="24"/>
      <c r="G26" s="25"/>
      <c r="H26" s="25"/>
      <c r="I26" s="25"/>
      <c r="J26" s="25"/>
      <c r="K26" s="25"/>
      <c r="L26" s="36"/>
    </row>
    <row r="27" spans="2:12" ht="16.149999999999999" customHeight="1" x14ac:dyDescent="0.25">
      <c r="B27" s="133" t="s">
        <v>30</v>
      </c>
      <c r="C27" s="134"/>
      <c r="D27" s="22"/>
      <c r="E27" s="23"/>
      <c r="F27" s="24"/>
      <c r="G27" s="25"/>
      <c r="H27" s="25"/>
      <c r="I27" s="25"/>
      <c r="J27" s="25"/>
      <c r="K27" s="25"/>
      <c r="L27" s="36"/>
    </row>
    <row r="28" spans="2:12" ht="16.149999999999999" customHeight="1" x14ac:dyDescent="0.25">
      <c r="B28" s="125" t="s">
        <v>41</v>
      </c>
      <c r="C28" s="126"/>
      <c r="D28" s="22"/>
      <c r="E28" s="7"/>
      <c r="F28" s="8"/>
      <c r="G28" s="9"/>
      <c r="H28" s="9"/>
      <c r="I28" s="9"/>
      <c r="J28" s="9"/>
      <c r="K28" s="9"/>
      <c r="L28" s="36"/>
    </row>
    <row r="29" spans="2:12" ht="16.149999999999999" customHeight="1" x14ac:dyDescent="0.25">
      <c r="B29" s="125" t="s">
        <v>46</v>
      </c>
      <c r="C29" s="126"/>
      <c r="D29" s="14"/>
      <c r="E29" s="7"/>
      <c r="F29" s="8"/>
      <c r="G29" s="9"/>
      <c r="H29" s="9"/>
      <c r="I29" s="9"/>
      <c r="J29" s="9"/>
      <c r="K29" s="9"/>
      <c r="L29" s="36"/>
    </row>
    <row r="30" spans="2:12" ht="16.149999999999999" customHeight="1" x14ac:dyDescent="0.25">
      <c r="B30" s="129" t="s">
        <v>45</v>
      </c>
      <c r="C30" s="130"/>
      <c r="D30" s="14"/>
      <c r="E30" s="9"/>
      <c r="F30" s="8"/>
      <c r="G30" s="9"/>
      <c r="H30" s="9"/>
      <c r="I30" s="9"/>
      <c r="J30" s="9"/>
      <c r="K30" s="9"/>
      <c r="L30" s="36"/>
    </row>
    <row r="31" spans="2:12" ht="16.149999999999999" customHeight="1" x14ac:dyDescent="0.25">
      <c r="B31" s="131" t="s">
        <v>97</v>
      </c>
      <c r="C31" s="132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2" ht="16.149999999999999" customHeight="1" x14ac:dyDescent="0.25">
      <c r="B32" s="125" t="s">
        <v>48</v>
      </c>
      <c r="C32" s="126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25" t="s">
        <v>49</v>
      </c>
      <c r="C33" s="126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25" t="s">
        <v>50</v>
      </c>
      <c r="C34" s="126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25" t="s">
        <v>51</v>
      </c>
      <c r="C35" s="126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31" t="s">
        <v>97</v>
      </c>
      <c r="C36" s="132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25" t="s">
        <v>52</v>
      </c>
      <c r="C37" s="126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25" t="s">
        <v>53</v>
      </c>
      <c r="C38" s="126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25" t="s">
        <v>54</v>
      </c>
      <c r="C39" s="126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25" t="s">
        <v>55</v>
      </c>
      <c r="C40" s="126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25" t="s">
        <v>56</v>
      </c>
      <c r="C41" s="126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25" t="s">
        <v>57</v>
      </c>
      <c r="C42" s="126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25" t="s">
        <v>59</v>
      </c>
      <c r="C44" s="126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31" t="s">
        <v>97</v>
      </c>
      <c r="C45" s="132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25"/>
      <c r="C46" s="126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25"/>
      <c r="C47" s="126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25"/>
      <c r="C48" s="126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25"/>
      <c r="C49" s="126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25"/>
      <c r="C50" s="126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25"/>
      <c r="C52" s="126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25"/>
      <c r="C53" s="126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25"/>
      <c r="C55" s="126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25"/>
      <c r="C56" s="126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25"/>
      <c r="C57" s="126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25"/>
      <c r="C58" s="126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25"/>
      <c r="C59" s="126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25"/>
      <c r="C60" s="126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25"/>
      <c r="C61" s="126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7" t="s">
        <v>96</v>
      </c>
      <c r="C62" s="138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29" t="s">
        <v>29</v>
      </c>
      <c r="C63" s="130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29" t="s">
        <v>15</v>
      </c>
      <c r="C64" s="130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29" t="s">
        <v>80</v>
      </c>
      <c r="C65" s="130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19" t="s">
        <v>17</v>
      </c>
      <c r="C66" s="120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29" t="s">
        <v>20</v>
      </c>
      <c r="C67" s="130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25" t="s">
        <v>8</v>
      </c>
      <c r="C68" s="126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29" t="s">
        <v>36</v>
      </c>
      <c r="C69" s="130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29" t="s">
        <v>31</v>
      </c>
      <c r="C70" s="130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29" t="s">
        <v>43</v>
      </c>
      <c r="C71" s="130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19" t="s">
        <v>44</v>
      </c>
      <c r="C72" s="120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29" t="s">
        <v>79</v>
      </c>
      <c r="C73" s="130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39" t="s">
        <v>42</v>
      </c>
      <c r="C74" s="14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29" t="s">
        <v>10</v>
      </c>
      <c r="C75" s="130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23" t="s">
        <v>39</v>
      </c>
      <c r="C76" s="12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29" t="s">
        <v>18</v>
      </c>
      <c r="C77" s="130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29" t="s">
        <v>37</v>
      </c>
      <c r="C78" s="130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29" t="s">
        <v>35</v>
      </c>
      <c r="C79" s="130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29" t="s">
        <v>14</v>
      </c>
      <c r="C80" s="130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29" t="s">
        <v>23</v>
      </c>
      <c r="C81" s="130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19" t="s">
        <v>38</v>
      </c>
      <c r="C82" s="120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7" t="s">
        <v>92</v>
      </c>
      <c r="C83" s="128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29" t="s">
        <v>25</v>
      </c>
      <c r="C84" s="130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19" t="s">
        <v>24</v>
      </c>
      <c r="C85" s="120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43" t="s">
        <v>93</v>
      </c>
      <c r="C86" s="144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23" t="s">
        <v>5</v>
      </c>
      <c r="C87" s="12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29" t="s">
        <v>83</v>
      </c>
      <c r="C88" s="130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29" t="s">
        <v>6</v>
      </c>
      <c r="C89" s="130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23" t="s">
        <v>4</v>
      </c>
      <c r="C90" s="12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29" t="s">
        <v>27</v>
      </c>
      <c r="C91" s="130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29" t="s">
        <v>16</v>
      </c>
      <c r="C92" s="130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29" t="s">
        <v>22</v>
      </c>
      <c r="C93" s="130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41" t="s">
        <v>21</v>
      </c>
      <c r="C94" s="14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23" t="s">
        <v>3</v>
      </c>
      <c r="C95" s="12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29" t="s">
        <v>7</v>
      </c>
      <c r="C96" s="130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29" t="s">
        <v>26</v>
      </c>
      <c r="C97" s="130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23" t="s">
        <v>40</v>
      </c>
      <c r="C98" s="12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29" t="s">
        <v>32</v>
      </c>
      <c r="C99" s="130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29" t="s">
        <v>28</v>
      </c>
      <c r="C100" s="130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29" t="s">
        <v>11</v>
      </c>
      <c r="C101" s="130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29" t="s">
        <v>12</v>
      </c>
      <c r="C102" s="130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31" t="s">
        <v>97</v>
      </c>
      <c r="C103" s="132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45" t="s">
        <v>60</v>
      </c>
      <c r="C104" s="146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23" t="s">
        <v>66</v>
      </c>
      <c r="C105" s="12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23" t="s">
        <v>70</v>
      </c>
      <c r="C106" s="12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23" t="s">
        <v>62</v>
      </c>
      <c r="C107" s="12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23" t="s">
        <v>78</v>
      </c>
      <c r="C108" s="12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23" t="s">
        <v>64</v>
      </c>
      <c r="C109" s="12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23" t="s">
        <v>65</v>
      </c>
      <c r="C110" s="12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23" t="s">
        <v>67</v>
      </c>
      <c r="C111" s="12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23" t="s">
        <v>63</v>
      </c>
      <c r="C112" s="12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23" t="s">
        <v>69</v>
      </c>
      <c r="C113" s="12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23" t="s">
        <v>71</v>
      </c>
      <c r="C114" s="12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23" t="s">
        <v>61</v>
      </c>
      <c r="C115" s="12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23" t="s">
        <v>81</v>
      </c>
      <c r="C116" s="12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23" t="s">
        <v>68</v>
      </c>
      <c r="C117" s="12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31" t="s">
        <v>97</v>
      </c>
      <c r="C118" s="132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114"/>
      <c r="C119" s="114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109"/>
      <c r="C120" s="109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109"/>
      <c r="C121" s="109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109"/>
      <c r="C122" s="109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109"/>
      <c r="C123" s="109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109"/>
      <c r="C124" s="109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109"/>
      <c r="C125" s="109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109"/>
      <c r="C126" s="109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109"/>
      <c r="C127" s="109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109"/>
      <c r="C128" s="109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109"/>
      <c r="C129" s="109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109"/>
      <c r="C130" s="109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109"/>
      <c r="C131" s="109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109"/>
      <c r="C132" s="109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109"/>
      <c r="C133" s="109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109"/>
      <c r="C134" s="109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109"/>
      <c r="C135" s="109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109"/>
      <c r="C136" s="109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109"/>
      <c r="C137" s="109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109"/>
      <c r="C138" s="109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109"/>
      <c r="C139" s="109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1:F1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25" right="0.25" top="0.75" bottom="0.75" header="0.3" footer="0.3"/>
  <pageSetup paperSize="9" scale="7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4"/>
  <sheetViews>
    <sheetView workbookViewId="0">
      <selection activeCell="F12" sqref="F12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3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6.149999999999999" customHeight="1" x14ac:dyDescent="0.25">
      <c r="B1" s="82" t="s">
        <v>0</v>
      </c>
      <c r="C1" s="82"/>
      <c r="D1" s="82"/>
      <c r="E1" s="82"/>
      <c r="F1" s="82"/>
      <c r="L1" s="36"/>
    </row>
    <row r="2" spans="2:12" ht="16.149999999999999" hidden="1" customHeight="1" x14ac:dyDescent="0.25">
      <c r="B2" s="37"/>
      <c r="C2" s="35" t="str">
        <f ca="1">CELL("имяфайла")</f>
        <v>C:\Users\Acer\Desktop\[Балванка.xlsx]Общий заказ (4)</v>
      </c>
      <c r="D2" s="37"/>
      <c r="E2" s="37"/>
      <c r="F2" s="37"/>
      <c r="L2" s="36"/>
    </row>
    <row r="3" spans="2:12" ht="16.149999999999999" hidden="1" customHeight="1" x14ac:dyDescent="0.25">
      <c r="B3" s="37"/>
      <c r="C3" s="35">
        <f ca="1">SEARCH("]",CELL("имяфайла"))+1</f>
        <v>38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76" t="str">
        <f ca="1">MID(CELL("имяфайла"),SEARCH("]",CELL("имяфайла"))+1,31)</f>
        <v>Общий заказ (4)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15" t="s">
        <v>2</v>
      </c>
      <c r="C5" s="116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17" t="s">
        <v>84</v>
      </c>
      <c r="C6" s="118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19" t="s">
        <v>86</v>
      </c>
      <c r="C7" s="120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21" t="s">
        <v>77</v>
      </c>
      <c r="C8" s="122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23" t="s">
        <v>72</v>
      </c>
      <c r="C9" s="12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23" t="s">
        <v>73</v>
      </c>
      <c r="C10" s="12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23" t="s">
        <v>74</v>
      </c>
      <c r="C11" s="12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23" t="s">
        <v>87</v>
      </c>
      <c r="C12" s="12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23" t="s">
        <v>88</v>
      </c>
      <c r="C13" s="12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7" t="s">
        <v>89</v>
      </c>
      <c r="C14" s="128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17" t="s">
        <v>90</v>
      </c>
      <c r="C15" s="118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19" t="s">
        <v>47</v>
      </c>
      <c r="C16" s="120"/>
      <c r="D16" s="14"/>
      <c r="E16" s="23"/>
      <c r="F16" s="24"/>
      <c r="G16" s="25"/>
      <c r="H16" s="25"/>
      <c r="I16" s="25"/>
      <c r="J16" s="25"/>
      <c r="K16" s="25"/>
      <c r="L16" s="36"/>
    </row>
    <row r="17" spans="2:13" ht="16.149999999999999" customHeight="1" x14ac:dyDescent="0.25">
      <c r="B17" s="125" t="s">
        <v>19</v>
      </c>
      <c r="C17" s="126"/>
      <c r="D17" s="6"/>
      <c r="E17" s="7"/>
      <c r="F17" s="10"/>
      <c r="G17" s="9"/>
      <c r="H17" s="9"/>
      <c r="I17" s="9"/>
      <c r="J17" s="9"/>
      <c r="K17" s="9"/>
      <c r="L17" s="36"/>
    </row>
    <row r="18" spans="2:13" ht="16.149999999999999" customHeight="1" x14ac:dyDescent="0.25">
      <c r="B18" s="127" t="s">
        <v>95</v>
      </c>
      <c r="C18" s="128"/>
      <c r="D18" s="13"/>
      <c r="E18" s="7"/>
      <c r="F18" s="8"/>
      <c r="G18" s="9"/>
      <c r="H18" s="9"/>
      <c r="I18" s="9"/>
      <c r="J18" s="9"/>
      <c r="K18" s="9"/>
      <c r="L18" s="36"/>
    </row>
    <row r="19" spans="2:13" ht="16.149999999999999" customHeight="1" x14ac:dyDescent="0.25">
      <c r="B19" s="125" t="s">
        <v>79</v>
      </c>
      <c r="C19" s="126"/>
      <c r="D19" s="13"/>
      <c r="E19" s="7"/>
      <c r="F19" s="8"/>
      <c r="G19" s="9"/>
      <c r="H19" s="9"/>
      <c r="I19" s="9"/>
      <c r="J19" s="9"/>
      <c r="K19" s="9"/>
      <c r="L19" s="36"/>
    </row>
    <row r="20" spans="2:13" ht="16.149999999999999" customHeight="1" x14ac:dyDescent="0.25">
      <c r="B20" s="127" t="s">
        <v>94</v>
      </c>
      <c r="C20" s="128"/>
      <c r="D20" s="13"/>
      <c r="E20" s="7"/>
      <c r="F20" s="8"/>
      <c r="G20" s="9"/>
      <c r="H20" s="9"/>
      <c r="I20" s="9"/>
      <c r="J20" s="9"/>
      <c r="K20" s="9"/>
      <c r="L20" s="36"/>
    </row>
    <row r="21" spans="2:13" ht="16.149999999999999" customHeight="1" x14ac:dyDescent="0.25">
      <c r="B21" s="125" t="s">
        <v>34</v>
      </c>
      <c r="C21" s="126"/>
      <c r="D21" s="13"/>
      <c r="E21" s="7"/>
      <c r="F21" s="8"/>
      <c r="G21" s="9"/>
      <c r="H21" s="9"/>
      <c r="I21" s="9"/>
      <c r="J21" s="9"/>
      <c r="K21" s="9"/>
      <c r="L21" s="36"/>
    </row>
    <row r="22" spans="2:13" ht="16.149999999999999" customHeight="1" x14ac:dyDescent="0.25">
      <c r="B22" s="125" t="s">
        <v>82</v>
      </c>
      <c r="C22" s="126"/>
      <c r="D22" s="13"/>
      <c r="E22" s="7"/>
      <c r="F22" s="8"/>
      <c r="G22" s="9"/>
      <c r="H22" s="9"/>
      <c r="I22" s="9"/>
      <c r="J22" s="9"/>
      <c r="K22" s="9"/>
      <c r="L22" s="36"/>
      <c r="M22" s="77"/>
    </row>
    <row r="23" spans="2:13" ht="16.149999999999999" customHeight="1" x14ac:dyDescent="0.25">
      <c r="B23" s="125" t="s">
        <v>9</v>
      </c>
      <c r="C23" s="126"/>
      <c r="D23" s="13"/>
      <c r="E23" s="7"/>
      <c r="F23" s="8"/>
      <c r="G23" s="9"/>
      <c r="H23" s="9"/>
      <c r="I23" s="9"/>
      <c r="J23" s="9"/>
      <c r="K23" s="9"/>
      <c r="L23" s="36"/>
    </row>
    <row r="24" spans="2:13" ht="16.149999999999999" customHeight="1" x14ac:dyDescent="0.25">
      <c r="B24" s="129" t="s">
        <v>33</v>
      </c>
      <c r="C24" s="130"/>
      <c r="D24" s="13"/>
      <c r="E24" s="7"/>
      <c r="F24" s="8"/>
      <c r="G24" s="9"/>
      <c r="H24" s="9"/>
      <c r="I24" s="9"/>
      <c r="J24" s="9"/>
      <c r="K24" s="9"/>
      <c r="L24" s="36"/>
    </row>
    <row r="25" spans="2:13" ht="16.149999999999999" customHeight="1" x14ac:dyDescent="0.25">
      <c r="B25" s="127" t="s">
        <v>91</v>
      </c>
      <c r="C25" s="128"/>
      <c r="D25" s="22"/>
      <c r="E25" s="23"/>
      <c r="F25" s="24"/>
      <c r="G25" s="25"/>
      <c r="H25" s="25"/>
      <c r="I25" s="25"/>
      <c r="J25" s="25"/>
      <c r="K25" s="25"/>
      <c r="L25" s="36"/>
    </row>
    <row r="26" spans="2:13" ht="16.149999999999999" customHeight="1" x14ac:dyDescent="0.25">
      <c r="B26" s="125" t="s">
        <v>13</v>
      </c>
      <c r="C26" s="126"/>
      <c r="D26" s="22"/>
      <c r="E26" s="23"/>
      <c r="F26" s="24"/>
      <c r="G26" s="25"/>
      <c r="H26" s="25"/>
      <c r="I26" s="25"/>
      <c r="J26" s="25"/>
      <c r="K26" s="25"/>
      <c r="L26" s="36"/>
    </row>
    <row r="27" spans="2:13" ht="16.149999999999999" customHeight="1" x14ac:dyDescent="0.25">
      <c r="B27" s="133" t="s">
        <v>30</v>
      </c>
      <c r="C27" s="134"/>
      <c r="D27" s="22"/>
      <c r="E27" s="23"/>
      <c r="F27" s="24"/>
      <c r="G27" s="25"/>
      <c r="H27" s="25"/>
      <c r="I27" s="25"/>
      <c r="J27" s="25"/>
      <c r="K27" s="25"/>
      <c r="L27" s="36"/>
    </row>
    <row r="28" spans="2:13" ht="16.149999999999999" customHeight="1" x14ac:dyDescent="0.25">
      <c r="B28" s="125" t="s">
        <v>41</v>
      </c>
      <c r="C28" s="126"/>
      <c r="D28" s="22"/>
      <c r="E28" s="7"/>
      <c r="F28" s="8"/>
      <c r="G28" s="9"/>
      <c r="H28" s="9"/>
      <c r="I28" s="9"/>
      <c r="J28" s="9"/>
      <c r="K28" s="9"/>
      <c r="L28" s="36"/>
    </row>
    <row r="29" spans="2:13" ht="16.149999999999999" customHeight="1" x14ac:dyDescent="0.25">
      <c r="B29" s="125" t="s">
        <v>46</v>
      </c>
      <c r="C29" s="126"/>
      <c r="D29" s="14"/>
      <c r="E29" s="7"/>
      <c r="F29" s="8"/>
      <c r="G29" s="9"/>
      <c r="H29" s="9"/>
      <c r="I29" s="9"/>
      <c r="J29" s="9"/>
      <c r="K29" s="9"/>
      <c r="L29" s="36"/>
    </row>
    <row r="30" spans="2:13" ht="16.149999999999999" customHeight="1" x14ac:dyDescent="0.25">
      <c r="B30" s="129" t="s">
        <v>45</v>
      </c>
      <c r="C30" s="130"/>
      <c r="D30" s="14"/>
      <c r="E30" s="9"/>
      <c r="F30" s="8"/>
      <c r="G30" s="9"/>
      <c r="H30" s="9"/>
      <c r="I30" s="9"/>
      <c r="J30" s="9"/>
      <c r="K30" s="9"/>
      <c r="L30" s="36"/>
    </row>
    <row r="31" spans="2:13" ht="16.149999999999999" customHeight="1" x14ac:dyDescent="0.25">
      <c r="B31" s="131" t="s">
        <v>97</v>
      </c>
      <c r="C31" s="132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3" ht="16.149999999999999" customHeight="1" x14ac:dyDescent="0.25">
      <c r="B32" s="125" t="s">
        <v>48</v>
      </c>
      <c r="C32" s="126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25" t="s">
        <v>49</v>
      </c>
      <c r="C33" s="126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25" t="s">
        <v>50</v>
      </c>
      <c r="C34" s="126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25" t="s">
        <v>51</v>
      </c>
      <c r="C35" s="126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31" t="s">
        <v>97</v>
      </c>
      <c r="C36" s="132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25" t="s">
        <v>52</v>
      </c>
      <c r="C37" s="126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25" t="s">
        <v>53</v>
      </c>
      <c r="C38" s="126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25" t="s">
        <v>54</v>
      </c>
      <c r="C39" s="126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25" t="s">
        <v>55</v>
      </c>
      <c r="C40" s="126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25" t="s">
        <v>56</v>
      </c>
      <c r="C41" s="126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25" t="s">
        <v>57</v>
      </c>
      <c r="C42" s="126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25" t="s">
        <v>59</v>
      </c>
      <c r="C44" s="126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31" t="s">
        <v>97</v>
      </c>
      <c r="C45" s="132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25"/>
      <c r="C46" s="126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25"/>
      <c r="C47" s="126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25"/>
      <c r="C48" s="126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25"/>
      <c r="C49" s="126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25"/>
      <c r="C50" s="126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25"/>
      <c r="C52" s="126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25"/>
      <c r="C53" s="126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25"/>
      <c r="C55" s="126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25"/>
      <c r="C56" s="126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25"/>
      <c r="C57" s="126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25"/>
      <c r="C58" s="126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25"/>
      <c r="C59" s="126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25"/>
      <c r="C60" s="126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25"/>
      <c r="C61" s="126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7" t="s">
        <v>96</v>
      </c>
      <c r="C62" s="138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29" t="s">
        <v>29</v>
      </c>
      <c r="C63" s="130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29" t="s">
        <v>15</v>
      </c>
      <c r="C64" s="130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29" t="s">
        <v>80</v>
      </c>
      <c r="C65" s="130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19" t="s">
        <v>17</v>
      </c>
      <c r="C66" s="120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29" t="s">
        <v>20</v>
      </c>
      <c r="C67" s="130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25" t="s">
        <v>8</v>
      </c>
      <c r="C68" s="126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29" t="s">
        <v>36</v>
      </c>
      <c r="C69" s="130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29" t="s">
        <v>31</v>
      </c>
      <c r="C70" s="130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29" t="s">
        <v>43</v>
      </c>
      <c r="C71" s="130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19" t="s">
        <v>44</v>
      </c>
      <c r="C72" s="120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29" t="s">
        <v>79</v>
      </c>
      <c r="C73" s="130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39" t="s">
        <v>42</v>
      </c>
      <c r="C74" s="14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29" t="s">
        <v>10</v>
      </c>
      <c r="C75" s="130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23" t="s">
        <v>39</v>
      </c>
      <c r="C76" s="12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29" t="s">
        <v>18</v>
      </c>
      <c r="C77" s="130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29" t="s">
        <v>37</v>
      </c>
      <c r="C78" s="130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29" t="s">
        <v>35</v>
      </c>
      <c r="C79" s="130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29" t="s">
        <v>14</v>
      </c>
      <c r="C80" s="130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29" t="s">
        <v>23</v>
      </c>
      <c r="C81" s="130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19" t="s">
        <v>38</v>
      </c>
      <c r="C82" s="120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7" t="s">
        <v>92</v>
      </c>
      <c r="C83" s="128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29" t="s">
        <v>25</v>
      </c>
      <c r="C84" s="130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19" t="s">
        <v>24</v>
      </c>
      <c r="C85" s="120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43" t="s">
        <v>93</v>
      </c>
      <c r="C86" s="144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23" t="s">
        <v>5</v>
      </c>
      <c r="C87" s="12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29" t="s">
        <v>83</v>
      </c>
      <c r="C88" s="130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29" t="s">
        <v>6</v>
      </c>
      <c r="C89" s="130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23" t="s">
        <v>4</v>
      </c>
      <c r="C90" s="12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29" t="s">
        <v>27</v>
      </c>
      <c r="C91" s="130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29" t="s">
        <v>16</v>
      </c>
      <c r="C92" s="130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29" t="s">
        <v>22</v>
      </c>
      <c r="C93" s="130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41" t="s">
        <v>21</v>
      </c>
      <c r="C94" s="14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23" t="s">
        <v>3</v>
      </c>
      <c r="C95" s="12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29" t="s">
        <v>7</v>
      </c>
      <c r="C96" s="130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29" t="s">
        <v>26</v>
      </c>
      <c r="C97" s="130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23" t="s">
        <v>40</v>
      </c>
      <c r="C98" s="12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29" t="s">
        <v>32</v>
      </c>
      <c r="C99" s="130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29" t="s">
        <v>28</v>
      </c>
      <c r="C100" s="130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29" t="s">
        <v>11</v>
      </c>
      <c r="C101" s="130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29" t="s">
        <v>12</v>
      </c>
      <c r="C102" s="130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31" t="s">
        <v>97</v>
      </c>
      <c r="C103" s="132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45" t="s">
        <v>60</v>
      </c>
      <c r="C104" s="146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23" t="s">
        <v>66</v>
      </c>
      <c r="C105" s="12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23" t="s">
        <v>70</v>
      </c>
      <c r="C106" s="12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23" t="s">
        <v>62</v>
      </c>
      <c r="C107" s="12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23" t="s">
        <v>78</v>
      </c>
      <c r="C108" s="12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23" t="s">
        <v>64</v>
      </c>
      <c r="C109" s="12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23" t="s">
        <v>65</v>
      </c>
      <c r="C110" s="12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23" t="s">
        <v>67</v>
      </c>
      <c r="C111" s="12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23" t="s">
        <v>63</v>
      </c>
      <c r="C112" s="12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23" t="s">
        <v>69</v>
      </c>
      <c r="C113" s="12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23" t="s">
        <v>71</v>
      </c>
      <c r="C114" s="12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23" t="s">
        <v>61</v>
      </c>
      <c r="C115" s="12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23" t="s">
        <v>81</v>
      </c>
      <c r="C116" s="12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23" t="s">
        <v>68</v>
      </c>
      <c r="C117" s="12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31" t="s">
        <v>97</v>
      </c>
      <c r="C118" s="132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114"/>
      <c r="C119" s="114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109"/>
      <c r="C120" s="109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109"/>
      <c r="C121" s="109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109"/>
      <c r="C122" s="109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109"/>
      <c r="C123" s="109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109"/>
      <c r="C124" s="109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109"/>
      <c r="C125" s="109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109"/>
      <c r="C126" s="109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109"/>
      <c r="C127" s="109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109"/>
      <c r="C128" s="109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109"/>
      <c r="C129" s="109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109"/>
      <c r="C130" s="109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109"/>
      <c r="C131" s="109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109"/>
      <c r="C132" s="109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109"/>
      <c r="C133" s="109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109"/>
      <c r="C134" s="109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109"/>
      <c r="C135" s="109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109"/>
      <c r="C136" s="109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109"/>
      <c r="C137" s="109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109"/>
      <c r="C138" s="109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109"/>
      <c r="C139" s="109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1:F1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25" right="0.25" top="0.75" bottom="0.75" header="0.3" footer="0.3"/>
  <pageSetup paperSize="9" scale="7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4"/>
  <sheetViews>
    <sheetView tabSelected="1" workbookViewId="0">
      <selection activeCell="N14" sqref="N1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3.14062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6.149999999999999" customHeight="1" x14ac:dyDescent="0.25">
      <c r="B1" s="82" t="s">
        <v>0</v>
      </c>
      <c r="C1" s="82"/>
      <c r="D1" s="82"/>
      <c r="E1" s="82"/>
      <c r="F1" s="82"/>
      <c r="L1" s="36"/>
    </row>
    <row r="2" spans="2:12" ht="16.149999999999999" hidden="1" customHeight="1" x14ac:dyDescent="0.25">
      <c r="B2" s="37"/>
      <c r="C2" s="35" t="str">
        <f ca="1">CELL("имяфайла")</f>
        <v>C:\Users\Acer\Desktop\[Балванка.xlsx]Общий заказ (4)</v>
      </c>
      <c r="D2" s="37"/>
      <c r="E2" s="37"/>
      <c r="F2" s="37"/>
      <c r="L2" s="36"/>
    </row>
    <row r="3" spans="2:12" ht="16.149999999999999" hidden="1" customHeight="1" x14ac:dyDescent="0.25">
      <c r="B3" s="37"/>
      <c r="C3" s="35">
        <f ca="1">SEARCH("]",CELL("имяфайла"))+1</f>
        <v>38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76" t="str">
        <f ca="1">MID(CELL("имяфайла"),SEARCH("]",CELL("имяфайла"))+1,31)</f>
        <v>Общий заказ (4)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15" t="s">
        <v>2</v>
      </c>
      <c r="C5" s="116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17" t="s">
        <v>84</v>
      </c>
      <c r="C6" s="118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19" t="s">
        <v>86</v>
      </c>
      <c r="C7" s="120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21" t="s">
        <v>77</v>
      </c>
      <c r="C8" s="122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23" t="s">
        <v>72</v>
      </c>
      <c r="C9" s="12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23" t="s">
        <v>73</v>
      </c>
      <c r="C10" s="12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23" t="s">
        <v>74</v>
      </c>
      <c r="C11" s="12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23" t="s">
        <v>87</v>
      </c>
      <c r="C12" s="12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23" t="s">
        <v>88</v>
      </c>
      <c r="C13" s="12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7" t="s">
        <v>89</v>
      </c>
      <c r="C14" s="128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17" t="s">
        <v>90</v>
      </c>
      <c r="C15" s="118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19" t="s">
        <v>47</v>
      </c>
      <c r="C16" s="120"/>
      <c r="D16" s="14"/>
      <c r="E16" s="23"/>
      <c r="F16" s="24"/>
      <c r="G16" s="25"/>
      <c r="H16" s="25"/>
      <c r="I16" s="25"/>
      <c r="J16" s="25"/>
      <c r="K16" s="25"/>
      <c r="L16" s="36"/>
    </row>
    <row r="17" spans="2:13" ht="16.149999999999999" customHeight="1" x14ac:dyDescent="0.25">
      <c r="B17" s="125" t="s">
        <v>19</v>
      </c>
      <c r="C17" s="126"/>
      <c r="D17" s="6"/>
      <c r="E17" s="7"/>
      <c r="F17" s="10"/>
      <c r="G17" s="9"/>
      <c r="H17" s="9"/>
      <c r="I17" s="9"/>
      <c r="J17" s="9"/>
      <c r="K17" s="9"/>
      <c r="L17" s="36"/>
    </row>
    <row r="18" spans="2:13" ht="16.149999999999999" customHeight="1" x14ac:dyDescent="0.25">
      <c r="B18" s="127" t="s">
        <v>95</v>
      </c>
      <c r="C18" s="128"/>
      <c r="D18" s="13"/>
      <c r="E18" s="7"/>
      <c r="F18" s="8"/>
      <c r="G18" s="9"/>
      <c r="H18" s="9"/>
      <c r="I18" s="9"/>
      <c r="J18" s="9"/>
      <c r="K18" s="9"/>
      <c r="L18" s="36"/>
    </row>
    <row r="19" spans="2:13" ht="16.149999999999999" customHeight="1" x14ac:dyDescent="0.25">
      <c r="B19" s="125" t="s">
        <v>79</v>
      </c>
      <c r="C19" s="126"/>
      <c r="D19" s="13"/>
      <c r="E19" s="7"/>
      <c r="F19" s="8"/>
      <c r="G19" s="9"/>
      <c r="H19" s="9"/>
      <c r="I19" s="9"/>
      <c r="J19" s="9"/>
      <c r="K19" s="9"/>
      <c r="L19" s="36"/>
    </row>
    <row r="20" spans="2:13" ht="16.149999999999999" customHeight="1" x14ac:dyDescent="0.25">
      <c r="B20" s="127" t="s">
        <v>94</v>
      </c>
      <c r="C20" s="128"/>
      <c r="D20" s="13"/>
      <c r="E20" s="7"/>
      <c r="F20" s="8"/>
      <c r="G20" s="9"/>
      <c r="H20" s="9"/>
      <c r="I20" s="9"/>
      <c r="J20" s="9"/>
      <c r="K20" s="9"/>
      <c r="L20" s="36"/>
    </row>
    <row r="21" spans="2:13" ht="16.149999999999999" customHeight="1" x14ac:dyDescent="0.25">
      <c r="B21" s="125" t="s">
        <v>34</v>
      </c>
      <c r="C21" s="126"/>
      <c r="D21" s="13"/>
      <c r="E21" s="7"/>
      <c r="F21" s="8"/>
      <c r="G21" s="9"/>
      <c r="H21" s="9"/>
      <c r="I21" s="9"/>
      <c r="J21" s="9"/>
      <c r="K21" s="9"/>
      <c r="L21" s="36"/>
    </row>
    <row r="22" spans="2:13" ht="16.149999999999999" customHeight="1" x14ac:dyDescent="0.25">
      <c r="B22" s="125" t="s">
        <v>82</v>
      </c>
      <c r="C22" s="126"/>
      <c r="D22" s="13"/>
      <c r="E22" s="7"/>
      <c r="F22" s="8"/>
      <c r="G22" s="9"/>
      <c r="H22" s="9"/>
      <c r="I22" s="9"/>
      <c r="J22" s="9"/>
      <c r="K22" s="9"/>
      <c r="L22" s="36"/>
      <c r="M22" s="77"/>
    </row>
    <row r="23" spans="2:13" ht="16.149999999999999" customHeight="1" x14ac:dyDescent="0.25">
      <c r="B23" s="125" t="s">
        <v>9</v>
      </c>
      <c r="C23" s="126"/>
      <c r="D23" s="13"/>
      <c r="E23" s="7"/>
      <c r="F23" s="8"/>
      <c r="G23" s="9"/>
      <c r="H23" s="9"/>
      <c r="I23" s="9"/>
      <c r="J23" s="9"/>
      <c r="K23" s="9"/>
      <c r="L23" s="36"/>
    </row>
    <row r="24" spans="2:13" ht="16.149999999999999" customHeight="1" x14ac:dyDescent="0.25">
      <c r="B24" s="129" t="s">
        <v>33</v>
      </c>
      <c r="C24" s="130"/>
      <c r="D24" s="13"/>
      <c r="E24" s="7"/>
      <c r="F24" s="8"/>
      <c r="G24" s="9"/>
      <c r="H24" s="9"/>
      <c r="I24" s="9"/>
      <c r="J24" s="9"/>
      <c r="K24" s="9"/>
      <c r="L24" s="36"/>
    </row>
    <row r="25" spans="2:13" ht="16.149999999999999" customHeight="1" x14ac:dyDescent="0.25">
      <c r="B25" s="127" t="s">
        <v>91</v>
      </c>
      <c r="C25" s="128"/>
      <c r="D25" s="22"/>
      <c r="E25" s="23"/>
      <c r="F25" s="24"/>
      <c r="G25" s="25"/>
      <c r="H25" s="25"/>
      <c r="I25" s="25"/>
      <c r="J25" s="25"/>
      <c r="K25" s="25"/>
      <c r="L25" s="36"/>
    </row>
    <row r="26" spans="2:13" ht="16.149999999999999" customHeight="1" x14ac:dyDescent="0.25">
      <c r="B26" s="125" t="s">
        <v>13</v>
      </c>
      <c r="C26" s="126"/>
      <c r="D26" s="22"/>
      <c r="E26" s="23"/>
      <c r="F26" s="24"/>
      <c r="G26" s="25"/>
      <c r="H26" s="25"/>
      <c r="I26" s="25"/>
      <c r="J26" s="25"/>
      <c r="K26" s="25"/>
      <c r="L26" s="36"/>
    </row>
    <row r="27" spans="2:13" ht="16.149999999999999" customHeight="1" x14ac:dyDescent="0.25">
      <c r="B27" s="133" t="s">
        <v>30</v>
      </c>
      <c r="C27" s="134"/>
      <c r="D27" s="22"/>
      <c r="E27" s="23"/>
      <c r="F27" s="24"/>
      <c r="G27" s="25"/>
      <c r="H27" s="25"/>
      <c r="I27" s="25"/>
      <c r="J27" s="25"/>
      <c r="K27" s="25"/>
      <c r="L27" s="36"/>
    </row>
    <row r="28" spans="2:13" ht="16.149999999999999" customHeight="1" x14ac:dyDescent="0.25">
      <c r="B28" s="125" t="s">
        <v>41</v>
      </c>
      <c r="C28" s="126"/>
      <c r="D28" s="22"/>
      <c r="E28" s="7"/>
      <c r="F28" s="8"/>
      <c r="G28" s="9"/>
      <c r="H28" s="9"/>
      <c r="I28" s="9"/>
      <c r="J28" s="9"/>
      <c r="K28" s="9"/>
      <c r="L28" s="36"/>
    </row>
    <row r="29" spans="2:13" ht="16.149999999999999" customHeight="1" x14ac:dyDescent="0.25">
      <c r="B29" s="125" t="s">
        <v>46</v>
      </c>
      <c r="C29" s="126"/>
      <c r="D29" s="14"/>
      <c r="E29" s="7"/>
      <c r="F29" s="8"/>
      <c r="G29" s="9"/>
      <c r="H29" s="9"/>
      <c r="I29" s="9"/>
      <c r="J29" s="9"/>
      <c r="K29" s="9"/>
      <c r="L29" s="36"/>
    </row>
    <row r="30" spans="2:13" ht="16.149999999999999" customHeight="1" x14ac:dyDescent="0.25">
      <c r="B30" s="129" t="s">
        <v>45</v>
      </c>
      <c r="C30" s="130"/>
      <c r="D30" s="14"/>
      <c r="E30" s="9"/>
      <c r="F30" s="8"/>
      <c r="G30" s="9"/>
      <c r="H30" s="9"/>
      <c r="I30" s="9"/>
      <c r="J30" s="9"/>
      <c r="K30" s="9"/>
      <c r="L30" s="36"/>
    </row>
    <row r="31" spans="2:13" ht="16.149999999999999" customHeight="1" x14ac:dyDescent="0.25">
      <c r="B31" s="131" t="s">
        <v>97</v>
      </c>
      <c r="C31" s="132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3" ht="16.149999999999999" customHeight="1" x14ac:dyDescent="0.25">
      <c r="B32" s="125" t="s">
        <v>48</v>
      </c>
      <c r="C32" s="126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25" t="s">
        <v>49</v>
      </c>
      <c r="C33" s="126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25" t="s">
        <v>50</v>
      </c>
      <c r="C34" s="126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25" t="s">
        <v>51</v>
      </c>
      <c r="C35" s="126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31" t="s">
        <v>97</v>
      </c>
      <c r="C36" s="132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25" t="s">
        <v>52</v>
      </c>
      <c r="C37" s="126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25" t="s">
        <v>53</v>
      </c>
      <c r="C38" s="126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25" t="s">
        <v>54</v>
      </c>
      <c r="C39" s="126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25" t="s">
        <v>55</v>
      </c>
      <c r="C40" s="126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25" t="s">
        <v>56</v>
      </c>
      <c r="C41" s="126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25" t="s">
        <v>57</v>
      </c>
      <c r="C42" s="126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25" t="s">
        <v>59</v>
      </c>
      <c r="C44" s="126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31" t="s">
        <v>97</v>
      </c>
      <c r="C45" s="132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25"/>
      <c r="C46" s="126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25"/>
      <c r="C47" s="126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25"/>
      <c r="C48" s="126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25"/>
      <c r="C49" s="126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25"/>
      <c r="C50" s="126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25"/>
      <c r="C52" s="126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25"/>
      <c r="C53" s="126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25"/>
      <c r="C55" s="126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25"/>
      <c r="C56" s="126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25"/>
      <c r="C57" s="126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25"/>
      <c r="C58" s="126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25"/>
      <c r="C59" s="126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25"/>
      <c r="C60" s="126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25"/>
      <c r="C61" s="126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7" t="s">
        <v>96</v>
      </c>
      <c r="C62" s="138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29" t="s">
        <v>29</v>
      </c>
      <c r="C63" s="130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29" t="s">
        <v>15</v>
      </c>
      <c r="C64" s="130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29" t="s">
        <v>80</v>
      </c>
      <c r="C65" s="130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19" t="s">
        <v>17</v>
      </c>
      <c r="C66" s="120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29" t="s">
        <v>20</v>
      </c>
      <c r="C67" s="130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25" t="s">
        <v>8</v>
      </c>
      <c r="C68" s="126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29" t="s">
        <v>36</v>
      </c>
      <c r="C69" s="130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29" t="s">
        <v>31</v>
      </c>
      <c r="C70" s="130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29" t="s">
        <v>43</v>
      </c>
      <c r="C71" s="130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19" t="s">
        <v>44</v>
      </c>
      <c r="C72" s="120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29" t="s">
        <v>79</v>
      </c>
      <c r="C73" s="130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39" t="s">
        <v>42</v>
      </c>
      <c r="C74" s="14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29" t="s">
        <v>10</v>
      </c>
      <c r="C75" s="130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23" t="s">
        <v>39</v>
      </c>
      <c r="C76" s="12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29" t="s">
        <v>18</v>
      </c>
      <c r="C77" s="130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29" t="s">
        <v>37</v>
      </c>
      <c r="C78" s="130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29" t="s">
        <v>35</v>
      </c>
      <c r="C79" s="130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29" t="s">
        <v>14</v>
      </c>
      <c r="C80" s="130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29" t="s">
        <v>23</v>
      </c>
      <c r="C81" s="130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19" t="s">
        <v>38</v>
      </c>
      <c r="C82" s="120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7" t="s">
        <v>92</v>
      </c>
      <c r="C83" s="128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29" t="s">
        <v>25</v>
      </c>
      <c r="C84" s="130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19" t="s">
        <v>24</v>
      </c>
      <c r="C85" s="120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43" t="s">
        <v>93</v>
      </c>
      <c r="C86" s="144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23" t="s">
        <v>5</v>
      </c>
      <c r="C87" s="12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29" t="s">
        <v>83</v>
      </c>
      <c r="C88" s="130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29" t="s">
        <v>6</v>
      </c>
      <c r="C89" s="130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23" t="s">
        <v>4</v>
      </c>
      <c r="C90" s="12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29" t="s">
        <v>27</v>
      </c>
      <c r="C91" s="130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29" t="s">
        <v>16</v>
      </c>
      <c r="C92" s="130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29" t="s">
        <v>22</v>
      </c>
      <c r="C93" s="130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41" t="s">
        <v>21</v>
      </c>
      <c r="C94" s="14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23" t="s">
        <v>3</v>
      </c>
      <c r="C95" s="12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29" t="s">
        <v>7</v>
      </c>
      <c r="C96" s="130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29" t="s">
        <v>26</v>
      </c>
      <c r="C97" s="130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23" t="s">
        <v>40</v>
      </c>
      <c r="C98" s="12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29" t="s">
        <v>32</v>
      </c>
      <c r="C99" s="130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29" t="s">
        <v>28</v>
      </c>
      <c r="C100" s="130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29" t="s">
        <v>11</v>
      </c>
      <c r="C101" s="130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29" t="s">
        <v>12</v>
      </c>
      <c r="C102" s="130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31" t="s">
        <v>97</v>
      </c>
      <c r="C103" s="132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45" t="s">
        <v>60</v>
      </c>
      <c r="C104" s="146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23" t="s">
        <v>66</v>
      </c>
      <c r="C105" s="12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23" t="s">
        <v>70</v>
      </c>
      <c r="C106" s="12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23" t="s">
        <v>62</v>
      </c>
      <c r="C107" s="12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23" t="s">
        <v>78</v>
      </c>
      <c r="C108" s="12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23" t="s">
        <v>64</v>
      </c>
      <c r="C109" s="12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23" t="s">
        <v>65</v>
      </c>
      <c r="C110" s="12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23" t="s">
        <v>67</v>
      </c>
      <c r="C111" s="12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23" t="s">
        <v>63</v>
      </c>
      <c r="C112" s="12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23" t="s">
        <v>69</v>
      </c>
      <c r="C113" s="12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23" t="s">
        <v>71</v>
      </c>
      <c r="C114" s="12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23" t="s">
        <v>61</v>
      </c>
      <c r="C115" s="12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23" t="s">
        <v>81</v>
      </c>
      <c r="C116" s="12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23" t="s">
        <v>68</v>
      </c>
      <c r="C117" s="12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31" t="s">
        <v>97</v>
      </c>
      <c r="C118" s="132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114"/>
      <c r="C119" s="114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109"/>
      <c r="C120" s="109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109"/>
      <c r="C121" s="109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109"/>
      <c r="C122" s="109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109"/>
      <c r="C123" s="109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109"/>
      <c r="C124" s="109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109"/>
      <c r="C125" s="109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109"/>
      <c r="C126" s="109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109"/>
      <c r="C127" s="109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109"/>
      <c r="C128" s="109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109"/>
      <c r="C129" s="109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109"/>
      <c r="C130" s="109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109"/>
      <c r="C131" s="109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109"/>
      <c r="C132" s="109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109"/>
      <c r="C133" s="109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109"/>
      <c r="C134" s="109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109"/>
      <c r="C135" s="109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109"/>
      <c r="C136" s="109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109"/>
      <c r="C137" s="109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109"/>
      <c r="C138" s="109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109"/>
      <c r="C139" s="109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1:F1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25" right="0.25" top="0.75" bottom="0.75" header="0.3" footer="0.3"/>
  <pageSetup paperSize="9"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заказ</vt:lpstr>
      <vt:lpstr>Общий заказ (1)</vt:lpstr>
      <vt:lpstr>Общий заказ (2)</vt:lpstr>
      <vt:lpstr>Общий заказ (3)</vt:lpstr>
      <vt:lpstr>Общий заказ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2019-11-20T22:48:40Z</dcterms:modified>
</cp:coreProperties>
</file>