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чёт-фактуры" sheetId="1" r:id="rId1"/>
    <sheet name="База данных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<sst xmlns="http://schemas.openxmlformats.org/spreadsheetml/2006/main" count="39" uniqueCount="27">
  <si>
    <t>Поставщик</t>
  </si>
  <si>
    <t>наименование</t>
  </si>
  <si>
    <t>ед.изм</t>
  </si>
  <si>
    <t>Артикул</t>
  </si>
  <si>
    <t>Группа закупок</t>
  </si>
  <si>
    <t>технострой</t>
  </si>
  <si>
    <t>Услуга вывоз мусора</t>
  </si>
  <si>
    <t>услуга</t>
  </si>
  <si>
    <t>00-00000474</t>
  </si>
  <si>
    <t>общ.строит.</t>
  </si>
  <si>
    <t>леруа мерлен</t>
  </si>
  <si>
    <t>дюбель нейлон 6х50</t>
  </si>
  <si>
    <t>шт</t>
  </si>
  <si>
    <t>Крепёж</t>
  </si>
  <si>
    <t>аксон</t>
  </si>
  <si>
    <t>Дюбель хомут 5-10мм (35шт)</t>
  </si>
  <si>
    <t>100100</t>
  </si>
  <si>
    <t>Наличник пластиковый белый</t>
  </si>
  <si>
    <t>Счёт-фактура</t>
  </si>
  <si>
    <t>091/2019-0001908</t>
  </si>
  <si>
    <t>Дата</t>
  </si>
  <si>
    <t>Наименование</t>
  </si>
  <si>
    <t>Ед.изм</t>
  </si>
  <si>
    <t>Кол-во</t>
  </si>
  <si>
    <t>Цена без НДС</t>
  </si>
  <si>
    <t>Сумма без НДС</t>
  </si>
  <si>
    <t>Из-за одинакового артикула у поставщиков в листе "База данных" формула подгружает неверную информацию, а именно ту, которая в базе первая попадается.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</si>
</sst>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93;&#1086;&#1076;&#1082;&#1072;%20&#8212;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ёт-фактуры"/>
      <sheetName val="База данных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6.7109375" style="0" bestFit="1" customWidth="1"/>
    <col min="2" max="2" width="10.140625" style="0" bestFit="1" customWidth="1"/>
    <col min="3" max="7" width="29.421875" style="0" customWidth="1"/>
    <col min="8" max="8" width="7.28125" style="0" customWidth="1"/>
    <col min="9" max="9" width="13.7109375" style="0" bestFit="1" customWidth="1"/>
    <col min="10" max="10" width="15.00390625" style="0" bestFit="1" customWidth="1"/>
  </cols>
  <sheetData>
    <row r="1" spans="1:10" ht="15">
      <c r="A1" s="1" t="s">
        <v>18</v>
      </c>
      <c r="B1" s="1" t="s">
        <v>20</v>
      </c>
      <c r="C1" s="1" t="s">
        <v>3</v>
      </c>
      <c r="D1" s="1" t="s">
        <v>0</v>
      </c>
      <c r="E1" s="1" t="s">
        <v>21</v>
      </c>
      <c r="F1" s="1" t="s">
        <v>22</v>
      </c>
      <c r="G1" s="1" t="s">
        <v>4</v>
      </c>
      <c r="H1" s="1" t="s">
        <v>23</v>
      </c>
      <c r="I1" s="1" t="s">
        <v>24</v>
      </c>
      <c r="J1" s="1" t="s">
        <v>25</v>
      </c>
    </row>
    <row r="2" spans="1:10" ht="15">
      <c r="A2" s="2">
        <v>156</v>
      </c>
      <c r="B2" s="3">
        <v>43585</v>
      </c>
      <c r="C2" s="4" t="s">
        <v>8</v>
      </c>
      <c r="D2" s="2" t="str">
        <f>INDEX('База данных'!$A$2:$E$6,MATCH($C2,'База данных'!$D$2:$D$6,0),MATCH(D$1,'База данных'!$A$1:$E$1,0))</f>
        <v>технострой</v>
      </c>
      <c r="E2" s="2" t="str">
        <f>INDEX('База данных'!$A$2:$E$6,MATCH($C2,'База данных'!$D$2:$D$6,0),MATCH(E$1,'База данных'!$A$1:$E$1,0))</f>
        <v>Услуга вывоз мусора</v>
      </c>
      <c r="F2" s="2" t="str">
        <f>INDEX('База данных'!$A$2:$E$6,MATCH($C2,'База данных'!$D$2:$D$6,0),MATCH(F$1,'База данных'!$A$1:$E$1,0))</f>
        <v>услуга</v>
      </c>
      <c r="G2" s="2" t="str">
        <f>INDEX('База данных'!$A$2:$E$6,MATCH($C2,'База данных'!$D$2:$D$6,0),MATCH(G$1,'База данных'!$A$1:$E$1,0))</f>
        <v>общ.строит.</v>
      </c>
      <c r="H2" s="2">
        <v>14</v>
      </c>
      <c r="I2" s="2">
        <v>2333.33</v>
      </c>
      <c r="J2" s="2">
        <v>32666.62</v>
      </c>
    </row>
    <row r="3" spans="1:10" ht="15">
      <c r="A3" s="2" t="s">
        <v>19</v>
      </c>
      <c r="B3" s="3">
        <v>43556</v>
      </c>
      <c r="C3" s="4">
        <v>81933108</v>
      </c>
      <c r="D3" s="2" t="str">
        <f>INDEX('База данных'!$A$2:$E$6,MATCH($C3,'База данных'!$D$2:$D$6,0),MATCH(D$1,'База данных'!$A$1:$E$1,0))</f>
        <v>леруа мерлен</v>
      </c>
      <c r="E3" s="2" t="str">
        <f>INDEX('База данных'!$A$2:$E$6,MATCH($C3,'База данных'!$D$2:$D$6,0),MATCH(E$1,'База данных'!$A$1:$E$1,0))</f>
        <v>дюбель нейлон 6х50</v>
      </c>
      <c r="F3" s="2" t="str">
        <f>INDEX('База данных'!$A$2:$E$6,MATCH($C3,'База данных'!$D$2:$D$6,0),MATCH(F$1,'База данных'!$A$1:$E$1,0))</f>
        <v>шт</v>
      </c>
      <c r="G3" s="2" t="str">
        <f>INDEX('База данных'!$A$2:$E$6,MATCH($C3,'База данных'!$D$2:$D$6,0),MATCH(G$1,'База данных'!$A$1:$E$1,0))</f>
        <v>Крепёж</v>
      </c>
      <c r="H3" s="2">
        <v>1</v>
      </c>
      <c r="I3" s="2">
        <v>1012.5</v>
      </c>
      <c r="J3" s="2">
        <v>1012.5</v>
      </c>
    </row>
    <row r="4" spans="1:10" ht="15">
      <c r="A4" s="2"/>
      <c r="B4" s="2"/>
      <c r="C4" s="2"/>
      <c r="D4" s="2" t="e">
        <f>INDEX('База данных'!$A$2:$E$6,MATCH($C4,'База данных'!$D$2:$D$6,0),MATCH(D$1,'База данных'!$A$1:$E$1,0))</f>
        <v>#N/A</v>
      </c>
      <c r="E4" s="2"/>
      <c r="F4" s="2"/>
      <c r="G4" s="2"/>
      <c r="H4" s="2"/>
      <c r="I4" s="2"/>
      <c r="J4" s="2"/>
    </row>
    <row r="5" spans="1:10" ht="15">
      <c r="A5" s="2"/>
      <c r="B5" s="2"/>
      <c r="C5" s="2" t="s">
        <v>16</v>
      </c>
      <c r="D5" s="2" t="str">
        <f>INDEX('База данных'!$A$2:$E$6,MATCH($C5,'База данных'!$D$2:$D$6,0),MATCH(D$1,'База данных'!$A$1:$E$1,0))</f>
        <v>аксон</v>
      </c>
      <c r="E5" s="2" t="str">
        <f>INDEX('База данных'!$A$2:$E$6,MATCH($C5,'База данных'!$D$2:$D$6,0),MATCH(E$1,'База данных'!$A$1:$E$1,0))</f>
        <v>Дюбель хомут 5-10мм (35шт)</v>
      </c>
      <c r="F5" s="2" t="str">
        <f>INDEX('База данных'!$A$2:$E$6,MATCH($C5,'База данных'!$D$2:$D$6,0),MATCH(F$1,'База данных'!$A$1:$E$1,0))</f>
        <v>шт</v>
      </c>
      <c r="G5" s="2" t="str">
        <f>INDEX('База данных'!$A$2:$E$6,MATCH($C5,'База данных'!$D$2:$D$6,0),MATCH(G$1,'База данных'!$A$1:$E$1,0))</f>
        <v>Крепёж</v>
      </c>
      <c r="H5" s="2"/>
      <c r="I5" s="2"/>
      <c r="J5" s="2"/>
    </row>
    <row r="6" spans="1:10" ht="15">
      <c r="A6" s="2"/>
      <c r="B6" s="2"/>
      <c r="C6" s="2" t="s">
        <v>16</v>
      </c>
      <c r="D6" s="2" t="str">
        <f>INDEX('База данных'!$A$2:$E$6,MATCH($C6,'База данных'!$D$2:$D$6,0),MATCH(D$1,'База данных'!$A$1:$E$1,0))</f>
        <v>аксон</v>
      </c>
      <c r="E6" s="2" t="str">
        <f>INDEX('База данных'!$A$2:$E$6,MATCH($C6,'База данных'!$D$2:$D$6,0),MATCH(E$1,'База данных'!$A$1:$E$1,0))</f>
        <v>Дюбель хомут 5-10мм (35шт)</v>
      </c>
      <c r="F6" s="2" t="str">
        <f>INDEX('База данных'!$A$2:$E$6,MATCH($C6,'База данных'!$D$2:$D$6,0),MATCH(F$1,'База данных'!$A$1:$E$1,0))</f>
        <v>шт</v>
      </c>
      <c r="G6" s="2" t="str">
        <f>INDEX('База данных'!$A$2:$E$6,MATCH($C6,'База данных'!$D$2:$D$6,0),MATCH(G$1,'База данных'!$A$1:$E$1,0))</f>
        <v>Крепёж</v>
      </c>
      <c r="H6" s="2"/>
      <c r="I6" s="2"/>
      <c r="J6" s="2"/>
    </row>
    <row r="9" spans="3:7" ht="45" customHeight="1">
      <c r="C9" s="5" t="s">
        <v>26</v>
      </c>
      <c r="D9" s="5"/>
      <c r="E9" s="5"/>
      <c r="F9" s="5"/>
      <c r="G9" s="5"/>
    </row>
  </sheetData>
  <sheetProtection/>
  <mergeCells count="1">
    <mergeCell ref="C9:G9"/>
  </mergeCells>
  <conditionalFormatting sqref="C1:C65536">
    <cfRule type="duplicateValues" priority="1" dxfId="2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4.140625" style="0" bestFit="1" customWidth="1"/>
    <col min="2" max="2" width="29.140625" style="0" bestFit="1" customWidth="1"/>
    <col min="3" max="3" width="7.28125" style="0" bestFit="1" customWidth="1"/>
    <col min="4" max="4" width="11.7109375" style="0" bestFit="1" customWidth="1"/>
    <col min="5" max="5" width="15.00390625" style="0" bestFit="1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ht="15">
      <c r="A3" s="2" t="s">
        <v>10</v>
      </c>
      <c r="B3" s="2" t="s">
        <v>11</v>
      </c>
      <c r="C3" s="2" t="s">
        <v>12</v>
      </c>
      <c r="D3" s="2">
        <v>81933108</v>
      </c>
      <c r="E3" s="2" t="s">
        <v>13</v>
      </c>
    </row>
    <row r="4" spans="1:5" ht="15">
      <c r="A4" s="2"/>
      <c r="B4" s="2"/>
      <c r="C4" s="2"/>
      <c r="D4" s="2"/>
      <c r="E4" s="2"/>
    </row>
    <row r="5" spans="1:5" ht="15">
      <c r="A5" s="2" t="s">
        <v>14</v>
      </c>
      <c r="B5" s="2" t="s">
        <v>15</v>
      </c>
      <c r="C5" s="2" t="s">
        <v>12</v>
      </c>
      <c r="D5" s="2" t="s">
        <v>16</v>
      </c>
      <c r="E5" s="2" t="s">
        <v>13</v>
      </c>
    </row>
    <row r="6" spans="1:5" ht="15">
      <c r="A6" s="2" t="s">
        <v>10</v>
      </c>
      <c r="B6" s="2" t="s">
        <v>17</v>
      </c>
      <c r="C6" s="2" t="s">
        <v>12</v>
      </c>
      <c r="D6" s="2" t="s">
        <v>16</v>
      </c>
      <c r="E6" s="2" t="s">
        <v>9</v>
      </c>
    </row>
  </sheetData>
  <sheetProtection/>
  <conditionalFormatting sqref="D1:D65536">
    <cfRule type="duplicateValues" priority="1" dxfId="2" stopIfTrue="1">
      <formula>AND(COUNTIF($D$1:$D$65536,D1)&gt;1,NOT(ISBLANK(D1)))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</cp:lastModifiedBy>
  <dcterms:created xsi:type="dcterms:W3CDTF">2019-11-13T14:19:39Z</dcterms:created>
  <dcterms:modified xsi:type="dcterms:W3CDTF">2019-11-13T14:27:49Z</dcterms:modified>
  <cp:category/>
  <cp:version/>
  <cp:contentType/>
  <cp:contentStatus/>
</cp:coreProperties>
</file>