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BB14A3A-0479-44AC-A1BA-BCCE5BAA44C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23" sheetId="6" r:id="rId1"/>
  </sheets>
  <definedNames>
    <definedName name="_xlnm.Print_Area" localSheetId="0">'123'!$A$1:$CA$38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5" i="6" l="1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AN35" i="6"/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J11" i="6" s="1" a="1"/>
  <c r="J11" i="6" s="1"/>
  <c r="I13" i="6"/>
  <c r="K12" i="6" l="1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<sst xmlns="http://schemas.openxmlformats.org/spreadsheetml/2006/main" count="46" uniqueCount="11">
  <si>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</si>
  <si>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</si>
  <si>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</si>
  <si>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</si>
  <si>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</si>
  <si>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</si>
  <si>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</si>
  <si>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</si>
  <si>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 xml:space="preserve">д 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</si>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</sst>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2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89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/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Стиль 1" xfId="3" xr:uid="{00000000-0005-0000-0000-000003000000}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V38"/>
  <sheetViews>
    <sheetView tabSelected="1" zoomScale="60" zoomScaleNormal="60" zoomScaleSheetLayoutView="40" workbookViewId="0">
      <selection activeCell="C1" sqref="C1:C1048576"/>
    </sheetView>
  </sheetViews>
  <sheetFormatPr defaultRowHeight="12.75" x14ac:dyDescent="0.2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15.5703125" customWidth="1"/>
    <col min="40" max="40" width="45" customWidth="1"/>
    <col min="41" max="43" width="9.14062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85" t="s">
        <v>9</v>
      </c>
      <c r="AL2" s="85"/>
      <c r="AM2" s="85" t="s">
        <v>10</v>
      </c>
      <c r="AN2" s="85"/>
    </row>
    <row r="3" spans="1:74" s="16" customFormat="1" ht="26.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83" t="s">
        <v>3</v>
      </c>
      <c r="AL3" s="86" t="s">
        <v>0</v>
      </c>
      <c r="AM3" s="83" t="s">
        <v>3</v>
      </c>
      <c r="AN3" s="86" t="s">
        <v>0</v>
      </c>
      <c r="BL3" s="18"/>
      <c r="BM3" s="18"/>
    </row>
    <row r="4" spans="1:74" s="16" customFormat="1" ht="29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88"/>
      <c r="AB4" s="88"/>
      <c r="AC4" s="88"/>
      <c r="AD4" s="88"/>
      <c r="AE4" s="88"/>
      <c r="AF4" s="88"/>
      <c r="AG4" s="88"/>
      <c r="AH4" s="50"/>
      <c r="AI4" s="36"/>
      <c r="AJ4" s="5"/>
      <c r="AK4" s="84"/>
      <c r="AL4" s="87"/>
      <c r="AM4" s="84"/>
      <c r="AN4" s="87"/>
      <c r="BL4" s="18"/>
      <c r="BM4" s="18"/>
    </row>
    <row r="5" spans="1:74" s="16" customFormat="1" ht="29.25" customHeight="1" x14ac:dyDescent="0.35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77"/>
      <c r="AB5" s="77"/>
      <c r="AC5" s="77"/>
      <c r="AD5" s="77"/>
      <c r="AE5" s="77"/>
      <c r="AF5" s="77"/>
      <c r="AG5" s="77"/>
      <c r="AH5" s="77"/>
      <c r="AI5" s="25"/>
      <c r="AJ5" s="4"/>
      <c r="AK5" s="31">
        <v>1</v>
      </c>
      <c r="AL5" s="30" t="str">
        <f>IFERROR(LOOKUP(,-SEARCH("д",INDEX(D$14:AH$18,,AM5)),B$14:B$18),"")</f>
        <v>Семенов С.С.</v>
      </c>
      <c r="AM5" s="31">
        <v>1</v>
      </c>
      <c r="AN5" s="30" t="str">
        <f>IFERROR(LOOKUP(,-1/("т"=INDEX(D$14:AH$18,,AM5)),B$14:B$18),"")</f>
        <v/>
      </c>
      <c r="BD5" s="19"/>
    </row>
    <row r="6" spans="1:74" s="16" customFormat="1" ht="29.25" customHeight="1" x14ac:dyDescent="0.35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81"/>
      <c r="N6" s="81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31">
        <v>2</v>
      </c>
      <c r="AL6" s="30" t="str">
        <f t="shared" ref="AL6:AL35" si="0">IFERROR(LOOKUP(,-SEARCH("д",INDEX(D$14:AH$18,,AM6)),B$14:B$18),"")</f>
        <v>Сочнев И.И.</v>
      </c>
      <c r="AM6" s="31">
        <v>2</v>
      </c>
      <c r="AN6" s="30" t="str">
        <f t="shared" ref="AN6:AN35" si="1">IFERROR(LOOKUP(,-1/("т"=INDEX(D$14:AH$18,,AM6)),B$14:B$18),"")</f>
        <v/>
      </c>
      <c r="BD6" s="32"/>
      <c r="BE6" s="6"/>
    </row>
    <row r="7" spans="1:74" s="16" customFormat="1" ht="29.25" customHeight="1" x14ac:dyDescent="0.35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31">
        <v>3</v>
      </c>
      <c r="AL7" s="30" t="str">
        <f t="shared" si="0"/>
        <v>Петров С.С.</v>
      </c>
      <c r="AM7" s="31">
        <v>3</v>
      </c>
      <c r="AN7" s="30" t="str">
        <f t="shared" si="1"/>
        <v/>
      </c>
      <c r="BD7" s="32"/>
      <c r="BE7" s="6"/>
    </row>
    <row r="8" spans="1:74" s="16" customFormat="1" ht="29.25" customHeight="1" x14ac:dyDescent="0.3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37"/>
      <c r="AJ8" s="4"/>
      <c r="AK8" s="31">
        <v>4</v>
      </c>
      <c r="AL8" s="30" t="str">
        <f t="shared" si="0"/>
        <v>Орехов А.В.</v>
      </c>
      <c r="AM8" s="31">
        <v>4</v>
      </c>
      <c r="AN8" s="30" t="str">
        <f t="shared" si="1"/>
        <v>Сочнев И.И.</v>
      </c>
      <c r="BD8" s="32"/>
      <c r="BE8" s="6"/>
    </row>
    <row r="9" spans="1:74" s="6" customFormat="1" ht="29.2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39"/>
      <c r="AJ9" s="28"/>
      <c r="AK9" s="31">
        <v>5</v>
      </c>
      <c r="AL9" s="30" t="str">
        <f t="shared" si="0"/>
        <v>Петров С.С.</v>
      </c>
      <c r="AM9" s="31">
        <v>5</v>
      </c>
      <c r="AN9" s="30" t="str">
        <f t="shared" si="1"/>
        <v/>
      </c>
      <c r="AQ9" s="16"/>
      <c r="BD9" s="32"/>
    </row>
    <row r="10" spans="1:74" s="6" customFormat="1" ht="29.25" customHeight="1" x14ac:dyDescent="0.35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31">
        <v>6</v>
      </c>
      <c r="AL10" s="30" t="str">
        <f t="shared" si="0"/>
        <v>Сочнев И.И.</v>
      </c>
      <c r="AM10" s="31">
        <v>6</v>
      </c>
      <c r="AN10" s="30" t="str">
        <f t="shared" si="1"/>
        <v/>
      </c>
      <c r="AQ10" s="16"/>
      <c r="AZ10" s="63"/>
      <c r="BA10" s="63"/>
      <c r="BB10" s="63"/>
      <c r="BC10" s="63"/>
      <c r="BD10" s="32"/>
      <c r="BE10" s="17"/>
      <c r="BF10" s="17"/>
      <c r="BG10" s="17"/>
    </row>
    <row r="11" spans="1:74" s="20" customFormat="1" ht="29.25" customHeight="1" x14ac:dyDescent="0.35">
      <c r="A11" s="12"/>
      <c r="B11" s="38"/>
      <c r="C11" s="38"/>
      <c r="D11" s="60">
        <f t="array" ref="D11">--IFERROR((WEEKDAY(D$12,2)&gt;5)*(D$12&lt;&gt;"")+OR(D$12=$A$25:$A$38),)</f>
        <v>1</v>
      </c>
      <c r="E11" s="60">
        <f t="array" ref="E11">--IFERROR((WEEKDAY(E$12,2)&gt;5)*(E$12&lt;&gt;"")+OR(E$12=$A$25:$A$38),)</f>
        <v>0</v>
      </c>
      <c r="F11" s="61">
        <f t="array" ref="F11">--IFERROR((WEEKDAY(F$12,2)&gt;5)*(F$12&lt;&gt;"")+OR(F$12=$A$25:$A$38),)</f>
        <v>0</v>
      </c>
      <c r="G11" s="61">
        <f t="array" ref="G11">--IFERROR((WEEKDAY(G$12,2)&gt;5)*(G$12&lt;&gt;"")+OR(G$12=$A$25:$A$38),)</f>
        <v>0</v>
      </c>
      <c r="H11" s="61">
        <f t="array" ref="H11">--IFERROR((WEEKDAY(H$12,2)&gt;5)*(H$12&lt;&gt;"")+OR(H$12=$A$25:$A$38),)</f>
        <v>0</v>
      </c>
      <c r="I11" s="61">
        <f t="array" ref="I11">--IFERROR((WEEKDAY(I$12,2)&gt;5)*(I$12&lt;&gt;"")+OR(I$12=$A$25:$A$38),)</f>
        <v>0</v>
      </c>
      <c r="J11" s="61">
        <f t="array" ref="J11">--IFERROR((WEEKDAY(J$12,2)&gt;5)*(J$12&lt;&gt;"")+OR(J$12=$A$25:$A$38),)</f>
        <v>1</v>
      </c>
      <c r="K11" s="61">
        <f t="array" ref="K11">--IFERROR((WEEKDAY(K$12,2)&gt;5)*(K$12&lt;&gt;"")+OR(K$12=$A$25:$A$38),)</f>
        <v>1</v>
      </c>
      <c r="L11" s="61">
        <f t="array" ref="L11">--IFERROR((WEEKDAY(L$12,2)&gt;5)*(L$12&lt;&gt;"")+OR(L$12=$A$25:$A$38),)</f>
        <v>0</v>
      </c>
      <c r="M11" s="61">
        <f t="array" ref="M11">--IFERROR((WEEKDAY(M$12,2)&gt;5)*(M$12&lt;&gt;"")+OR(M$12=$A$25:$A$38),)</f>
        <v>0</v>
      </c>
      <c r="N11" s="61">
        <f t="array" ref="N11">--IFERROR((WEEKDAY(N$12,2)&gt;5)*(N$12&lt;&gt;"")+OR(N$12=$A$25:$A$38),)</f>
        <v>0</v>
      </c>
      <c r="O11" s="61">
        <f t="array" ref="O11">--IFERROR((WEEKDAY(O$12,2)&gt;5)*(O$12&lt;&gt;"")+OR(O$12=$A$25:$A$38),)</f>
        <v>0</v>
      </c>
      <c r="P11" s="61">
        <f t="array" ref="P11">--IFERROR((WEEKDAY(P$12,2)&gt;5)*(P$12&lt;&gt;"")+OR(P$12=$A$25:$A$38),)</f>
        <v>0</v>
      </c>
      <c r="Q11" s="61">
        <f t="array" ref="Q11">--IFERROR((WEEKDAY(Q$12,2)&gt;5)*(Q$12&lt;&gt;"")+OR(Q$12=$A$25:$A$38),)</f>
        <v>1</v>
      </c>
      <c r="R11" s="61">
        <f t="array" ref="R11">--IFERROR((WEEKDAY(R$12,2)&gt;5)*(R$12&lt;&gt;"")+OR(R$12=$A$25:$A$38),)</f>
        <v>1</v>
      </c>
      <c r="S11" s="61">
        <f t="array" ref="S11">--IFERROR((WEEKDAY(S$12,2)&gt;5)*(S$12&lt;&gt;"")+OR(S$12=$A$25:$A$38),)</f>
        <v>0</v>
      </c>
      <c r="T11" s="61">
        <f t="array" ref="T11">--IFERROR((WEEKDAY(T$12,2)&gt;5)*(T$12&lt;&gt;"")+OR(T$12=$A$25:$A$38),)</f>
        <v>0</v>
      </c>
      <c r="U11" s="61">
        <f t="array" ref="U11">--IFERROR((WEEKDAY(U$12,2)&gt;5)*(U$12&lt;&gt;"")+OR(U$12=$A$25:$A$38),)</f>
        <v>0</v>
      </c>
      <c r="V11" s="61">
        <f t="array" ref="V11">--IFERROR((WEEKDAY(V$12,2)&gt;5)*(V$12&lt;&gt;"")+OR(V$12=$A$25:$A$38),)</f>
        <v>0</v>
      </c>
      <c r="W11" s="61">
        <f t="array" ref="W11">--IFERROR((WEEKDAY(W$12,2)&gt;5)*(W$12&lt;&gt;"")+OR(W$12=$A$25:$A$38),)</f>
        <v>0</v>
      </c>
      <c r="X11" s="61">
        <f t="array" ref="X11">--IFERROR((WEEKDAY(X$12,2)&gt;5)*(X$12&lt;&gt;"")+OR(X$12=$A$25:$A$38),)</f>
        <v>1</v>
      </c>
      <c r="Y11" s="61">
        <f t="array" ref="Y11">--IFERROR((WEEKDAY(Y$12,2)&gt;5)*(Y$12&lt;&gt;"")+OR(Y$12=$A$25:$A$38),)</f>
        <v>1</v>
      </c>
      <c r="Z11" s="61">
        <f t="array" ref="Z11">--IFERROR((WEEKDAY(Z$12,2)&gt;5)*(Z$12&lt;&gt;"")+OR(Z$12=$A$25:$A$38),)</f>
        <v>0</v>
      </c>
      <c r="AA11" s="61">
        <f t="array" ref="AA11">--IFERROR((WEEKDAY(AA$12,2)&gt;5)*(AA$12&lt;&gt;"")+OR(AA$12=$A$25:$A$38),)</f>
        <v>0</v>
      </c>
      <c r="AB11" s="61">
        <f t="array" ref="AB11">--IFERROR((WEEKDAY(AB$12,2)&gt;5)*(AB$12&lt;&gt;"")+OR(AB$12=$A$25:$A$38),)</f>
        <v>0</v>
      </c>
      <c r="AC11" s="61">
        <f t="array" ref="AC11">--IFERROR((WEEKDAY(AC$12,2)&gt;5)*(AC$12&lt;&gt;"")+OR(AC$12=$A$25:$A$38),)</f>
        <v>0</v>
      </c>
      <c r="AD11" s="61">
        <f t="array" ref="AD11">--IFERROR((WEEKDAY(AD$12,2)&gt;5)*(AD$12&lt;&gt;"")+OR(AD$12=$A$25:$A$38),)</f>
        <v>0</v>
      </c>
      <c r="AE11" s="61">
        <f t="array" ref="AE11">--IFERROR((WEEKDAY(AE$12,2)&gt;5)*(AE$12&lt;&gt;"")+OR(AE$12=$A$25:$A$38),)</f>
        <v>1</v>
      </c>
      <c r="AF11" s="61">
        <f t="array" ref="AF11">--IFERROR((WEEKDAY(AF$12,2)&gt;5)*(AF$12&lt;&gt;"")+OR(AF$12=$A$25:$A$38),)</f>
        <v>1</v>
      </c>
      <c r="AG11" s="60">
        <f t="array" ref="AG11">--IFERROR((WEEKDAY(AG$12,2)&gt;5)*(AG$12&lt;&gt;"")+OR(AG$12=$A$25:$A$38),)</f>
        <v>0</v>
      </c>
      <c r="AH11" s="60">
        <f t="array" ref="AH11">--IFERROR((WEEKDAY(AH$12,2)&gt;5)*(AH$12&lt;&gt;"")+OR(AH$12=$A$25:$A$38),)</f>
        <v>0</v>
      </c>
      <c r="AI11" s="39"/>
      <c r="AJ11" s="28"/>
      <c r="AK11" s="31">
        <v>7</v>
      </c>
      <c r="AL11" s="30" t="str">
        <f t="shared" si="0"/>
        <v>Семенов С.С.</v>
      </c>
      <c r="AM11" s="31">
        <v>7</v>
      </c>
      <c r="AN11" s="30" t="str">
        <f t="shared" si="1"/>
        <v/>
      </c>
      <c r="AQ11" s="16"/>
      <c r="AZ11" s="64"/>
      <c r="BA11" s="64"/>
      <c r="BB11" s="64"/>
      <c r="BC11" s="64"/>
      <c r="BD11" s="48"/>
      <c r="BE11" s="49"/>
      <c r="BF11" s="49"/>
      <c r="BG11" s="49"/>
    </row>
    <row r="12" spans="1:74" s="1" customFormat="1" ht="29.25" customHeight="1" x14ac:dyDescent="0.35">
      <c r="A12" s="83" t="s">
        <v>2</v>
      </c>
      <c r="B12" s="83" t="s">
        <v>0</v>
      </c>
      <c r="C12" s="83" t="s">
        <v>1</v>
      </c>
      <c r="D12" s="56">
        <v>43800</v>
      </c>
      <c r="E12" s="56">
        <f>D12+1</f>
        <v>43801</v>
      </c>
      <c r="F12" s="56">
        <f t="shared" ref="F12:AC12" si="2">E12+1</f>
        <v>43802</v>
      </c>
      <c r="G12" s="56">
        <f t="shared" si="2"/>
        <v>43803</v>
      </c>
      <c r="H12" s="56">
        <f t="shared" si="2"/>
        <v>43804</v>
      </c>
      <c r="I12" s="56">
        <f t="shared" si="2"/>
        <v>43805</v>
      </c>
      <c r="J12" s="56">
        <f t="shared" si="2"/>
        <v>43806</v>
      </c>
      <c r="K12" s="56">
        <f t="shared" si="2"/>
        <v>43807</v>
      </c>
      <c r="L12" s="56">
        <f t="shared" si="2"/>
        <v>43808</v>
      </c>
      <c r="M12" s="56">
        <f t="shared" si="2"/>
        <v>43809</v>
      </c>
      <c r="N12" s="56">
        <f t="shared" si="2"/>
        <v>43810</v>
      </c>
      <c r="O12" s="56">
        <f t="shared" si="2"/>
        <v>43811</v>
      </c>
      <c r="P12" s="56">
        <f t="shared" si="2"/>
        <v>43812</v>
      </c>
      <c r="Q12" s="56">
        <f t="shared" si="2"/>
        <v>43813</v>
      </c>
      <c r="R12" s="56">
        <f t="shared" si="2"/>
        <v>43814</v>
      </c>
      <c r="S12" s="56">
        <f t="shared" si="2"/>
        <v>43815</v>
      </c>
      <c r="T12" s="56">
        <f t="shared" si="2"/>
        <v>43816</v>
      </c>
      <c r="U12" s="56">
        <f t="shared" si="2"/>
        <v>43817</v>
      </c>
      <c r="V12" s="56">
        <f t="shared" si="2"/>
        <v>43818</v>
      </c>
      <c r="W12" s="56">
        <f t="shared" si="2"/>
        <v>43819</v>
      </c>
      <c r="X12" s="56">
        <f t="shared" si="2"/>
        <v>43820</v>
      </c>
      <c r="Y12" s="56">
        <f t="shared" si="2"/>
        <v>43821</v>
      </c>
      <c r="Z12" s="56">
        <f t="shared" si="2"/>
        <v>43822</v>
      </c>
      <c r="AA12" s="56">
        <f t="shared" si="2"/>
        <v>43823</v>
      </c>
      <c r="AB12" s="56">
        <f t="shared" si="2"/>
        <v>43824</v>
      </c>
      <c r="AC12" s="56">
        <f t="shared" si="2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31">
        <v>8</v>
      </c>
      <c r="AL12" s="30" t="str">
        <f t="shared" si="0"/>
        <v>Сочнев И.И.</v>
      </c>
      <c r="AM12" s="31">
        <v>8</v>
      </c>
      <c r="AN12" s="30" t="str">
        <f t="shared" si="1"/>
        <v/>
      </c>
      <c r="AQ12" s="16"/>
      <c r="AR12" s="41"/>
      <c r="AS12" s="41"/>
      <c r="AT12" s="41"/>
      <c r="AU12" s="41"/>
      <c r="AV12" s="41"/>
      <c r="AW12" s="41"/>
      <c r="AX12" s="41"/>
      <c r="AY12" s="41"/>
      <c r="AZ12" s="66"/>
      <c r="BA12" s="66"/>
      <c r="BB12" s="65"/>
      <c r="BC12" s="65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 x14ac:dyDescent="0.35">
      <c r="A13" s="84"/>
      <c r="B13" s="84"/>
      <c r="C13" s="83"/>
      <c r="D13" s="57">
        <f>D12</f>
        <v>43800</v>
      </c>
      <c r="E13" s="57">
        <f t="shared" ref="E13:AH13" si="3">E12</f>
        <v>43801</v>
      </c>
      <c r="F13" s="57">
        <f t="shared" si="3"/>
        <v>43802</v>
      </c>
      <c r="G13" s="57">
        <f t="shared" si="3"/>
        <v>43803</v>
      </c>
      <c r="H13" s="57">
        <f t="shared" si="3"/>
        <v>43804</v>
      </c>
      <c r="I13" s="57">
        <f t="shared" si="3"/>
        <v>43805</v>
      </c>
      <c r="J13" s="57">
        <f t="shared" si="3"/>
        <v>43806</v>
      </c>
      <c r="K13" s="57">
        <f t="shared" si="3"/>
        <v>43807</v>
      </c>
      <c r="L13" s="57">
        <f t="shared" si="3"/>
        <v>43808</v>
      </c>
      <c r="M13" s="57">
        <f t="shared" si="3"/>
        <v>43809</v>
      </c>
      <c r="N13" s="57">
        <f t="shared" si="3"/>
        <v>43810</v>
      </c>
      <c r="O13" s="57">
        <f t="shared" si="3"/>
        <v>43811</v>
      </c>
      <c r="P13" s="57">
        <f t="shared" si="3"/>
        <v>43812</v>
      </c>
      <c r="Q13" s="57">
        <f t="shared" si="3"/>
        <v>43813</v>
      </c>
      <c r="R13" s="57">
        <f t="shared" si="3"/>
        <v>43814</v>
      </c>
      <c r="S13" s="57">
        <f t="shared" si="3"/>
        <v>43815</v>
      </c>
      <c r="T13" s="57">
        <f t="shared" si="3"/>
        <v>43816</v>
      </c>
      <c r="U13" s="57">
        <f t="shared" si="3"/>
        <v>43817</v>
      </c>
      <c r="V13" s="57">
        <f t="shared" si="3"/>
        <v>43818</v>
      </c>
      <c r="W13" s="57">
        <f t="shared" si="3"/>
        <v>43819</v>
      </c>
      <c r="X13" s="57">
        <f t="shared" si="3"/>
        <v>43820</v>
      </c>
      <c r="Y13" s="57">
        <f t="shared" si="3"/>
        <v>43821</v>
      </c>
      <c r="Z13" s="57">
        <f t="shared" si="3"/>
        <v>43822</v>
      </c>
      <c r="AA13" s="57">
        <f t="shared" si="3"/>
        <v>43823</v>
      </c>
      <c r="AB13" s="57">
        <f t="shared" si="3"/>
        <v>43824</v>
      </c>
      <c r="AC13" s="57">
        <f t="shared" si="3"/>
        <v>43825</v>
      </c>
      <c r="AD13" s="57">
        <f t="shared" si="3"/>
        <v>43826</v>
      </c>
      <c r="AE13" s="57">
        <f t="shared" si="3"/>
        <v>43827</v>
      </c>
      <c r="AF13" s="57">
        <f t="shared" si="3"/>
        <v>43828</v>
      </c>
      <c r="AG13" s="57">
        <f t="shared" si="3"/>
        <v>43829</v>
      </c>
      <c r="AH13" s="57">
        <f t="shared" si="3"/>
        <v>43830</v>
      </c>
      <c r="AI13" s="2"/>
      <c r="AJ13" s="3"/>
      <c r="AK13" s="31">
        <v>9</v>
      </c>
      <c r="AL13" s="30" t="str">
        <f t="shared" si="0"/>
        <v>Петров С.С.</v>
      </c>
      <c r="AM13" s="31">
        <v>9</v>
      </c>
      <c r="AN13" s="30" t="str">
        <f t="shared" si="1"/>
        <v/>
      </c>
      <c r="AQ13" s="16"/>
      <c r="AR13" s="9"/>
      <c r="AS13" s="43"/>
      <c r="AT13" s="43"/>
      <c r="AU13" s="43"/>
      <c r="AV13" s="43"/>
      <c r="AW13" s="43"/>
      <c r="AX13" s="43"/>
      <c r="AY13" s="43"/>
      <c r="AZ13" s="67"/>
      <c r="BA13" s="67"/>
      <c r="BB13" s="68"/>
      <c r="BC13" s="68"/>
      <c r="BD13" s="40"/>
      <c r="BE13" s="79"/>
      <c r="BF13" s="80"/>
      <c r="BG13" s="80"/>
      <c r="BH13" s="80"/>
      <c r="BI13" s="80"/>
      <c r="BJ13" s="80"/>
      <c r="BK13" s="80"/>
      <c r="BL13" s="80"/>
      <c r="BM13" s="9"/>
      <c r="BN13" s="79"/>
      <c r="BO13" s="80"/>
      <c r="BP13" s="80"/>
      <c r="BQ13" s="80"/>
      <c r="BR13" s="80"/>
      <c r="BS13" s="80"/>
      <c r="BT13" s="80"/>
      <c r="BU13" s="80"/>
      <c r="BV13" s="9"/>
    </row>
    <row r="14" spans="1:74" s="1" customFormat="1" ht="29.25" customHeight="1" x14ac:dyDescent="0.35">
      <c r="A14" s="31">
        <v>1</v>
      </c>
      <c r="B14" s="30" t="s">
        <v>4</v>
      </c>
      <c r="C14" s="10"/>
      <c r="D14" s="69" t="s">
        <v>8</v>
      </c>
      <c r="E14" s="69"/>
      <c r="F14" s="69"/>
      <c r="G14" s="69"/>
      <c r="H14" s="69"/>
      <c r="I14" s="69"/>
      <c r="J14" s="69" t="s">
        <v>9</v>
      </c>
      <c r="K14" s="69"/>
      <c r="L14" s="69"/>
      <c r="M14" s="69"/>
      <c r="N14" s="69" t="s">
        <v>8</v>
      </c>
      <c r="O14" s="69"/>
      <c r="P14" s="69"/>
      <c r="Q14" s="69"/>
      <c r="R14" s="69"/>
      <c r="S14" s="69"/>
      <c r="T14" s="69" t="s">
        <v>9</v>
      </c>
      <c r="U14" s="69"/>
      <c r="V14" s="69"/>
      <c r="W14" s="69"/>
      <c r="X14" s="69" t="s">
        <v>8</v>
      </c>
      <c r="Y14" s="69"/>
      <c r="Z14" s="69"/>
      <c r="AA14" s="69"/>
      <c r="AB14" s="69"/>
      <c r="AC14" s="69"/>
      <c r="AD14" s="69" t="s">
        <v>9</v>
      </c>
      <c r="AE14" s="69"/>
      <c r="AF14" s="69"/>
      <c r="AG14" s="69"/>
      <c r="AH14" s="69" t="s">
        <v>9</v>
      </c>
      <c r="AI14" s="2"/>
      <c r="AJ14" s="3"/>
      <c r="AK14" s="31">
        <v>10</v>
      </c>
      <c r="AL14" s="30" t="str">
        <f t="shared" si="0"/>
        <v>Орехов А.В.</v>
      </c>
      <c r="AM14" s="31">
        <v>10</v>
      </c>
      <c r="AN14" s="30" t="str">
        <f t="shared" si="1"/>
        <v>Сочнев И.И.</v>
      </c>
      <c r="AQ14" s="16"/>
      <c r="AR14" s="45"/>
      <c r="AS14" s="43"/>
      <c r="AT14" s="43"/>
      <c r="AU14" s="43"/>
      <c r="AV14" s="43"/>
      <c r="AW14" s="43"/>
      <c r="AX14" s="43"/>
      <c r="AY14" s="43"/>
      <c r="AZ14" s="67"/>
      <c r="BA14" s="67"/>
      <c r="BB14" s="65"/>
      <c r="BC14" s="65"/>
      <c r="BD14" s="9"/>
      <c r="BE14" s="46"/>
      <c r="BF14" s="73"/>
      <c r="BG14" s="73"/>
      <c r="BH14" s="72"/>
      <c r="BI14" s="72"/>
      <c r="BJ14" s="72"/>
      <c r="BK14" s="71"/>
      <c r="BL14" s="74"/>
      <c r="BM14" s="9"/>
      <c r="BN14" s="47"/>
      <c r="BO14" s="75"/>
      <c r="BP14" s="75"/>
      <c r="BQ14" s="75"/>
      <c r="BR14" s="75"/>
      <c r="BS14" s="75"/>
      <c r="BT14" s="76"/>
      <c r="BU14" s="76"/>
      <c r="BV14" s="44"/>
    </row>
    <row r="15" spans="1:74" s="1" customFormat="1" ht="29.25" customHeight="1" x14ac:dyDescent="0.35">
      <c r="A15" s="31">
        <v>2</v>
      </c>
      <c r="B15" s="30" t="s">
        <v>5</v>
      </c>
      <c r="C15" s="10"/>
      <c r="D15" s="69"/>
      <c r="E15" s="69" t="s">
        <v>9</v>
      </c>
      <c r="F15" s="69"/>
      <c r="G15" s="69" t="s">
        <v>10</v>
      </c>
      <c r="H15" s="69"/>
      <c r="I15" s="69" t="s">
        <v>9</v>
      </c>
      <c r="J15" s="69"/>
      <c r="K15" s="69" t="s">
        <v>9</v>
      </c>
      <c r="L15" s="69"/>
      <c r="M15" s="69" t="s">
        <v>10</v>
      </c>
      <c r="N15" s="69"/>
      <c r="O15" s="69" t="s">
        <v>9</v>
      </c>
      <c r="P15" s="69"/>
      <c r="Q15" s="69"/>
      <c r="R15" s="69"/>
      <c r="S15" s="69" t="s">
        <v>9</v>
      </c>
      <c r="T15" s="69"/>
      <c r="U15" s="69" t="s">
        <v>9</v>
      </c>
      <c r="V15" s="69"/>
      <c r="W15" s="69"/>
      <c r="X15" s="69"/>
      <c r="Y15" s="69" t="s">
        <v>9</v>
      </c>
      <c r="Z15" s="69"/>
      <c r="AA15" s="69"/>
      <c r="AB15" s="69"/>
      <c r="AC15" s="69" t="s">
        <v>9</v>
      </c>
      <c r="AD15" s="69"/>
      <c r="AE15" s="69" t="s">
        <v>9</v>
      </c>
      <c r="AF15" s="69"/>
      <c r="AG15" s="69"/>
      <c r="AH15" s="69"/>
      <c r="AI15" s="2"/>
      <c r="AJ15" s="3"/>
      <c r="AK15" s="31">
        <v>11</v>
      </c>
      <c r="AL15" s="30" t="str">
        <f t="shared" si="0"/>
        <v>Семенов С.С.</v>
      </c>
      <c r="AM15" s="31">
        <v>11</v>
      </c>
      <c r="AN15" s="30" t="str">
        <f t="shared" si="1"/>
        <v/>
      </c>
      <c r="AQ15" s="16"/>
      <c r="AR15" s="45"/>
      <c r="AS15" s="43"/>
      <c r="AT15" s="43"/>
      <c r="AU15" s="43"/>
      <c r="AV15" s="43"/>
      <c r="AW15" s="43"/>
      <c r="AX15" s="43"/>
      <c r="AY15" s="43"/>
      <c r="AZ15" s="67"/>
      <c r="BA15" s="67"/>
      <c r="BB15" s="65"/>
      <c r="BC15" s="65"/>
      <c r="BD15" s="9"/>
      <c r="BE15" s="46"/>
      <c r="BF15" s="73"/>
      <c r="BG15" s="73"/>
      <c r="BH15" s="72"/>
      <c r="BI15" s="72"/>
      <c r="BJ15" s="72"/>
      <c r="BK15" s="71"/>
      <c r="BL15" s="74"/>
      <c r="BM15" s="9"/>
      <c r="BN15" s="47"/>
      <c r="BO15" s="75"/>
      <c r="BP15" s="75"/>
      <c r="BQ15" s="75"/>
      <c r="BR15" s="75"/>
      <c r="BS15" s="75"/>
      <c r="BT15" s="76"/>
      <c r="BU15" s="76"/>
      <c r="BV15" s="44"/>
    </row>
    <row r="16" spans="1:74" s="1" customFormat="1" ht="29.25" customHeight="1" x14ac:dyDescent="0.35">
      <c r="A16" s="31">
        <v>3</v>
      </c>
      <c r="B16" s="30" t="s">
        <v>6</v>
      </c>
      <c r="C16" s="10"/>
      <c r="D16" s="69"/>
      <c r="E16" s="69"/>
      <c r="F16" s="69" t="s">
        <v>9</v>
      </c>
      <c r="G16" s="69"/>
      <c r="H16" s="69" t="s">
        <v>9</v>
      </c>
      <c r="I16" s="69"/>
      <c r="J16" s="69"/>
      <c r="K16" s="69"/>
      <c r="L16" s="69" t="s">
        <v>9</v>
      </c>
      <c r="M16" s="69"/>
      <c r="N16" s="69"/>
      <c r="O16" s="69"/>
      <c r="P16" s="69" t="s">
        <v>9</v>
      </c>
      <c r="Q16" s="69"/>
      <c r="R16" s="69" t="s">
        <v>9</v>
      </c>
      <c r="S16" s="69"/>
      <c r="T16" s="69"/>
      <c r="U16" s="69"/>
      <c r="V16" s="69" t="s">
        <v>9</v>
      </c>
      <c r="W16" s="69"/>
      <c r="X16" s="69"/>
      <c r="Y16" s="69"/>
      <c r="Z16" s="69" t="s">
        <v>9</v>
      </c>
      <c r="AA16" s="69"/>
      <c r="AB16" s="69" t="s">
        <v>9</v>
      </c>
      <c r="AC16" s="69"/>
      <c r="AD16" s="69"/>
      <c r="AE16" s="69"/>
      <c r="AF16" s="69" t="s">
        <v>9</v>
      </c>
      <c r="AG16" s="69"/>
      <c r="AH16" s="69"/>
      <c r="AI16" s="2"/>
      <c r="AJ16" s="3"/>
      <c r="AK16" s="31">
        <v>12</v>
      </c>
      <c r="AL16" s="30" t="str">
        <f t="shared" si="0"/>
        <v>Сочнев И.И.</v>
      </c>
      <c r="AM16" s="31">
        <v>12</v>
      </c>
      <c r="AN16" s="30" t="str">
        <f t="shared" si="1"/>
        <v/>
      </c>
      <c r="AQ16" s="16"/>
      <c r="AR16" s="45"/>
      <c r="AS16" s="43"/>
      <c r="AT16" s="43"/>
      <c r="AU16" s="43"/>
      <c r="AV16" s="43"/>
      <c r="AW16" s="43"/>
      <c r="AX16" s="43"/>
      <c r="AY16" s="43"/>
      <c r="AZ16" s="67"/>
      <c r="BA16" s="67"/>
      <c r="BB16" s="65"/>
      <c r="BC16" s="65"/>
      <c r="BD16" s="9"/>
      <c r="BE16" s="46"/>
      <c r="BF16" s="70"/>
      <c r="BG16" s="70"/>
      <c r="BH16" s="72"/>
      <c r="BI16" s="72"/>
      <c r="BJ16" s="72"/>
      <c r="BK16" s="71"/>
      <c r="BL16" s="71"/>
      <c r="BM16" s="9"/>
      <c r="BN16" s="47"/>
      <c r="BO16" s="75"/>
      <c r="BP16" s="75"/>
      <c r="BQ16" s="75"/>
      <c r="BR16" s="75"/>
      <c r="BS16" s="75"/>
      <c r="BT16" s="76"/>
      <c r="BU16" s="76"/>
      <c r="BV16" s="44"/>
    </row>
    <row r="17" spans="1:74" s="1" customFormat="1" ht="29.25" customHeight="1" x14ac:dyDescent="0.35">
      <c r="A17" s="31">
        <v>4</v>
      </c>
      <c r="B17" s="30" t="s">
        <v>7</v>
      </c>
      <c r="C17" s="10"/>
      <c r="D17" s="69"/>
      <c r="E17" s="69"/>
      <c r="F17" s="69"/>
      <c r="G17" s="69" t="s">
        <v>9</v>
      </c>
      <c r="H17" s="69"/>
      <c r="I17" s="69"/>
      <c r="J17" s="69"/>
      <c r="K17" s="69"/>
      <c r="L17" s="69"/>
      <c r="M17" s="69" t="s">
        <v>9</v>
      </c>
      <c r="N17" s="69"/>
      <c r="O17" s="69"/>
      <c r="P17" s="69"/>
      <c r="Q17" s="69" t="s">
        <v>9</v>
      </c>
      <c r="R17" s="69"/>
      <c r="S17" s="69"/>
      <c r="T17" s="69"/>
      <c r="U17" s="69"/>
      <c r="V17" s="69"/>
      <c r="W17" s="69" t="s">
        <v>9</v>
      </c>
      <c r="X17" s="69"/>
      <c r="Y17" s="69"/>
      <c r="Z17" s="69"/>
      <c r="AA17" s="69" t="s">
        <v>9</v>
      </c>
      <c r="AB17" s="69"/>
      <c r="AC17" s="69"/>
      <c r="AD17" s="69"/>
      <c r="AE17" s="69"/>
      <c r="AF17" s="69"/>
      <c r="AG17" s="69" t="s">
        <v>9</v>
      </c>
      <c r="AH17" s="69"/>
      <c r="AI17" s="2"/>
      <c r="AJ17" s="3"/>
      <c r="AK17" s="31">
        <v>13</v>
      </c>
      <c r="AL17" s="30" t="str">
        <f t="shared" si="0"/>
        <v>Петров С.С.</v>
      </c>
      <c r="AM17" s="31">
        <v>13</v>
      </c>
      <c r="AN17" s="30" t="str">
        <f t="shared" si="1"/>
        <v/>
      </c>
      <c r="AQ17" s="16"/>
      <c r="AR17" s="45"/>
      <c r="AS17" s="43"/>
      <c r="AT17" s="43"/>
      <c r="AU17" s="43"/>
      <c r="AV17" s="43"/>
      <c r="AW17" s="43"/>
      <c r="AX17" s="43"/>
      <c r="AY17" s="43"/>
      <c r="AZ17" s="67"/>
      <c r="BA17" s="67"/>
      <c r="BB17" s="65"/>
      <c r="BC17" s="65"/>
      <c r="BD17" s="9"/>
      <c r="BE17" s="46"/>
      <c r="BF17" s="70"/>
      <c r="BG17" s="70"/>
      <c r="BH17" s="72"/>
      <c r="BI17" s="72"/>
      <c r="BJ17" s="72"/>
      <c r="BK17" s="71"/>
      <c r="BL17" s="74"/>
      <c r="BM17" s="9"/>
      <c r="BN17" s="47"/>
      <c r="BO17" s="75"/>
      <c r="BP17" s="75"/>
      <c r="BQ17" s="75"/>
      <c r="BR17" s="75"/>
      <c r="BS17" s="75"/>
      <c r="BT17" s="76"/>
      <c r="BU17" s="76"/>
      <c r="BV17" s="44"/>
    </row>
    <row r="18" spans="1:74" s="1" customFormat="1" ht="29.25" customHeight="1" x14ac:dyDescent="0.35">
      <c r="A18" s="31">
        <v>5</v>
      </c>
      <c r="B18" s="30"/>
      <c r="C18" s="1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11"/>
      <c r="AJ18" s="62"/>
      <c r="AK18" s="31">
        <v>14</v>
      </c>
      <c r="AL18" s="30" t="str">
        <f t="shared" si="0"/>
        <v>Орехов А.В.</v>
      </c>
      <c r="AM18" s="31">
        <v>14</v>
      </c>
      <c r="AN18" s="30" t="str">
        <f t="shared" si="1"/>
        <v/>
      </c>
      <c r="AO18" s="11"/>
      <c r="AQ18" s="16"/>
      <c r="AR18" s="45"/>
      <c r="AS18" s="43"/>
      <c r="AT18" s="43"/>
      <c r="AU18" s="43"/>
      <c r="AV18" s="43"/>
      <c r="AW18" s="43"/>
      <c r="AX18" s="43"/>
      <c r="AY18" s="43"/>
      <c r="AZ18" s="67"/>
      <c r="BA18" s="67"/>
      <c r="BB18" s="65"/>
      <c r="BC18" s="65"/>
      <c r="BD18" s="9"/>
      <c r="BE18" s="46"/>
      <c r="BF18" s="73"/>
      <c r="BG18" s="73"/>
      <c r="BH18" s="72"/>
      <c r="BI18" s="72"/>
      <c r="BJ18" s="72"/>
      <c r="BK18" s="71"/>
      <c r="BL18" s="74"/>
      <c r="BM18" s="9"/>
      <c r="BN18" s="47"/>
      <c r="BO18" s="75"/>
      <c r="BP18" s="75"/>
      <c r="BQ18" s="75"/>
      <c r="BR18" s="75"/>
      <c r="BS18" s="75"/>
      <c r="BT18" s="76"/>
      <c r="BU18" s="76"/>
      <c r="BV18" s="44"/>
    </row>
    <row r="19" spans="1:74" s="16" customFormat="1" ht="29.2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K19" s="31">
        <v>15</v>
      </c>
      <c r="AL19" s="30" t="str">
        <f t="shared" si="0"/>
        <v>Петров С.С.</v>
      </c>
      <c r="AM19" s="31">
        <v>15</v>
      </c>
      <c r="AN19" s="30" t="str">
        <f t="shared" si="1"/>
        <v/>
      </c>
    </row>
    <row r="20" spans="1:74" s="16" customFormat="1" ht="29.25" customHeight="1" x14ac:dyDescent="0.35">
      <c r="D20" s="53"/>
      <c r="E20" s="53"/>
      <c r="F20" s="53"/>
      <c r="G20" s="53"/>
      <c r="H20" s="53"/>
      <c r="I20" s="53"/>
      <c r="J20" s="53"/>
      <c r="K20" s="53"/>
      <c r="L20" s="53"/>
      <c r="M20" s="14"/>
      <c r="N20" s="14"/>
      <c r="O20" s="53"/>
      <c r="P20" s="53"/>
      <c r="Q20" s="14"/>
      <c r="R20" s="14"/>
      <c r="S20" s="14"/>
      <c r="T20" s="14"/>
      <c r="U20" s="14"/>
      <c r="V20" s="53"/>
      <c r="W20" s="53"/>
      <c r="X20" s="14"/>
      <c r="Y20" s="14"/>
      <c r="Z20" s="14"/>
      <c r="AA20" s="14"/>
      <c r="AB20" s="14"/>
      <c r="AC20" s="53"/>
      <c r="AD20" s="53"/>
      <c r="AE20" s="14"/>
      <c r="AF20" s="14"/>
      <c r="AG20" s="14"/>
      <c r="AH20" s="14"/>
      <c r="AK20" s="31">
        <v>16</v>
      </c>
      <c r="AL20" s="30" t="str">
        <f t="shared" si="0"/>
        <v>Сочнев И.И.</v>
      </c>
      <c r="AM20" s="31">
        <v>16</v>
      </c>
      <c r="AN20" s="30" t="str">
        <f t="shared" si="1"/>
        <v/>
      </c>
    </row>
    <row r="21" spans="1:74" s="16" customFormat="1" ht="29.25" customHeight="1" x14ac:dyDescent="0.35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31">
        <v>17</v>
      </c>
      <c r="AL21" s="30" t="str">
        <f t="shared" si="0"/>
        <v>Семенов С.С.</v>
      </c>
      <c r="AM21" s="31">
        <v>17</v>
      </c>
      <c r="AN21" s="30" t="str">
        <f t="shared" si="1"/>
        <v/>
      </c>
    </row>
    <row r="22" spans="1:74" s="16" customFormat="1" ht="29.25" customHeight="1" x14ac:dyDescent="0.35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31">
        <v>18</v>
      </c>
      <c r="AL22" s="30" t="str">
        <f t="shared" si="0"/>
        <v>Сочнев И.И.</v>
      </c>
      <c r="AM22" s="31">
        <v>18</v>
      </c>
      <c r="AN22" s="30" t="str">
        <f t="shared" si="1"/>
        <v/>
      </c>
    </row>
    <row r="23" spans="1:74" ht="29.25" customHeight="1" x14ac:dyDescent="0.35">
      <c r="AK23" s="31">
        <v>19</v>
      </c>
      <c r="AL23" s="30" t="str">
        <f t="shared" si="0"/>
        <v>Петров С.С.</v>
      </c>
      <c r="AM23" s="31">
        <v>19</v>
      </c>
      <c r="AN23" s="30" t="str">
        <f t="shared" si="1"/>
        <v/>
      </c>
      <c r="AQ23" s="16"/>
    </row>
    <row r="24" spans="1:74" ht="29.25" customHeight="1" x14ac:dyDescent="0.35">
      <c r="AK24" s="31">
        <v>20</v>
      </c>
      <c r="AL24" s="30" t="str">
        <f t="shared" si="0"/>
        <v>Орехов А.В.</v>
      </c>
      <c r="AM24" s="31">
        <v>20</v>
      </c>
      <c r="AN24" s="30" t="str">
        <f t="shared" si="1"/>
        <v/>
      </c>
      <c r="AQ24" s="16"/>
    </row>
    <row r="25" spans="1:74" ht="29.25" customHeight="1" x14ac:dyDescent="0.35">
      <c r="A25" s="58">
        <v>43466</v>
      </c>
      <c r="B25" s="59">
        <v>43466</v>
      </c>
      <c r="AK25" s="31">
        <v>21</v>
      </c>
      <c r="AL25" s="30" t="str">
        <f t="shared" si="0"/>
        <v>Семенов С.С.</v>
      </c>
      <c r="AM25" s="31">
        <v>21</v>
      </c>
      <c r="AN25" s="30" t="str">
        <f t="shared" si="1"/>
        <v/>
      </c>
      <c r="AQ25" s="16"/>
    </row>
    <row r="26" spans="1:74" ht="29.25" customHeight="1" x14ac:dyDescent="0.35">
      <c r="A26" s="58">
        <v>43467</v>
      </c>
      <c r="B26" s="59">
        <v>43497</v>
      </c>
      <c r="AK26" s="31">
        <v>22</v>
      </c>
      <c r="AL26" s="30" t="str">
        <f t="shared" si="0"/>
        <v>Сочнев И.И.</v>
      </c>
      <c r="AM26" s="31">
        <v>22</v>
      </c>
      <c r="AN26" s="30" t="str">
        <f t="shared" si="1"/>
        <v/>
      </c>
      <c r="AQ26" s="16"/>
    </row>
    <row r="27" spans="1:74" ht="29.25" customHeight="1" x14ac:dyDescent="0.35">
      <c r="A27" s="58">
        <v>43468</v>
      </c>
      <c r="B27" s="59">
        <v>43525</v>
      </c>
      <c r="AK27" s="31">
        <v>23</v>
      </c>
      <c r="AL27" s="30" t="str">
        <f t="shared" si="0"/>
        <v>Петров С.С.</v>
      </c>
      <c r="AM27" s="31">
        <v>23</v>
      </c>
      <c r="AN27" s="30" t="str">
        <f t="shared" si="1"/>
        <v/>
      </c>
      <c r="AQ27" s="16"/>
    </row>
    <row r="28" spans="1:74" ht="29.25" customHeight="1" x14ac:dyDescent="0.35">
      <c r="A28" s="58">
        <v>43469</v>
      </c>
      <c r="B28" s="59">
        <v>43556</v>
      </c>
      <c r="AK28" s="31">
        <v>24</v>
      </c>
      <c r="AL28" s="30" t="str">
        <f t="shared" si="0"/>
        <v>Орехов А.В.</v>
      </c>
      <c r="AM28" s="31">
        <v>24</v>
      </c>
      <c r="AN28" s="30" t="str">
        <f t="shared" si="1"/>
        <v/>
      </c>
      <c r="AQ28" s="16"/>
    </row>
    <row r="29" spans="1:74" ht="29.25" customHeight="1" x14ac:dyDescent="0.35">
      <c r="A29" s="58">
        <v>43472</v>
      </c>
      <c r="B29" s="59">
        <v>43586</v>
      </c>
      <c r="AK29" s="31">
        <v>25</v>
      </c>
      <c r="AL29" s="30" t="str">
        <f t="shared" si="0"/>
        <v>Петров С.С.</v>
      </c>
      <c r="AM29" s="31">
        <v>25</v>
      </c>
      <c r="AN29" s="30" t="str">
        <f t="shared" si="1"/>
        <v/>
      </c>
      <c r="AQ29" s="16"/>
    </row>
    <row r="30" spans="1:74" ht="29.25" customHeight="1" x14ac:dyDescent="0.35">
      <c r="A30" s="58">
        <v>43473</v>
      </c>
      <c r="B30" s="59">
        <v>43617</v>
      </c>
      <c r="AK30" s="31">
        <v>26</v>
      </c>
      <c r="AL30" s="30" t="str">
        <f t="shared" si="0"/>
        <v>Сочнев И.И.</v>
      </c>
      <c r="AM30" s="31">
        <v>26</v>
      </c>
      <c r="AN30" s="30" t="str">
        <f t="shared" si="1"/>
        <v/>
      </c>
      <c r="AQ30" s="16"/>
    </row>
    <row r="31" spans="1:74" ht="29.25" customHeight="1" x14ac:dyDescent="0.35">
      <c r="A31" s="58">
        <v>43532</v>
      </c>
      <c r="B31" s="59">
        <v>43647</v>
      </c>
      <c r="AK31" s="31">
        <v>27</v>
      </c>
      <c r="AL31" s="30" t="str">
        <f t="shared" si="0"/>
        <v>Семенов С.С.</v>
      </c>
      <c r="AM31" s="31">
        <v>27</v>
      </c>
      <c r="AN31" s="30" t="str">
        <f t="shared" si="1"/>
        <v/>
      </c>
      <c r="AQ31" s="16"/>
    </row>
    <row r="32" spans="1:74" ht="29.25" customHeight="1" x14ac:dyDescent="0.35">
      <c r="A32" s="58">
        <v>43586</v>
      </c>
      <c r="B32" s="59">
        <v>43678</v>
      </c>
      <c r="AK32" s="31">
        <v>28</v>
      </c>
      <c r="AL32" s="30" t="str">
        <f t="shared" si="0"/>
        <v>Сочнев И.И.</v>
      </c>
      <c r="AM32" s="31">
        <v>28</v>
      </c>
      <c r="AN32" s="30" t="str">
        <f t="shared" si="1"/>
        <v/>
      </c>
      <c r="AQ32" s="16"/>
    </row>
    <row r="33" spans="1:43" ht="29.25" customHeight="1" x14ac:dyDescent="0.35">
      <c r="A33" s="58">
        <v>43587</v>
      </c>
      <c r="B33" s="59">
        <v>43709</v>
      </c>
      <c r="AK33" s="31">
        <v>29</v>
      </c>
      <c r="AL33" s="30" t="str">
        <f t="shared" si="0"/>
        <v>Петров С.С.</v>
      </c>
      <c r="AM33" s="31">
        <v>29</v>
      </c>
      <c r="AN33" s="30" t="str">
        <f t="shared" si="1"/>
        <v/>
      </c>
      <c r="AQ33" s="16"/>
    </row>
    <row r="34" spans="1:43" ht="29.25" customHeight="1" x14ac:dyDescent="0.35">
      <c r="A34" s="58">
        <v>43588</v>
      </c>
      <c r="B34" s="59">
        <v>43739</v>
      </c>
      <c r="AK34" s="31">
        <v>30</v>
      </c>
      <c r="AL34" s="30" t="str">
        <f t="shared" si="0"/>
        <v>Орехов А.В.</v>
      </c>
      <c r="AM34" s="31">
        <v>30</v>
      </c>
      <c r="AN34" s="30" t="str">
        <f t="shared" si="1"/>
        <v/>
      </c>
      <c r="AQ34" s="16"/>
    </row>
    <row r="35" spans="1:43" ht="29.25" customHeight="1" x14ac:dyDescent="0.35">
      <c r="A35" s="58">
        <v>43594</v>
      </c>
      <c r="B35" s="59">
        <v>43770</v>
      </c>
      <c r="AK35" s="31">
        <v>31</v>
      </c>
      <c r="AL35" s="30" t="str">
        <f t="shared" si="0"/>
        <v>Семенов С.С.</v>
      </c>
      <c r="AM35" s="31">
        <v>31</v>
      </c>
      <c r="AN35" s="30" t="str">
        <f t="shared" si="1"/>
        <v/>
      </c>
      <c r="AQ35" s="16"/>
    </row>
    <row r="36" spans="1:43" ht="29.25" customHeight="1" x14ac:dyDescent="0.35">
      <c r="A36" s="58">
        <v>43595</v>
      </c>
      <c r="B36" s="59">
        <v>43800</v>
      </c>
    </row>
    <row r="37" spans="1:43" ht="23.25" x14ac:dyDescent="0.35">
      <c r="A37" s="58">
        <v>43628</v>
      </c>
      <c r="B37" s="59">
        <v>43831</v>
      </c>
    </row>
    <row r="38" spans="1:43" ht="15" x14ac:dyDescent="0.25">
      <c r="A38" s="58">
        <v>43773</v>
      </c>
      <c r="B38" s="55"/>
    </row>
  </sheetData>
  <dataConsolidate/>
  <mergeCells count="46">
    <mergeCell ref="AK2:AL2"/>
    <mergeCell ref="AM2:AN2"/>
    <mergeCell ref="AM3:AM4"/>
    <mergeCell ref="AN3:AN4"/>
    <mergeCell ref="AA4:AG4"/>
    <mergeCell ref="AL3:AL4"/>
    <mergeCell ref="AK3:AK4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BF18:BG18"/>
    <mergeCell ref="BK18:BL18"/>
    <mergeCell ref="BH18:BJ18"/>
    <mergeCell ref="BO17:BP17"/>
    <mergeCell ref="BQ17:BS17"/>
    <mergeCell ref="BK17:BL17"/>
    <mergeCell ref="BF16:BG16"/>
    <mergeCell ref="BK16:BL16"/>
    <mergeCell ref="BH17:BJ17"/>
    <mergeCell ref="BF17:BG17"/>
    <mergeCell ref="BF15:BG15"/>
    <mergeCell ref="BH15:BJ15"/>
    <mergeCell ref="BK15:BL15"/>
    <mergeCell ref="BH16:BJ16"/>
  </mergeCells>
  <phoneticPr fontId="3" type="noConversion"/>
  <conditionalFormatting sqref="D12:AH18">
    <cfRule type="expression" dxfId="0" priority="4">
      <formula>D$11=1</formula>
    </cfRule>
  </conditionalFormatting>
  <dataValidations count="1">
    <dataValidation type="list" allowBlank="1" showInputMessage="1" showErrorMessage="1" sqref="D12 A9" xr:uid="{00000000-0002-0000-0000-000000000000}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Elena</cp:lastModifiedBy>
  <cp:lastPrinted>2019-11-29T07:04:19Z</cp:lastPrinted>
  <dcterms:created xsi:type="dcterms:W3CDTF">1996-10-08T23:32:33Z</dcterms:created>
  <dcterms:modified xsi:type="dcterms:W3CDTF">2019-12-03T10:33:57Z</dcterms:modified>
</cp:coreProperties>
</file>