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База" sheetId="1" r:id="rId1"/>
    <sheet name="Отчёт" sheetId="4" r:id="rId2"/>
  </sheets>
  <calcPr calcId="145621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<sst xmlns="http://schemas.openxmlformats.org/spreadsheetml/2006/main" count="34" uniqueCount="29">
  <si>
    <t>Цена</t>
  </si>
  <si>
    <t>Прибыль</t>
  </si>
  <si>
    <t>Статус</t>
  </si>
  <si>
    <t>Имя</t>
  </si>
  <si>
    <t>Телефон</t>
  </si>
  <si>
    <t>Цена дост</t>
  </si>
  <si>
    <t>двк</t>
  </si>
  <si>
    <t>Ирина</t>
  </si>
  <si>
    <t>8(916) 852 63 92</t>
  </si>
  <si>
    <t>7 990 р.</t>
  </si>
  <si>
    <t>290 р.</t>
  </si>
  <si>
    <t>от</t>
  </si>
  <si>
    <t>8(985) 117 13 32</t>
  </si>
  <si>
    <t>4 050 р.</t>
  </si>
  <si>
    <t>Наталья</t>
  </si>
  <si>
    <t>8(916) 513 43 98</t>
  </si>
  <si>
    <t>9 500 р.</t>
  </si>
  <si>
    <t>Клиент</t>
  </si>
  <si>
    <t>8(926) 378 90 59</t>
  </si>
  <si>
    <t>1 890 р.</t>
  </si>
  <si>
    <t>565 р.</t>
  </si>
  <si>
    <t>Месяц</t>
  </si>
  <si>
    <t>Оборот</t>
  </si>
  <si>
    <t>Услуги</t>
  </si>
  <si>
    <t>Расходы</t>
  </si>
  <si>
    <t>Кол-во заказов</t>
  </si>
  <si>
    <t>Бонусы</t>
  </si>
  <si>
    <t>Доход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</si>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</sst>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FFFFFF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6666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2" activeCellId="1" sqref="D5 D2"/>
    </sheetView>
  </sheetViews>
  <sheetFormatPr defaultRowHeight="15" x14ac:dyDescent="0.25"/>
  <cols>
    <col min="1" max="1" width="17.28515625" style="1" customWidth="1"/>
    <col min="2" max="2" width="16.28515625" style="2" customWidth="1"/>
    <col min="3" max="3" width="20.5703125" customWidth="1"/>
    <col min="4" max="5" width="14.140625" customWidth="1"/>
    <col min="6" max="6" width="13" customWidth="1"/>
  </cols>
  <sheetData>
    <row r="1" spans="1:6" ht="15.75" thickBot="1" x14ac:dyDescent="0.3">
      <c r="A1" s="3" t="s">
        <v>2</v>
      </c>
      <c r="B1" s="3" t="s">
        <v>3</v>
      </c>
      <c r="C1" s="3" t="s">
        <v>4</v>
      </c>
      <c r="D1" s="3" t="s">
        <v>0</v>
      </c>
      <c r="E1" s="3" t="s">
        <v>5</v>
      </c>
      <c r="F1" s="14" t="s">
        <v>28</v>
      </c>
    </row>
    <row r="2" spans="1:6" ht="19.5" thickBot="1" x14ac:dyDescent="0.3">
      <c r="A2" s="4" t="s">
        <v>6</v>
      </c>
      <c r="B2" s="5" t="s">
        <v>7</v>
      </c>
      <c r="C2" s="6" t="s">
        <v>8</v>
      </c>
      <c r="D2" s="4" t="s">
        <v>9</v>
      </c>
      <c r="E2" s="4" t="s">
        <v>10</v>
      </c>
      <c r="F2" s="15">
        <v>43780</v>
      </c>
    </row>
    <row r="3" spans="1:6" ht="19.5" thickBot="1" x14ac:dyDescent="0.3">
      <c r="A3" s="7" t="s">
        <v>11</v>
      </c>
      <c r="B3" s="8" t="s">
        <v>7</v>
      </c>
      <c r="C3" s="9" t="s">
        <v>12</v>
      </c>
      <c r="D3" s="7" t="s">
        <v>13</v>
      </c>
      <c r="E3" s="7" t="s">
        <v>10</v>
      </c>
      <c r="F3" s="15">
        <v>43748</v>
      </c>
    </row>
    <row r="4" spans="1:6" ht="19.5" thickBot="1" x14ac:dyDescent="0.3">
      <c r="A4" s="4" t="s">
        <v>6</v>
      </c>
      <c r="B4" s="5" t="s">
        <v>14</v>
      </c>
      <c r="C4" s="6" t="s">
        <v>15</v>
      </c>
      <c r="D4" s="4" t="s">
        <v>16</v>
      </c>
      <c r="E4" s="4" t="s">
        <v>10</v>
      </c>
      <c r="F4" s="15">
        <v>43709</v>
      </c>
    </row>
    <row r="5" spans="1:6" ht="19.5" thickBot="1" x14ac:dyDescent="0.3">
      <c r="A5" s="4" t="s">
        <v>6</v>
      </c>
      <c r="B5" s="5" t="s">
        <v>17</v>
      </c>
      <c r="C5" s="6" t="s">
        <v>18</v>
      </c>
      <c r="D5" s="4" t="s">
        <v>19</v>
      </c>
      <c r="E5" s="4" t="s">
        <v>20</v>
      </c>
      <c r="F5" s="15">
        <v>43779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J2" sqref="J2:L2"/>
    </sheetView>
  </sheetViews>
  <sheetFormatPr defaultRowHeight="15" x14ac:dyDescent="0.25"/>
  <cols>
    <col min="1" max="8" width="15" customWidth="1"/>
  </cols>
  <sheetData>
    <row r="1" spans="1:8" ht="18" customHeight="1" thickBot="1" x14ac:dyDescent="0.3">
      <c r="A1" s="10" t="s">
        <v>21</v>
      </c>
      <c r="B1" s="10" t="s">
        <v>22</v>
      </c>
      <c r="C1" s="10" t="s">
        <v>23</v>
      </c>
      <c r="D1" s="10" t="s">
        <v>1</v>
      </c>
      <c r="E1" s="10" t="s">
        <v>24</v>
      </c>
      <c r="F1" s="10" t="s">
        <v>25</v>
      </c>
      <c r="G1" s="10" t="s">
        <v>26</v>
      </c>
      <c r="H1" s="10" t="s">
        <v>27</v>
      </c>
    </row>
    <row r="2" spans="1:8" ht="18" customHeight="1" thickBot="1" x14ac:dyDescent="0.3">
      <c r="A2" s="11">
        <v>43770</v>
      </c>
      <c r="B2" s="12"/>
      <c r="C2" s="12"/>
      <c r="D2" s="12"/>
      <c r="E2" s="12"/>
      <c r="F2" s="12"/>
      <c r="G2" s="12"/>
      <c r="H2" s="13">
        <f>SUMPRODUCT(--SUBSTITUTE(LEFTB(База!$D$2:$D$5,SEARCH("р.",База!$D$2:$D$5)-1),CHAR(160),"")*(TEXT(База!$F$2:$F$5,"ММММ ГГГГ")=TEXT(Отчёт!$A2,"ММММ ГГГГ")))</f>
        <v>9880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Отчёт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2019-11-27T07:17:12Z</dcterms:modified>
</cp:coreProperties>
</file>