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C4" i="1"/>
  <c r="E3" i="1" l="1"/>
  <c r="E4" i="1"/>
  <c r="E5" i="1"/>
  <c r="C5" i="1" s="1"/>
  <c r="E6" i="1"/>
  <c r="E7" i="1"/>
  <c r="E8" i="1"/>
  <c r="E9" i="1"/>
  <c r="E10" i="1"/>
  <c r="E11" i="1"/>
  <c r="E12" i="1"/>
  <c r="C10" i="1" s="1"/>
  <c r="E13" i="1"/>
  <c r="E14" i="1"/>
  <c r="E15" i="1"/>
  <c r="E16" i="1"/>
  <c r="E2" i="1"/>
</calcChain>
</file>

<file path=xl/sharedStrings.xml><?xml version="1.0" encoding="utf-8"?>
<sst xmlns="http://schemas.openxmlformats.org/spreadsheetml/2006/main" count="20" uniqueCount="16">
  <si>
    <t>Наименование продукции</t>
  </si>
  <si>
    <t>Цена за тонну</t>
  </si>
  <si>
    <t>Средняя</t>
  </si>
  <si>
    <t>Тоннаж</t>
  </si>
  <si>
    <t>Сумма</t>
  </si>
  <si>
    <t>ОМ Ст3 d915 х8,</t>
  </si>
  <si>
    <t>ОМ нижняя Ст3 d915 х8,</t>
  </si>
  <si>
    <t>ОМ Ст3 d1230 х8,</t>
  </si>
  <si>
    <t>ОМ нижняя Ст3 d1230 х8,</t>
  </si>
  <si>
    <t>ОМ Ст3 d739 х6,</t>
  </si>
  <si>
    <t>ОМ нижняя Ст3 d739 х8,</t>
  </si>
  <si>
    <t>ОМ Ст3 d1252 х8,</t>
  </si>
  <si>
    <t>ОМ нижняя Ст3 d1252 х8,</t>
  </si>
  <si>
    <t>ОМ Ст3 d1790 х8,</t>
  </si>
  <si>
    <t>ОМ Ст3 d975 х8,</t>
  </si>
  <si>
    <t>ОМ Ст3 d1100 х8,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</si>
</sst>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 Light"/>
      <family val="1"/>
      <charset val="204"/>
      <scheme val="major"/>
    </font>
    <font>
      <sz val="12"/>
      <color theme="1"/>
      <name val="Calibri Light"/>
      <family val="1"/>
      <charset val="204"/>
      <scheme val="major"/>
    </font>
    <font>
      <b/>
      <sz val="14"/>
      <color theme="8" tint="-0.499984740745262"/>
      <name val="Calibri Light"/>
      <family val="1"/>
      <charset val="204"/>
      <scheme val="major"/>
    </font>
    <font>
      <b/>
      <sz val="14"/>
      <color theme="7" tint="-0.24994659260841701"/>
      <name val="Calibri Light"/>
      <family val="1"/>
      <charset val="204"/>
      <scheme val="major"/>
    </font>
    <font>
      <b/>
      <sz val="14"/>
      <color rgb="FFB00047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5050"/>
      </left>
      <right style="medium">
        <color rgb="FFFF5050"/>
      </right>
      <top style="medium">
        <color rgb="FFFF5050"/>
      </top>
      <bottom style="medium">
        <color rgb="FFFF505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164" fontId="7" fillId="0" borderId="2" xfId="1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4" fontId="5" fillId="0" borderId="5" xfId="1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0" fillId="2" borderId="0" xfId="0" applyNumberFormat="1" applyFill="1"/>
  </cellXfs>
  <cellStyles count="2">
    <cellStyle name="Обычный" xfId="0" builtinId="0"/>
    <cellStyle name="Финансовый" xfId="1" builtinId="3"/>
  </cellStyles>
  <dxfs count="1">
    <dxf>
      <font>
        <b/>
        <i/>
        <color rgb="FF7030A0"/>
      </font>
      <fill>
        <gradientFill>
          <stop position="0">
            <color rgb="FFD1FFE6"/>
          </stop>
          <stop position="1">
            <color rgb="FFE6D9FF"/>
          </stop>
        </gradient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6"/>
  <sheetViews>
    <sheetView tabSelected="1" workbookViewId="0">
      <selection activeCell="I3" sqref="I3"/>
    </sheetView>
  </sheetViews>
  <sheetFormatPr defaultRowHeight="34.5" customHeight="1" x14ac:dyDescent="0.25"/>
  <cols>
    <col min="1" max="1" width="42" customWidth="1"/>
    <col min="2" max="2" width="18.85546875" customWidth="1"/>
    <col min="3" max="3" width="24" customWidth="1"/>
    <col min="4" max="4" width="24.42578125" customWidth="1"/>
    <col min="5" max="5" width="21" customWidth="1"/>
  </cols>
  <sheetData>
    <row r="1" spans="1:7" ht="34.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</row>
    <row r="2" spans="1:7" ht="34.5" customHeight="1" x14ac:dyDescent="0.25">
      <c r="A2" s="1" t="s">
        <v>5</v>
      </c>
      <c r="B2" s="4">
        <v>56</v>
      </c>
      <c r="C2" s="5"/>
      <c r="D2" s="7">
        <v>1</v>
      </c>
      <c r="E2" s="8">
        <f>B2*D2</f>
        <v>56</v>
      </c>
      <c r="F2" s="16">
        <f>SUMIF(A$2:A$99,A2,E$2:E$99)/SUMIF(A$2:A$99,A2,D$2:D$99)</f>
        <v>56</v>
      </c>
      <c r="G2" s="16">
        <f>AVERAGEIF(A$2:A$99,A2,B$2:B$99)</f>
        <v>56</v>
      </c>
    </row>
    <row r="3" spans="1:7" ht="34.5" customHeight="1" thickBot="1" x14ac:dyDescent="0.3">
      <c r="A3" s="1" t="s">
        <v>6</v>
      </c>
      <c r="B3" s="4">
        <v>54</v>
      </c>
      <c r="C3" s="12"/>
      <c r="D3" s="7">
        <v>0.21</v>
      </c>
      <c r="E3" s="8">
        <f t="shared" ref="E3:E16" si="0">B3*D3</f>
        <v>11.34</v>
      </c>
      <c r="F3" s="16">
        <f t="shared" ref="F2:F16" si="1">SUMIF(A$2:A$99,A3,E$2:E$99)/SUMIF(A$2:A$99,A3,D$2:D$99)</f>
        <v>54</v>
      </c>
      <c r="G3" s="16">
        <f t="shared" ref="G3:G16" si="2">AVERAGEIF(A$2:A$99,A3,B$2:B$99)</f>
        <v>54</v>
      </c>
    </row>
    <row r="4" spans="1:7" ht="34.5" customHeight="1" thickBot="1" x14ac:dyDescent="0.3">
      <c r="A4" s="1" t="s">
        <v>7</v>
      </c>
      <c r="B4" s="10">
        <v>56</v>
      </c>
      <c r="C4" s="15">
        <f>(E4+E14+E15)/(D4+D14+D15)</f>
        <v>55.18018018018018</v>
      </c>
      <c r="D4" s="11">
        <v>4</v>
      </c>
      <c r="E4" s="8">
        <f t="shared" si="0"/>
        <v>224</v>
      </c>
      <c r="F4" s="16">
        <f t="shared" si="1"/>
        <v>55.18018018018018</v>
      </c>
      <c r="G4" s="16">
        <f t="shared" si="2"/>
        <v>55.333333333333336</v>
      </c>
    </row>
    <row r="5" spans="1:7" ht="34.5" customHeight="1" thickBot="1" x14ac:dyDescent="0.3">
      <c r="A5" s="1" t="s">
        <v>8</v>
      </c>
      <c r="B5" s="10">
        <v>54</v>
      </c>
      <c r="C5" s="15">
        <f>(E5+E16)/(D5+D16)</f>
        <v>53.436758893280626</v>
      </c>
      <c r="D5" s="11">
        <v>4.42</v>
      </c>
      <c r="E5" s="8">
        <f t="shared" si="0"/>
        <v>238.68</v>
      </c>
      <c r="F5" s="16">
        <f t="shared" si="1"/>
        <v>53.436758893280626</v>
      </c>
      <c r="G5" s="16">
        <f t="shared" si="2"/>
        <v>53.5</v>
      </c>
    </row>
    <row r="6" spans="1:7" ht="34.5" customHeight="1" x14ac:dyDescent="0.25">
      <c r="A6" s="1" t="s">
        <v>9</v>
      </c>
      <c r="B6" s="4">
        <v>54</v>
      </c>
      <c r="C6" s="14"/>
      <c r="D6" s="9">
        <v>0.45</v>
      </c>
      <c r="E6" s="8">
        <f t="shared" si="0"/>
        <v>24.3</v>
      </c>
      <c r="F6" s="16">
        <f t="shared" si="1"/>
        <v>54</v>
      </c>
      <c r="G6" s="16">
        <f t="shared" si="2"/>
        <v>54</v>
      </c>
    </row>
    <row r="7" spans="1:7" ht="34.5" customHeight="1" x14ac:dyDescent="0.25">
      <c r="A7" s="1" t="s">
        <v>10</v>
      </c>
      <c r="B7" s="4">
        <v>53</v>
      </c>
      <c r="C7" s="6"/>
      <c r="D7" s="9">
        <v>0.5</v>
      </c>
      <c r="E7" s="8">
        <f t="shared" si="0"/>
        <v>26.5</v>
      </c>
      <c r="F7" s="16">
        <f t="shared" si="1"/>
        <v>53</v>
      </c>
      <c r="G7" s="16">
        <f t="shared" si="2"/>
        <v>53</v>
      </c>
    </row>
    <row r="8" spans="1:7" ht="34.5" customHeight="1" x14ac:dyDescent="0.25">
      <c r="A8" s="1" t="s">
        <v>11</v>
      </c>
      <c r="B8" s="4">
        <v>54</v>
      </c>
      <c r="C8" s="6"/>
      <c r="D8" s="9">
        <v>0.12</v>
      </c>
      <c r="E8" s="8">
        <f t="shared" si="0"/>
        <v>6.4799999999999995</v>
      </c>
      <c r="F8" s="16">
        <f t="shared" si="1"/>
        <v>54</v>
      </c>
      <c r="G8" s="16">
        <f t="shared" si="2"/>
        <v>54</v>
      </c>
    </row>
    <row r="9" spans="1:7" ht="34.5" customHeight="1" thickBot="1" x14ac:dyDescent="0.3">
      <c r="A9" s="1" t="s">
        <v>12</v>
      </c>
      <c r="B9" s="4">
        <v>50</v>
      </c>
      <c r="C9" s="13"/>
      <c r="D9" s="9">
        <v>8</v>
      </c>
      <c r="E9" s="8">
        <f t="shared" si="0"/>
        <v>400</v>
      </c>
      <c r="F9" s="16">
        <f t="shared" si="1"/>
        <v>50</v>
      </c>
      <c r="G9" s="16">
        <f t="shared" si="2"/>
        <v>50</v>
      </c>
    </row>
    <row r="10" spans="1:7" ht="34.5" customHeight="1" thickBot="1" x14ac:dyDescent="0.3">
      <c r="A10" s="1" t="s">
        <v>13</v>
      </c>
      <c r="B10" s="10">
        <v>59</v>
      </c>
      <c r="C10" s="15">
        <f>(E10+E12)/(D10+D12)</f>
        <v>58.368421052631582</v>
      </c>
      <c r="D10" s="11">
        <v>1.5</v>
      </c>
      <c r="E10" s="8">
        <f t="shared" si="0"/>
        <v>88.5</v>
      </c>
      <c r="F10" s="16">
        <f t="shared" si="1"/>
        <v>58.368421052631582</v>
      </c>
      <c r="G10" s="16">
        <f t="shared" si="2"/>
        <v>57.5</v>
      </c>
    </row>
    <row r="11" spans="1:7" ht="34.5" customHeight="1" x14ac:dyDescent="0.25">
      <c r="A11" s="1" t="s">
        <v>14</v>
      </c>
      <c r="B11" s="4">
        <v>60</v>
      </c>
      <c r="C11" s="14"/>
      <c r="D11" s="9">
        <v>0.3</v>
      </c>
      <c r="E11" s="8">
        <f t="shared" si="0"/>
        <v>18</v>
      </c>
      <c r="F11" s="16">
        <f t="shared" si="1"/>
        <v>60</v>
      </c>
      <c r="G11" s="16">
        <f t="shared" si="2"/>
        <v>60</v>
      </c>
    </row>
    <row r="12" spans="1:7" ht="34.5" customHeight="1" x14ac:dyDescent="0.25">
      <c r="A12" s="1" t="s">
        <v>13</v>
      </c>
      <c r="B12" s="4">
        <v>56</v>
      </c>
      <c r="C12" s="6"/>
      <c r="D12" s="9">
        <v>0.4</v>
      </c>
      <c r="E12" s="8">
        <f t="shared" si="0"/>
        <v>22.400000000000002</v>
      </c>
      <c r="F12" s="16">
        <f t="shared" si="1"/>
        <v>58.368421052631582</v>
      </c>
      <c r="G12" s="16">
        <f t="shared" si="2"/>
        <v>57.5</v>
      </c>
    </row>
    <row r="13" spans="1:7" ht="34.5" customHeight="1" x14ac:dyDescent="0.25">
      <c r="A13" s="1" t="s">
        <v>15</v>
      </c>
      <c r="B13" s="4">
        <v>57</v>
      </c>
      <c r="C13" s="6"/>
      <c r="D13" s="9">
        <v>1.1000000000000001</v>
      </c>
      <c r="E13" s="8">
        <f t="shared" si="0"/>
        <v>62.7</v>
      </c>
      <c r="F13" s="16">
        <f t="shared" si="1"/>
        <v>57</v>
      </c>
      <c r="G13" s="16">
        <f t="shared" si="2"/>
        <v>57</v>
      </c>
    </row>
    <row r="14" spans="1:7" ht="34.5" customHeight="1" x14ac:dyDescent="0.25">
      <c r="A14" s="1" t="s">
        <v>7</v>
      </c>
      <c r="B14" s="4">
        <v>55</v>
      </c>
      <c r="C14" s="6"/>
      <c r="D14" s="9">
        <v>12</v>
      </c>
      <c r="E14" s="8">
        <f t="shared" si="0"/>
        <v>660</v>
      </c>
      <c r="F14" s="16">
        <f t="shared" si="1"/>
        <v>55.18018018018018</v>
      </c>
      <c r="G14" s="16">
        <f t="shared" si="2"/>
        <v>55.333333333333336</v>
      </c>
    </row>
    <row r="15" spans="1:7" ht="34.5" customHeight="1" x14ac:dyDescent="0.25">
      <c r="A15" s="1" t="s">
        <v>7</v>
      </c>
      <c r="B15" s="4">
        <v>55</v>
      </c>
      <c r="C15" s="6"/>
      <c r="D15" s="9">
        <v>6.2</v>
      </c>
      <c r="E15" s="8">
        <f t="shared" si="0"/>
        <v>341</v>
      </c>
      <c r="F15" s="16">
        <f t="shared" si="1"/>
        <v>55.18018018018018</v>
      </c>
      <c r="G15" s="16">
        <f t="shared" si="2"/>
        <v>55.333333333333336</v>
      </c>
    </row>
    <row r="16" spans="1:7" ht="34.5" customHeight="1" x14ac:dyDescent="0.25">
      <c r="A16" s="1" t="s">
        <v>8</v>
      </c>
      <c r="B16" s="4">
        <v>53</v>
      </c>
      <c r="C16" s="6"/>
      <c r="D16" s="9">
        <v>5.7</v>
      </c>
      <c r="E16" s="8">
        <f t="shared" si="0"/>
        <v>302.10000000000002</v>
      </c>
      <c r="F16" s="16">
        <f t="shared" si="1"/>
        <v>53.436758893280626</v>
      </c>
      <c r="G16" s="16">
        <f t="shared" si="2"/>
        <v>53.5</v>
      </c>
    </row>
  </sheetData>
  <conditionalFormatting sqref="A2:A16">
    <cfRule type="expression" priority="4">
      <formula>$A$5</formula>
    </cfRule>
  </conditionalFormatting>
  <conditionalFormatting sqref="A2:A16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ГАВ</cp:lastModifiedBy>
  <dcterms:created xsi:type="dcterms:W3CDTF">2019-12-04T12:24:04Z</dcterms:created>
  <dcterms:modified xsi:type="dcterms:W3CDTF">2019-12-04T13:08:08Z</dcterms:modified>
</cp:coreProperties>
</file>