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4" r:id="rId2"/>
  </sheets>
  <definedNames>
    <definedName name="_xlnm._FilterDatabase" localSheetId="0" hidden="1">Лист1!$A$1:$I$20</definedName>
    <definedName name="_xlnm._FilterDatabase" localSheetId="1" hidden="1">Лист2!$A$2:$D$5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4" l="1" a="1"/>
  <c r="E3" i="4" s="1"/>
  <c r="E4" i="4" a="1"/>
  <c r="E4" i="4" s="1"/>
  <c r="E5" i="4" a="1"/>
  <c r="E5" i="4" s="1"/>
  <c r="D3" i="4" a="1"/>
  <c r="D3" i="4" s="1"/>
  <c r="D4" i="4" a="1"/>
  <c r="D4" i="4" s="1"/>
  <c r="D5" i="4" a="1"/>
  <c r="D5" i="4" s="1"/>
  <c r="C4" i="4" l="1"/>
  <c r="C5" i="4"/>
  <c r="C3" i="4"/>
  <c r="B4" i="4"/>
  <c r="B5" i="4"/>
  <c r="B3" i="4"/>
</calcChain>
</file>

<file path=xl/sharedStrings.xml><?xml version="1.0" encoding="utf-8"?>
<sst xmlns="http://schemas.openxmlformats.org/spreadsheetml/2006/main" count="174" uniqueCount="36">
  <si>
    <t/>
  </si>
  <si>
    <t>OD</t>
  </si>
  <si>
    <t>wld_Thickness</t>
  </si>
  <si>
    <t>lineCat</t>
  </si>
  <si>
    <t>Line_RTUT</t>
  </si>
  <si>
    <t>ATM-5020</t>
  </si>
  <si>
    <t>1</t>
  </si>
  <si>
    <t>57</t>
  </si>
  <si>
    <t>3.5</t>
  </si>
  <si>
    <t>2</t>
  </si>
  <si>
    <t>- NA</t>
  </si>
  <si>
    <t>NA</t>
  </si>
  <si>
    <t>3</t>
  </si>
  <si>
    <t>4</t>
  </si>
  <si>
    <t>5</t>
  </si>
  <si>
    <t>6</t>
  </si>
  <si>
    <t>7</t>
  </si>
  <si>
    <t>8</t>
  </si>
  <si>
    <t>N-7148</t>
  </si>
  <si>
    <t>III В</t>
  </si>
  <si>
    <t>ATM-4009</t>
  </si>
  <si>
    <t>Сварка</t>
  </si>
  <si>
    <t>Линия</t>
  </si>
  <si>
    <t>Всего 
стыков</t>
  </si>
  <si>
    <t>Заварено, ст</t>
  </si>
  <si>
    <t>Количество сварщиков на линии</t>
  </si>
  <si>
    <t>№ стыка</t>
  </si>
  <si>
    <t>Дата сварки</t>
  </si>
  <si>
    <t>Сварщик</t>
  </si>
  <si>
    <t>Клеймо</t>
  </si>
  <si>
    <t>Петров</t>
  </si>
  <si>
    <t>Иванов</t>
  </si>
  <si>
    <t>Васичкин</t>
  </si>
  <si>
    <t>В</t>
  </si>
  <si>
    <t>И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</si>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</sst>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3" fillId="0" borderId="0"/>
  </cellStyleXfs>
  <cellXfs count="17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/>
    </xf>
    <xf numFmtId="49" fontId="22" fillId="34" borderId="11" xfId="42" applyNumberFormat="1" applyFont="1" applyFill="1" applyBorder="1" applyAlignment="1">
      <alignment horizontal="center" vertical="center" textRotation="90"/>
    </xf>
    <xf numFmtId="2" fontId="19" fillId="0" borderId="11" xfId="0" applyNumberFormat="1" applyFont="1" applyBorder="1" applyAlignment="1">
      <alignment horizontal="center" vertical="center"/>
    </xf>
    <xf numFmtId="2" fontId="0" fillId="0" borderId="0" xfId="0" applyNumberFormat="1"/>
    <xf numFmtId="0" fontId="22" fillId="34" borderId="11" xfId="43" applyFont="1" applyFill="1" applyBorder="1" applyAlignment="1">
      <alignment horizontal="center" vertical="center" wrapText="1"/>
    </xf>
    <xf numFmtId="14" fontId="18" fillId="0" borderId="12" xfId="0" applyNumberFormat="1" applyFont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4" fontId="0" fillId="0" borderId="0" xfId="0" applyNumberFormat="1"/>
    <xf numFmtId="0" fontId="21" fillId="33" borderId="14" xfId="42" applyFont="1" applyFill="1" applyBorder="1" applyAlignment="1">
      <alignment horizontal="center" vertical="center"/>
    </xf>
    <xf numFmtId="0" fontId="21" fillId="33" borderId="15" xfId="42" applyFont="1" applyFill="1" applyBorder="1" applyAlignment="1">
      <alignment horizontal="center" vertical="center"/>
    </xf>
    <xf numFmtId="0" fontId="21" fillId="33" borderId="13" xfId="42" applyFont="1" applyFill="1" applyBorder="1" applyAlignment="1">
      <alignment horizontal="center" vertic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0"/>
  <sheetViews>
    <sheetView workbookViewId="0">
      <selection activeCell="F8" sqref="F8"/>
    </sheetView>
  </sheetViews>
  <sheetFormatPr defaultRowHeight="15" x14ac:dyDescent="0.25"/>
  <cols>
    <col min="1" max="1" width="13.7109375" bestFit="1" customWidth="1"/>
    <col min="2" max="2" width="9" customWidth="1"/>
    <col min="3" max="3" width="4" bestFit="1" customWidth="1"/>
    <col min="4" max="4" width="12.28515625" bestFit="1" customWidth="1"/>
    <col min="5" max="5" width="16.7109375" style="13" bestFit="1" customWidth="1"/>
    <col min="6" max="6" width="18.140625" bestFit="1" customWidth="1"/>
    <col min="7" max="7" width="12.28515625" style="8" bestFit="1" customWidth="1"/>
    <col min="8" max="8" width="6.85546875" bestFit="1" customWidth="1"/>
    <col min="9" max="9" width="10.28515625" bestFit="1" customWidth="1"/>
  </cols>
  <sheetData>
    <row r="1" spans="1:9" ht="29.25" customHeight="1" x14ac:dyDescent="0.25">
      <c r="A1" s="3" t="s">
        <v>22</v>
      </c>
      <c r="B1" s="3" t="s">
        <v>26</v>
      </c>
      <c r="C1" s="3" t="s">
        <v>1</v>
      </c>
      <c r="D1" s="3" t="s">
        <v>2</v>
      </c>
      <c r="E1" s="11" t="s">
        <v>27</v>
      </c>
      <c r="F1" s="3" t="s">
        <v>28</v>
      </c>
      <c r="G1" s="7" t="s">
        <v>29</v>
      </c>
      <c r="H1" s="3" t="s">
        <v>3</v>
      </c>
      <c r="I1" s="3" t="s">
        <v>4</v>
      </c>
    </row>
    <row r="2" spans="1:9" x14ac:dyDescent="0.25">
      <c r="A2" s="2" t="s">
        <v>5</v>
      </c>
      <c r="B2" s="2" t="s">
        <v>6</v>
      </c>
      <c r="C2" s="2" t="s">
        <v>7</v>
      </c>
      <c r="D2" s="2" t="s">
        <v>8</v>
      </c>
      <c r="E2" s="10">
        <v>43466</v>
      </c>
      <c r="F2" s="2" t="s">
        <v>30</v>
      </c>
      <c r="G2" s="2" t="s">
        <v>35</v>
      </c>
      <c r="H2" s="2" t="s">
        <v>10</v>
      </c>
      <c r="I2" s="2" t="s">
        <v>11</v>
      </c>
    </row>
    <row r="3" spans="1:9" x14ac:dyDescent="0.25">
      <c r="A3" s="1" t="s">
        <v>5</v>
      </c>
      <c r="B3" s="1" t="s">
        <v>9</v>
      </c>
      <c r="C3" s="1" t="s">
        <v>7</v>
      </c>
      <c r="D3" s="1" t="s">
        <v>8</v>
      </c>
      <c r="E3" s="10">
        <v>43466</v>
      </c>
      <c r="F3" s="1" t="s">
        <v>31</v>
      </c>
      <c r="G3" s="1" t="s">
        <v>34</v>
      </c>
      <c r="H3" s="1" t="s">
        <v>10</v>
      </c>
      <c r="I3" s="1" t="s">
        <v>11</v>
      </c>
    </row>
    <row r="4" spans="1:9" x14ac:dyDescent="0.25">
      <c r="A4" s="1" t="s">
        <v>5</v>
      </c>
      <c r="B4" s="1" t="s">
        <v>12</v>
      </c>
      <c r="C4" s="1" t="s">
        <v>7</v>
      </c>
      <c r="D4" s="1" t="s">
        <v>8</v>
      </c>
      <c r="E4" s="10">
        <v>43466</v>
      </c>
      <c r="F4" s="1" t="s">
        <v>32</v>
      </c>
      <c r="G4" s="1" t="s">
        <v>33</v>
      </c>
      <c r="H4" s="1" t="s">
        <v>10</v>
      </c>
      <c r="I4" s="1" t="s">
        <v>11</v>
      </c>
    </row>
    <row r="5" spans="1:9" x14ac:dyDescent="0.25">
      <c r="A5" s="1" t="s">
        <v>5</v>
      </c>
      <c r="B5" s="1" t="s">
        <v>13</v>
      </c>
      <c r="C5" s="1" t="s">
        <v>7</v>
      </c>
      <c r="D5" s="1" t="s">
        <v>8</v>
      </c>
      <c r="E5" s="10">
        <v>43466</v>
      </c>
      <c r="F5" s="1" t="s">
        <v>31</v>
      </c>
      <c r="G5" s="1" t="s">
        <v>34</v>
      </c>
      <c r="H5" s="1" t="s">
        <v>10</v>
      </c>
      <c r="I5" s="1" t="s">
        <v>11</v>
      </c>
    </row>
    <row r="6" spans="1:9" x14ac:dyDescent="0.25">
      <c r="A6" s="1" t="s">
        <v>5</v>
      </c>
      <c r="B6" s="1" t="s">
        <v>14</v>
      </c>
      <c r="C6" s="1" t="s">
        <v>7</v>
      </c>
      <c r="D6" s="1" t="s">
        <v>8</v>
      </c>
      <c r="E6" s="10">
        <v>43466</v>
      </c>
      <c r="F6" s="1" t="s">
        <v>31</v>
      </c>
      <c r="G6" s="1" t="s">
        <v>34</v>
      </c>
      <c r="H6" s="1" t="s">
        <v>10</v>
      </c>
      <c r="I6" s="1" t="s">
        <v>11</v>
      </c>
    </row>
    <row r="7" spans="1:9" x14ac:dyDescent="0.25">
      <c r="A7" s="1" t="s">
        <v>5</v>
      </c>
      <c r="B7" s="1" t="s">
        <v>15</v>
      </c>
      <c r="C7" s="1" t="s">
        <v>7</v>
      </c>
      <c r="D7" s="1" t="s">
        <v>8</v>
      </c>
      <c r="E7" s="10">
        <v>43466</v>
      </c>
      <c r="F7" s="2" t="s">
        <v>30</v>
      </c>
      <c r="G7" s="2" t="s">
        <v>35</v>
      </c>
      <c r="H7" s="1" t="s">
        <v>10</v>
      </c>
      <c r="I7" s="1" t="s">
        <v>11</v>
      </c>
    </row>
    <row r="8" spans="1:9" x14ac:dyDescent="0.25">
      <c r="A8" s="1" t="s">
        <v>5</v>
      </c>
      <c r="B8" s="1" t="s">
        <v>16</v>
      </c>
      <c r="C8" s="1" t="s">
        <v>7</v>
      </c>
      <c r="D8" s="1" t="s">
        <v>8</v>
      </c>
      <c r="E8" s="12" t="s">
        <v>0</v>
      </c>
      <c r="F8" s="1" t="s">
        <v>0</v>
      </c>
      <c r="G8" s="1" t="s">
        <v>0</v>
      </c>
      <c r="H8" s="1" t="s">
        <v>10</v>
      </c>
      <c r="I8" s="1" t="s">
        <v>11</v>
      </c>
    </row>
    <row r="9" spans="1:9" x14ac:dyDescent="0.25">
      <c r="A9" s="1" t="s">
        <v>5</v>
      </c>
      <c r="B9" s="1" t="s">
        <v>17</v>
      </c>
      <c r="C9" s="1" t="s">
        <v>7</v>
      </c>
      <c r="D9" s="1" t="s">
        <v>8</v>
      </c>
      <c r="E9" s="12" t="s">
        <v>0</v>
      </c>
      <c r="F9" s="1" t="s">
        <v>0</v>
      </c>
      <c r="G9" s="1" t="s">
        <v>0</v>
      </c>
      <c r="H9" s="1" t="s">
        <v>10</v>
      </c>
      <c r="I9" s="1" t="s">
        <v>11</v>
      </c>
    </row>
    <row r="10" spans="1:9" x14ac:dyDescent="0.25">
      <c r="A10" s="1" t="s">
        <v>18</v>
      </c>
      <c r="B10" s="1" t="s">
        <v>6</v>
      </c>
      <c r="C10" s="1" t="s">
        <v>7</v>
      </c>
      <c r="D10" s="1" t="s">
        <v>8</v>
      </c>
      <c r="E10" s="12">
        <v>43467</v>
      </c>
      <c r="F10" s="1" t="s">
        <v>31</v>
      </c>
      <c r="G10" s="1" t="s">
        <v>34</v>
      </c>
      <c r="H10" s="1" t="s">
        <v>19</v>
      </c>
      <c r="I10" s="1" t="s">
        <v>9</v>
      </c>
    </row>
    <row r="11" spans="1:9" x14ac:dyDescent="0.25">
      <c r="A11" s="1" t="s">
        <v>18</v>
      </c>
      <c r="B11" s="1" t="s">
        <v>9</v>
      </c>
      <c r="C11" s="1" t="s">
        <v>7</v>
      </c>
      <c r="D11" s="1" t="s">
        <v>8</v>
      </c>
      <c r="E11" s="12">
        <v>43467</v>
      </c>
      <c r="F11" s="1" t="s">
        <v>31</v>
      </c>
      <c r="G11" s="1" t="s">
        <v>34</v>
      </c>
      <c r="H11" s="1" t="s">
        <v>19</v>
      </c>
      <c r="I11" s="1" t="s">
        <v>9</v>
      </c>
    </row>
    <row r="12" spans="1:9" x14ac:dyDescent="0.25">
      <c r="A12" s="1" t="s">
        <v>18</v>
      </c>
      <c r="B12" s="1" t="s">
        <v>12</v>
      </c>
      <c r="C12" s="1" t="s">
        <v>7</v>
      </c>
      <c r="D12" s="1" t="s">
        <v>8</v>
      </c>
      <c r="E12" s="12">
        <v>43467</v>
      </c>
      <c r="F12" s="1" t="s">
        <v>32</v>
      </c>
      <c r="G12" s="1" t="s">
        <v>33</v>
      </c>
      <c r="H12" s="1" t="s">
        <v>19</v>
      </c>
      <c r="I12" s="1" t="s">
        <v>9</v>
      </c>
    </row>
    <row r="13" spans="1:9" x14ac:dyDescent="0.25">
      <c r="A13" s="1" t="s">
        <v>18</v>
      </c>
      <c r="B13" s="1" t="s">
        <v>13</v>
      </c>
      <c r="C13" s="1" t="s">
        <v>7</v>
      </c>
      <c r="D13" s="1" t="s">
        <v>8</v>
      </c>
      <c r="E13" s="12">
        <v>43467</v>
      </c>
      <c r="F13" s="1" t="s">
        <v>32</v>
      </c>
      <c r="G13" s="1" t="s">
        <v>33</v>
      </c>
      <c r="H13" s="1" t="s">
        <v>19</v>
      </c>
      <c r="I13" s="1" t="s">
        <v>9</v>
      </c>
    </row>
    <row r="14" spans="1:9" x14ac:dyDescent="0.25">
      <c r="A14" s="1" t="s">
        <v>18</v>
      </c>
      <c r="B14" s="1" t="s">
        <v>14</v>
      </c>
      <c r="C14" s="1" t="s">
        <v>7</v>
      </c>
      <c r="D14" s="1" t="s">
        <v>8</v>
      </c>
      <c r="E14" s="12" t="s">
        <v>0</v>
      </c>
      <c r="F14" s="1" t="s">
        <v>0</v>
      </c>
      <c r="G14" s="1" t="s">
        <v>0</v>
      </c>
      <c r="H14" s="1" t="s">
        <v>19</v>
      </c>
      <c r="I14" s="1" t="s">
        <v>9</v>
      </c>
    </row>
    <row r="15" spans="1:9" x14ac:dyDescent="0.25">
      <c r="A15" s="1" t="s">
        <v>18</v>
      </c>
      <c r="B15" s="1" t="s">
        <v>15</v>
      </c>
      <c r="C15" s="1" t="s">
        <v>7</v>
      </c>
      <c r="D15" s="1" t="s">
        <v>8</v>
      </c>
      <c r="E15" s="12" t="s">
        <v>0</v>
      </c>
      <c r="F15" s="1" t="s">
        <v>0</v>
      </c>
      <c r="G15" s="1" t="s">
        <v>0</v>
      </c>
      <c r="H15" s="1" t="s">
        <v>19</v>
      </c>
      <c r="I15" s="1" t="s">
        <v>9</v>
      </c>
    </row>
    <row r="16" spans="1:9" x14ac:dyDescent="0.25">
      <c r="A16" s="1" t="s">
        <v>18</v>
      </c>
      <c r="B16" s="1" t="s">
        <v>16</v>
      </c>
      <c r="C16" s="1" t="s">
        <v>7</v>
      </c>
      <c r="D16" s="1" t="s">
        <v>8</v>
      </c>
      <c r="E16" s="12">
        <v>43468</v>
      </c>
      <c r="F16" s="1" t="s">
        <v>32</v>
      </c>
      <c r="G16" s="1" t="s">
        <v>33</v>
      </c>
      <c r="H16" s="1" t="s">
        <v>19</v>
      </c>
      <c r="I16" s="1" t="s">
        <v>9</v>
      </c>
    </row>
    <row r="17" spans="1:9" x14ac:dyDescent="0.25">
      <c r="A17" s="1" t="s">
        <v>20</v>
      </c>
      <c r="B17" s="1" t="s">
        <v>6</v>
      </c>
      <c r="C17" s="1" t="s">
        <v>7</v>
      </c>
      <c r="D17" s="1" t="s">
        <v>8</v>
      </c>
      <c r="E17" s="12">
        <v>43468</v>
      </c>
      <c r="F17" s="1" t="s">
        <v>32</v>
      </c>
      <c r="G17" s="1" t="s">
        <v>33</v>
      </c>
      <c r="H17" s="1" t="s">
        <v>10</v>
      </c>
      <c r="I17" s="1" t="s">
        <v>11</v>
      </c>
    </row>
    <row r="18" spans="1:9" x14ac:dyDescent="0.25">
      <c r="A18" s="1" t="s">
        <v>20</v>
      </c>
      <c r="B18" s="1" t="s">
        <v>9</v>
      </c>
      <c r="C18" s="1" t="s">
        <v>7</v>
      </c>
      <c r="D18" s="1" t="s">
        <v>8</v>
      </c>
      <c r="E18" s="12">
        <v>43468</v>
      </c>
      <c r="F18" s="1" t="s">
        <v>32</v>
      </c>
      <c r="G18" s="1" t="s">
        <v>33</v>
      </c>
      <c r="H18" s="1" t="s">
        <v>10</v>
      </c>
      <c r="I18" s="1" t="s">
        <v>11</v>
      </c>
    </row>
    <row r="19" spans="1:9" x14ac:dyDescent="0.25">
      <c r="A19" s="1" t="s">
        <v>20</v>
      </c>
      <c r="B19" s="1" t="s">
        <v>12</v>
      </c>
      <c r="C19" s="1" t="s">
        <v>7</v>
      </c>
      <c r="D19" s="1" t="s">
        <v>8</v>
      </c>
      <c r="E19" s="12" t="s">
        <v>0</v>
      </c>
      <c r="F19" s="1" t="s">
        <v>0</v>
      </c>
      <c r="G19" s="1" t="s">
        <v>0</v>
      </c>
      <c r="H19" s="1" t="s">
        <v>10</v>
      </c>
      <c r="I19" s="1" t="s">
        <v>11</v>
      </c>
    </row>
    <row r="20" spans="1:9" x14ac:dyDescent="0.25">
      <c r="A20" s="1" t="s">
        <v>20</v>
      </c>
      <c r="B20" s="1" t="s">
        <v>13</v>
      </c>
      <c r="C20" s="1" t="s">
        <v>7</v>
      </c>
      <c r="D20" s="1" t="s">
        <v>8</v>
      </c>
      <c r="E20" s="12">
        <v>43469</v>
      </c>
      <c r="F20" s="2" t="s">
        <v>30</v>
      </c>
      <c r="G20" s="2" t="s">
        <v>35</v>
      </c>
      <c r="H20" s="1" t="s">
        <v>10</v>
      </c>
      <c r="I20" s="1" t="s">
        <v>11</v>
      </c>
    </row>
  </sheetData>
  <autoFilter ref="A1:I20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5"/>
  <sheetViews>
    <sheetView tabSelected="1" zoomScale="85" zoomScaleNormal="85" workbookViewId="0">
      <pane ySplit="2" topLeftCell="A3" activePane="bottomLeft" state="frozen"/>
      <selection pane="bottomLeft" activeCell="E3" sqref="E3"/>
    </sheetView>
  </sheetViews>
  <sheetFormatPr defaultRowHeight="15" x14ac:dyDescent="0.25"/>
  <cols>
    <col min="1" max="1" width="17.5703125" bestFit="1" customWidth="1"/>
    <col min="3" max="3" width="16.85546875" customWidth="1"/>
    <col min="4" max="4" width="13.7109375" customWidth="1"/>
  </cols>
  <sheetData>
    <row r="1" spans="1:5" ht="15.75" x14ac:dyDescent="0.25">
      <c r="A1" s="14"/>
      <c r="B1" s="15"/>
      <c r="C1" s="16" t="s">
        <v>21</v>
      </c>
      <c r="D1" s="14"/>
    </row>
    <row r="2" spans="1:5" ht="47.25" x14ac:dyDescent="0.25">
      <c r="A2" s="6" t="s">
        <v>22</v>
      </c>
      <c r="B2" s="9" t="s">
        <v>23</v>
      </c>
      <c r="C2" s="9" t="s">
        <v>24</v>
      </c>
      <c r="D2" s="9" t="s">
        <v>25</v>
      </c>
    </row>
    <row r="3" spans="1:5" ht="15.75" x14ac:dyDescent="0.25">
      <c r="A3" s="4" t="s">
        <v>5</v>
      </c>
      <c r="B3" s="5">
        <f>COUNTIF(Лист1!A:A,Лист2!A3)</f>
        <v>8</v>
      </c>
      <c r="C3" s="5">
        <f>COUNTIFS(Лист1!A:A,Лист2!A3,Лист1!E:E,"&gt;0")</f>
        <v>6</v>
      </c>
      <c r="D3" s="5">
        <f t="array" ref="D3">SUM(IF((Лист1!A$2:A$99=A3)*(Лист1!F$2:F$99&lt;&gt;""),1/COUNTIFS(Лист1!A$2:A$99,A3,Лист1!F$2:F$99,Лист1!F$2:F$99)))</f>
        <v>3</v>
      </c>
      <c r="E3">
        <f t="array" ref="E3">SUM(IF((Лист1!A$2:A$99=A3),(Лист1!F$2:F$99&lt;&gt;"")/COUNTIFS(Лист1!A$2:A$99,A3,Лист1!F$2:F$99,Лист1!F$2:F$99)))</f>
        <v>3</v>
      </c>
    </row>
    <row r="4" spans="1:5" ht="15.75" x14ac:dyDescent="0.25">
      <c r="A4" s="4" t="s">
        <v>18</v>
      </c>
      <c r="B4" s="5">
        <f>COUNTIF(Лист1!A:A,Лист2!A4)</f>
        <v>7</v>
      </c>
      <c r="C4" s="5">
        <f>COUNTIFS(Лист1!A:A,Лист2!A4,Лист1!E:E,"&gt;0")</f>
        <v>5</v>
      </c>
      <c r="D4" s="5">
        <f t="array" ref="D4">SUM(IF((Лист1!A$2:A$99=A4)*(Лист1!F$2:F$99&lt;&gt;""),1/COUNTIFS(Лист1!A$2:A$99,A4,Лист1!F$2:F$99,Лист1!F$2:F$99)))</f>
        <v>1.9999999999999998</v>
      </c>
      <c r="E4">
        <f t="array" ref="E4">SUM(IF((Лист1!A$2:A$99=A4),(Лист1!F$2:F$99&lt;&gt;"")/COUNTIFS(Лист1!A$2:A$99,A4,Лист1!F$2:F$99,Лист1!F$2:F$99)))</f>
        <v>1.9999999999999998</v>
      </c>
    </row>
    <row r="5" spans="1:5" ht="15.75" x14ac:dyDescent="0.25">
      <c r="A5" s="4" t="s">
        <v>20</v>
      </c>
      <c r="B5" s="5">
        <f>COUNTIF(Лист1!A:A,Лист2!A5)</f>
        <v>4</v>
      </c>
      <c r="C5" s="5">
        <f>COUNTIFS(Лист1!A:A,Лист2!A5,Лист1!E:E,"&gt;0")</f>
        <v>3</v>
      </c>
      <c r="D5" s="5">
        <f t="array" ref="D5">SUM(IF((Лист1!A$2:A$99=A5)*(Лист1!F$2:F$99&lt;&gt;""),1/COUNTIFS(Лист1!A$2:A$99,A5,Лист1!F$2:F$99,Лист1!F$2:F$99)))</f>
        <v>2</v>
      </c>
      <c r="E5">
        <f t="array" ref="E5">SUM(IF((Лист1!A$2:A$99=A5),(Лист1!F$2:F$99&lt;&gt;"")/COUNTIFS(Лист1!A$2:A$99,A5,Лист1!F$2:F$99,Лист1!F$2:F$99)))</f>
        <v>2</v>
      </c>
    </row>
  </sheetData>
  <autoFilter ref="A2:D5"/>
  <mergeCells count="2">
    <mergeCell ref="A1:B1"/>
    <mergeCell ref="C1:D1"/>
  </mergeCells>
  <conditionalFormatting sqref="A2:D3 B4:D5">
    <cfRule type="cellIs" dxfId="2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omerkck</dc:creator>
  <cp:lastModifiedBy>ГАВ</cp:lastModifiedBy>
  <dcterms:created xsi:type="dcterms:W3CDTF">2019-11-30T07:51:50Z</dcterms:created>
  <dcterms:modified xsi:type="dcterms:W3CDTF">2019-12-04T15:09:37Z</dcterms:modified>
</cp:coreProperties>
</file>