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455" activeTab="1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1" hidden="1">Лист2!$A$1:$F$626</definedName>
    <definedName name="elts_nmb">'[1]drop-down sbl list'!$Q$2:$Q$23</definedName>
    <definedName name="NameCount">OFFSET('[1]уник знач Павлов'!$A$1,0,0,COUNTA('[1]уник знач Павлов'!$A:$A),1)</definedName>
    <definedName name="NameList">OFFSET('[1]уник знач Павлов'!$A$1,0,0,COUNTA('[1]уник знач Павлов'!$A:$A),2)</definedName>
    <definedName name="UniqueNames">OFFSET('[1]уник знач Павлов'!$D$2,0,0,MAX('[1]уник знач Павлов'!$A:$A),1)</definedName>
    <definedName name="фильмы">OFFSET('[1]drop-down sbl list'!$G$2,,,MAX('[1]drop-down sbl list'!$C:$C),1)</definedName>
  </definedNames>
  <calcPr calcId="152511"/>
  <pivotCaches>
    <pivotCache cacheId="0" r:id="rId4"/>
    <pivotCache cacheId="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1" l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</calcChain>
</file>

<file path=xl/sharedStrings.xml><?xml version="1.0" encoding="utf-8"?>
<sst xmlns="http://schemas.openxmlformats.org/spreadsheetml/2006/main" count="1109" uniqueCount="121">
  <si>
    <t>Категория</t>
  </si>
  <si>
    <t>Марка</t>
  </si>
  <si>
    <t>Модель</t>
  </si>
  <si>
    <t>Месяц</t>
  </si>
  <si>
    <t>Магазин</t>
  </si>
  <si>
    <t>Цена</t>
  </si>
  <si>
    <t>Кол-во</t>
  </si>
  <si>
    <t>Продано, руб.</t>
  </si>
  <si>
    <t>Менеджер</t>
  </si>
  <si>
    <t>Заказчик</t>
  </si>
  <si>
    <t>Смартфон</t>
  </si>
  <si>
    <t>Prestigio</t>
  </si>
  <si>
    <t>Muze G5</t>
  </si>
  <si>
    <t>Южная</t>
  </si>
  <si>
    <t>Изагоров</t>
  </si>
  <si>
    <t>Орион</t>
  </si>
  <si>
    <t>Xiaomi</t>
  </si>
  <si>
    <t>Redmi6 3/64</t>
  </si>
  <si>
    <t>Ланит</t>
  </si>
  <si>
    <t>Ноутбук</t>
  </si>
  <si>
    <t>Digma</t>
  </si>
  <si>
    <t>Citi E202</t>
  </si>
  <si>
    <t>Таган</t>
  </si>
  <si>
    <t>Шазамов</t>
  </si>
  <si>
    <t>Звезда</t>
  </si>
  <si>
    <t>Lenovo</t>
  </si>
  <si>
    <t>V8</t>
  </si>
  <si>
    <t>Хренов</t>
  </si>
  <si>
    <t>Планшет</t>
  </si>
  <si>
    <t>TB-7104</t>
  </si>
  <si>
    <t>Кудрявый</t>
  </si>
  <si>
    <t>Рохан</t>
  </si>
  <si>
    <t>Acer</t>
  </si>
  <si>
    <t>Aspire A315-2</t>
  </si>
  <si>
    <t>Академ</t>
  </si>
  <si>
    <t>Валера</t>
  </si>
  <si>
    <t>Метелица</t>
  </si>
  <si>
    <t>A453 3G</t>
  </si>
  <si>
    <t>Тандем</t>
  </si>
  <si>
    <t>Huawei</t>
  </si>
  <si>
    <t>T3 8.0</t>
  </si>
  <si>
    <t>Изалесова</t>
  </si>
  <si>
    <t>КА-5</t>
  </si>
  <si>
    <t>Plane 7700T</t>
  </si>
  <si>
    <t>Скороходов</t>
  </si>
  <si>
    <t>Plane 7556</t>
  </si>
  <si>
    <t>Fly</t>
  </si>
  <si>
    <t>Pplus XXL</t>
  </si>
  <si>
    <t>Турандот</t>
  </si>
  <si>
    <t>Samsung</t>
  </si>
  <si>
    <t>J2</t>
  </si>
  <si>
    <t>BQ</t>
  </si>
  <si>
    <t>N Music</t>
  </si>
  <si>
    <t>Muze E7</t>
  </si>
  <si>
    <t>Citi E600</t>
  </si>
  <si>
    <t>J2 Prm</t>
  </si>
  <si>
    <t>T385</t>
  </si>
  <si>
    <t>HP</t>
  </si>
  <si>
    <t>ax011ur</t>
  </si>
  <si>
    <t>T3 10</t>
  </si>
  <si>
    <t>y008ur</t>
  </si>
  <si>
    <t>Redmi 6A.16</t>
  </si>
  <si>
    <t>Неказистый</t>
  </si>
  <si>
    <t>Linx X1</t>
  </si>
  <si>
    <t>J2-18</t>
  </si>
  <si>
    <t>T5 10</t>
  </si>
  <si>
    <t>Y1</t>
  </si>
  <si>
    <t>Argo 3G 8Gb</t>
  </si>
  <si>
    <t>Strke Forward</t>
  </si>
  <si>
    <t>Aspire A114</t>
  </si>
  <si>
    <t>7563N</t>
  </si>
  <si>
    <t>141С</t>
  </si>
  <si>
    <t>Wize 3161</t>
  </si>
  <si>
    <t>Траблшутова</t>
  </si>
  <si>
    <t>S501</t>
  </si>
  <si>
    <t>Aspire ES1</t>
  </si>
  <si>
    <t>Redmi 6A.32</t>
  </si>
  <si>
    <t>TB3</t>
  </si>
  <si>
    <t>T585N</t>
  </si>
  <si>
    <t>Aspire A315</t>
  </si>
  <si>
    <t>Grace P7</t>
  </si>
  <si>
    <t>X2-2</t>
  </si>
  <si>
    <t>8504F</t>
  </si>
  <si>
    <t>M5 10.8</t>
  </si>
  <si>
    <t>ax014ur</t>
  </si>
  <si>
    <t>TB-7304F</t>
  </si>
  <si>
    <t>Optima Prime4</t>
  </si>
  <si>
    <t>595N</t>
  </si>
  <si>
    <t>Extensa EX2519</t>
  </si>
  <si>
    <t>Visconte Ecl.</t>
  </si>
  <si>
    <t>Сумма по полю Продано, руб.</t>
  </si>
  <si>
    <t>Общий итог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</si>
  <si>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</si>
  <si>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</si>
  <si>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</si>
  <si>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</si>
  <si>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</si>
  <si>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</si>
  <si>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</si>
  <si>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</si>
  <si>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</si>
  <si>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</si>
  <si>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</si>
  <si>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</si>
  <si>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Доля</t>
  </si>
  <si>
    <t>D</t>
  </si>
  <si>
    <t>E</t>
  </si>
  <si>
    <t>C</t>
  </si>
  <si>
    <t>B</t>
  </si>
  <si>
    <t>A</t>
  </si>
  <si>
    <t>Сумма по полю Total</t>
  </si>
  <si>
    <t xml:space="preserve"> Колбаса</t>
  </si>
  <si>
    <t xml:space="preserve"> Овощи</t>
  </si>
  <si>
    <t xml:space="preserve"> Фрукты</t>
  </si>
  <si>
    <t>Названия строк</t>
  </si>
  <si>
    <t>Total</t>
  </si>
  <si>
    <t>Колбаса</t>
  </si>
  <si>
    <t>Овощи</t>
  </si>
  <si>
    <t>Фрукты</t>
  </si>
  <si>
    <t>Month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</si>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</sst>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Cambria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9" fontId="6" fillId="0" borderId="0" applyFont="0" applyFill="0" applyBorder="0" applyAlignment="0" applyProtection="0"/>
    <xf numFmtId="0" fontId="1" fillId="0" borderId="0"/>
    <xf numFmtId="0" fontId="5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3" fontId="4" fillId="3" borderId="5" xfId="0" applyNumberFormat="1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4" fillId="3" borderId="6" xfId="0" applyFont="1" applyFill="1" applyBorder="1"/>
    <xf numFmtId="0" fontId="0" fillId="0" borderId="6" xfId="0" applyFont="1" applyBorder="1"/>
    <xf numFmtId="0" fontId="0" fillId="3" borderId="6" xfId="0" applyFont="1" applyFill="1" applyBorder="1"/>
    <xf numFmtId="0" fontId="0" fillId="0" borderId="0" xfId="0" applyNumberFormat="1"/>
    <xf numFmtId="0" fontId="0" fillId="0" borderId="0" xfId="0" pivotButton="1"/>
    <xf numFmtId="0" fontId="2" fillId="2" borderId="7" xfId="0" applyFont="1" applyFill="1" applyBorder="1" applyAlignment="1">
      <alignment horizontal="center" vertical="center"/>
    </xf>
    <xf numFmtId="0" fontId="4" fillId="3" borderId="8" xfId="0" applyFont="1" applyFill="1" applyBorder="1"/>
    <xf numFmtId="0" fontId="4" fillId="0" borderId="9" xfId="0" applyFont="1" applyBorder="1"/>
    <xf numFmtId="0" fontId="4" fillId="3" borderId="9" xfId="0" applyFont="1" applyFill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1" xfId="0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3" fontId="4" fillId="0" borderId="11" xfId="0" applyNumberFormat="1" applyFont="1" applyBorder="1"/>
    <xf numFmtId="9" fontId="4" fillId="3" borderId="0" xfId="2" applyFont="1" applyFill="1" applyBorder="1"/>
    <xf numFmtId="9" fontId="4" fillId="0" borderId="0" xfId="0" applyNumberFormat="1" applyFont="1" applyBorder="1"/>
    <xf numFmtId="9" fontId="4" fillId="3" borderId="0" xfId="0" applyNumberFormat="1" applyFont="1" applyFill="1" applyBorder="1"/>
    <xf numFmtId="9" fontId="0" fillId="4" borderId="0" xfId="0" applyNumberFormat="1" applyFill="1"/>
    <xf numFmtId="0" fontId="1" fillId="0" borderId="0" xfId="3"/>
    <xf numFmtId="0" fontId="7" fillId="0" borderId="0" xfId="3" applyFont="1" applyBorder="1"/>
    <xf numFmtId="4" fontId="8" fillId="0" borderId="13" xfId="4" applyNumberFormat="1" applyFont="1" applyFill="1" applyBorder="1" applyAlignment="1">
      <alignment horizontal="right" wrapText="1"/>
    </xf>
    <xf numFmtId="0" fontId="5" fillId="0" borderId="0" xfId="4"/>
    <xf numFmtId="0" fontId="8" fillId="0" borderId="13" xfId="4" applyNumberFormat="1" applyFont="1" applyFill="1" applyBorder="1" applyAlignment="1">
      <alignment horizontal="right" wrapText="1"/>
    </xf>
    <xf numFmtId="0" fontId="8" fillId="0" borderId="13" xfId="4" applyFont="1" applyFill="1" applyBorder="1" applyAlignment="1">
      <alignment wrapText="1"/>
    </xf>
    <xf numFmtId="164" fontId="9" fillId="5" borderId="14" xfId="1" applyNumberFormat="1" applyFont="1" applyFill="1" applyBorder="1" applyAlignment="1">
      <alignment horizontal="center"/>
    </xf>
    <xf numFmtId="0" fontId="9" fillId="5" borderId="14" xfId="1" applyFont="1" applyFill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10" fontId="0" fillId="0" borderId="0" xfId="0" applyNumberFormat="1"/>
  </cellXfs>
  <cellStyles count="5">
    <cellStyle name="Normal_LiST_3" xfId="1"/>
    <cellStyle name="Normal_LiST_4" xfId="4"/>
    <cellStyle name="Обычный" xfId="0" builtinId="0"/>
    <cellStyle name="Обычный 4" xfId="3"/>
    <cellStyle name="Процентный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theme="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4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9" tint="0.599993896298104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e/X-files/XL/&#1087;&#1088;&#1080;&#1084;&#1077;&#1088;&#1099;_&#1092;&#1091;&#1085;&#108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екст; дата"/>
      <sheetName val="текст; уникЗн."/>
      <sheetName val="ссылочные"/>
      <sheetName val="index_match"/>
      <sheetName val="Дбл 'n unics"/>
      <sheetName val="Дбл 'n unics2"/>
      <sheetName val="dbl_pivot"/>
      <sheetName val="dbl2-исх"/>
      <sheetName val="dbl2-EW"/>
      <sheetName val="расшир.флтр"/>
      <sheetName val="ifmstk"/>
      <sheetName val="drop-down sbl list"/>
      <sheetName val="уник знач Павлов"/>
      <sheetName val="LGh-OFF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C1" t="str">
            <v>Шаг 3</v>
          </cell>
        </row>
        <row r="2">
          <cell r="C2">
            <v>0</v>
          </cell>
          <cell r="G2" t="str">
            <v>Тёмный рыцарь (2008), боевик, детектив, драма, триллер</v>
          </cell>
          <cell r="Q2">
            <v>1</v>
          </cell>
        </row>
        <row r="3">
          <cell r="C3">
            <v>0</v>
          </cell>
          <cell r="Q3">
            <v>2</v>
          </cell>
        </row>
        <row r="4">
          <cell r="C4">
            <v>0</v>
          </cell>
          <cell r="Q4">
            <v>3</v>
          </cell>
        </row>
        <row r="5">
          <cell r="C5">
            <v>1</v>
          </cell>
          <cell r="Q5" t="str">
            <v/>
          </cell>
        </row>
        <row r="6">
          <cell r="C6">
            <v>0</v>
          </cell>
          <cell r="Q6" t="str">
            <v/>
          </cell>
        </row>
        <row r="7">
          <cell r="C7">
            <v>0</v>
          </cell>
          <cell r="Q7">
            <v>4</v>
          </cell>
        </row>
        <row r="8">
          <cell r="C8">
            <v>0</v>
          </cell>
          <cell r="Q8">
            <v>5</v>
          </cell>
        </row>
        <row r="9">
          <cell r="C9">
            <v>0</v>
          </cell>
          <cell r="Q9">
            <v>6</v>
          </cell>
        </row>
        <row r="10">
          <cell r="C10">
            <v>0</v>
          </cell>
          <cell r="Q10">
            <v>7</v>
          </cell>
        </row>
        <row r="11">
          <cell r="C11">
            <v>0</v>
          </cell>
          <cell r="Q11" t="str">
            <v/>
          </cell>
        </row>
        <row r="12">
          <cell r="C12">
            <v>0</v>
          </cell>
          <cell r="Q12">
            <v>8</v>
          </cell>
        </row>
        <row r="13">
          <cell r="C13">
            <v>0</v>
          </cell>
          <cell r="Q13">
            <v>9</v>
          </cell>
        </row>
        <row r="14">
          <cell r="C14">
            <v>0</v>
          </cell>
          <cell r="Q14" t="str">
            <v/>
          </cell>
        </row>
        <row r="15">
          <cell r="C15">
            <v>2</v>
          </cell>
          <cell r="Q15" t="str">
            <v/>
          </cell>
        </row>
        <row r="16">
          <cell r="C16">
            <v>0</v>
          </cell>
          <cell r="Q16" t="str">
            <v/>
          </cell>
        </row>
        <row r="17">
          <cell r="C17">
            <v>0</v>
          </cell>
          <cell r="Q17" t="str">
            <v/>
          </cell>
        </row>
        <row r="18">
          <cell r="C18">
            <v>0</v>
          </cell>
          <cell r="Q18" t="str">
            <v/>
          </cell>
        </row>
        <row r="19">
          <cell r="C19">
            <v>0</v>
          </cell>
          <cell r="Q19" t="str">
            <v/>
          </cell>
        </row>
        <row r="20">
          <cell r="C20">
            <v>0</v>
          </cell>
          <cell r="Q20" t="str">
            <v/>
          </cell>
        </row>
        <row r="21">
          <cell r="C21">
            <v>0</v>
          </cell>
          <cell r="Q21" t="str">
            <v/>
          </cell>
        </row>
        <row r="22">
          <cell r="C22">
            <v>0</v>
          </cell>
          <cell r="Q22" t="str">
            <v/>
          </cell>
        </row>
        <row r="23">
          <cell r="C23">
            <v>3</v>
          </cell>
          <cell r="Q23" t="str">
            <v/>
          </cell>
        </row>
        <row r="24">
          <cell r="C24">
            <v>4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5</v>
          </cell>
        </row>
        <row r="28">
          <cell r="C28">
            <v>6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7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8</v>
          </cell>
        </row>
        <row r="43">
          <cell r="C43">
            <v>9</v>
          </cell>
        </row>
        <row r="44">
          <cell r="C44">
            <v>10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11</v>
          </cell>
        </row>
        <row r="49">
          <cell r="C49">
            <v>0</v>
          </cell>
        </row>
        <row r="50">
          <cell r="C50">
            <v>12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13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14</v>
          </cell>
        </row>
        <row r="65">
          <cell r="C65">
            <v>0</v>
          </cell>
        </row>
        <row r="66">
          <cell r="C66">
            <v>15</v>
          </cell>
        </row>
        <row r="67">
          <cell r="C67">
            <v>16</v>
          </cell>
        </row>
        <row r="68">
          <cell r="C68">
            <v>17</v>
          </cell>
        </row>
        <row r="69">
          <cell r="C69">
            <v>0</v>
          </cell>
        </row>
        <row r="70">
          <cell r="C70">
            <v>18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19</v>
          </cell>
        </row>
        <row r="74">
          <cell r="C74">
            <v>20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21</v>
          </cell>
        </row>
        <row r="78">
          <cell r="C78">
            <v>22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23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24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25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26</v>
          </cell>
        </row>
        <row r="116">
          <cell r="C116">
            <v>27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28</v>
          </cell>
        </row>
        <row r="123">
          <cell r="C123">
            <v>0</v>
          </cell>
        </row>
        <row r="124">
          <cell r="C124">
            <v>29</v>
          </cell>
        </row>
        <row r="125">
          <cell r="C125">
            <v>0</v>
          </cell>
        </row>
        <row r="126">
          <cell r="C126">
            <v>30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31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32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33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34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35</v>
          </cell>
        </row>
        <row r="162">
          <cell r="C162">
            <v>0</v>
          </cell>
        </row>
        <row r="163">
          <cell r="C163">
            <v>36</v>
          </cell>
        </row>
        <row r="164">
          <cell r="C164">
            <v>37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38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39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40</v>
          </cell>
        </row>
        <row r="182">
          <cell r="C182">
            <v>0</v>
          </cell>
        </row>
        <row r="183">
          <cell r="C183">
            <v>41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42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43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44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45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46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47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48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49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50</v>
          </cell>
        </row>
        <row r="250">
          <cell r="C250">
            <v>0</v>
          </cell>
        </row>
        <row r="251">
          <cell r="C251">
            <v>51</v>
          </cell>
        </row>
      </sheetData>
      <sheetData sheetId="13">
        <row r="1">
          <cell r="A1" t="str">
            <v>Номер</v>
          </cell>
        </row>
        <row r="2">
          <cell r="A2">
            <v>1</v>
          </cell>
          <cell r="D2" t="str">
            <v>Орион</v>
          </cell>
        </row>
        <row r="3">
          <cell r="A3">
            <v>2</v>
          </cell>
        </row>
        <row r="4">
          <cell r="A4" t="str">
            <v/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>
            <v>6</v>
          </cell>
        </row>
        <row r="12">
          <cell r="A12" t="str">
            <v/>
          </cell>
        </row>
        <row r="13">
          <cell r="A13">
            <v>7</v>
          </cell>
        </row>
        <row r="14">
          <cell r="A14" t="str">
            <v/>
          </cell>
        </row>
        <row r="15">
          <cell r="A15">
            <v>8</v>
          </cell>
        </row>
        <row r="16">
          <cell r="A16">
            <v>9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>
            <v>10</v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</sheetData>
      <sheetData sheetId="1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1_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1_1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800.840350347222" createdVersion="6" refreshedVersion="6" minRefreshableVersion="3" recordCount="62">
  <cacheSource type="worksheet">
    <worksheetSource name="Таблица1" r:id="rId2"/>
  </cacheSource>
  <cacheFields count="11">
    <cacheField name="Категория" numFmtId="0">
      <sharedItems/>
    </cacheField>
    <cacheField name="Марка" numFmtId="0">
      <sharedItems/>
    </cacheField>
    <cacheField name="Модель" numFmtId="0">
      <sharedItems/>
    </cacheField>
    <cacheField name="Месяц" numFmtId="0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Магазин" numFmtId="0">
      <sharedItems count="3">
        <s v="Южная"/>
        <s v="Таган"/>
        <s v="Академ"/>
      </sharedItems>
    </cacheField>
    <cacheField name="Цена" numFmtId="3">
      <sharedItems containsSemiMixedTypes="0" containsString="0" containsNumber="1" containsInteger="1" minValue="3300" maxValue="42900"/>
    </cacheField>
    <cacheField name="Кол-во" numFmtId="0">
      <sharedItems containsSemiMixedTypes="0" containsString="0" containsNumber="1" containsInteger="1" minValue="1" maxValue="26"/>
    </cacheField>
    <cacheField name="Продано, руб." numFmtId="3">
      <sharedItems containsSemiMixedTypes="0" containsString="0" containsNumber="1" containsInteger="1" minValue="5400" maxValue="252000"/>
    </cacheField>
    <cacheField name="Менеджер" numFmtId="0">
      <sharedItems/>
    </cacheField>
    <cacheField name="Заказчик" numFmtId="0">
      <sharedItems/>
    </cacheField>
    <cacheField name="Доля" numFmtId="9">
      <sharedItems containsSemiMixedTypes="0" containsString="0" containsNumber="1" minValue="0.25653677938464819" maxValue="0.4068270827936179" count="3">
        <n v="0.4068270827936179"/>
        <n v="0.33663613782173391"/>
        <n v="0.256536779384648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3811.512917708336" createdVersion="5" refreshedVersion="5" minRefreshableVersion="3" recordCount="625">
  <cacheSource type="worksheet">
    <worksheetSource ref="A1:F626" sheet="Лист2" r:id="rId2"/>
  </cacheSource>
  <cacheFields count="6">
    <cacheField name="Заказчик" numFmtId="0">
      <sharedItems count="7">
        <s v="A"/>
        <s v="B"/>
        <s v="C"/>
        <s v="D"/>
        <s v="E"/>
        <s v="F" u="1"/>
        <s v="G" u="1"/>
      </sharedItems>
    </cacheField>
    <cacheField name="Month" numFmtId="0">
      <sharedItems containsSemiMixedTypes="0" containsString="0" containsNumber="1" containsInteger="1" minValue="4" maxValue="6"/>
    </cacheField>
    <cacheField name="Фрукты" numFmtId="0">
      <sharedItems containsString="0" containsBlank="1" containsNumber="1" containsInteger="1" minValue="119" maxValue="779896"/>
    </cacheField>
    <cacheField name="Овощи" numFmtId="0">
      <sharedItems containsString="0" containsBlank="1" containsNumber="1" containsInteger="1" minValue="164" maxValue="339887"/>
    </cacheField>
    <cacheField name="Колбаса" numFmtId="0">
      <sharedItems containsString="0" containsBlank="1" containsNumber="1" containsInteger="1" minValue="2724" maxValue="1292760"/>
    </cacheField>
    <cacheField name="Total" numFmtId="4">
      <sharedItems containsSemiMixedTypes="0" containsString="0" containsNumber="1" containsInteger="1" minValue="119" maxValue="16706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s v="Смартфон"/>
    <s v="Prestigio"/>
    <s v="Muze G5"/>
    <x v="0"/>
    <x v="0"/>
    <n v="6000"/>
    <n v="19"/>
    <n v="114000"/>
    <s v="Изагоров"/>
    <s v="Орион"/>
    <x v="0"/>
  </r>
  <r>
    <s v="Смартфон"/>
    <s v="Xiaomi"/>
    <s v="Redmi6 3/64"/>
    <x v="0"/>
    <x v="0"/>
    <n v="12000"/>
    <n v="10"/>
    <n v="120000"/>
    <s v="Изагоров"/>
    <s v="Ланит"/>
    <x v="0"/>
  </r>
  <r>
    <s v="Ноутбук"/>
    <s v="Digma"/>
    <s v="Citi E202"/>
    <x v="0"/>
    <x v="1"/>
    <n v="13900"/>
    <n v="16"/>
    <n v="222400"/>
    <s v="Шазамов"/>
    <s v="Звезда"/>
    <x v="1"/>
  </r>
  <r>
    <s v="Ноутбук"/>
    <s v="Lenovo"/>
    <s v="V8"/>
    <x v="0"/>
    <x v="0"/>
    <n v="20000"/>
    <n v="12"/>
    <n v="240000"/>
    <s v="Хренов"/>
    <s v="Ланит"/>
    <x v="0"/>
  </r>
  <r>
    <s v="Планшет"/>
    <s v="Lenovo"/>
    <s v="TB-7104"/>
    <x v="1"/>
    <x v="0"/>
    <n v="6700"/>
    <n v="6"/>
    <n v="40200"/>
    <s v="Кудрявый"/>
    <s v="Рохан"/>
    <x v="0"/>
  </r>
  <r>
    <s v="Ноутбук"/>
    <s v="Acer"/>
    <s v="Aspire A315-2"/>
    <x v="1"/>
    <x v="2"/>
    <n v="21000"/>
    <n v="12"/>
    <n v="252000"/>
    <s v="Валера"/>
    <s v="Метелица"/>
    <x v="2"/>
  </r>
  <r>
    <s v="Смартфон"/>
    <s v="Digma"/>
    <s v="A453 3G"/>
    <x v="1"/>
    <x v="0"/>
    <n v="3700"/>
    <n v="8"/>
    <n v="29600"/>
    <s v="Хренов"/>
    <s v="Тандем"/>
    <x v="0"/>
  </r>
  <r>
    <s v="Планшет"/>
    <s v="Huawei"/>
    <s v="T3 8.0"/>
    <x v="1"/>
    <x v="1"/>
    <n v="10900"/>
    <n v="4"/>
    <n v="43600"/>
    <s v="Изалесова"/>
    <s v="Тандем"/>
    <x v="1"/>
  </r>
  <r>
    <s v="Ноутбук"/>
    <s v="Acer"/>
    <s v="Aspire A315-2"/>
    <x v="1"/>
    <x v="1"/>
    <n v="21000"/>
    <n v="7"/>
    <n v="147000"/>
    <s v="Изалесова"/>
    <s v="КА-5"/>
    <x v="1"/>
  </r>
  <r>
    <s v="Планшет"/>
    <s v="Digma"/>
    <s v="Plane 7700T"/>
    <x v="2"/>
    <x v="1"/>
    <n v="3900"/>
    <n v="7"/>
    <n v="27300"/>
    <s v="Скороходов"/>
    <s v="КА-5"/>
    <x v="1"/>
  </r>
  <r>
    <s v="Планшет"/>
    <s v="Digma"/>
    <s v="Plane 7556"/>
    <x v="2"/>
    <x v="0"/>
    <n v="6000"/>
    <n v="10"/>
    <n v="60000"/>
    <s v="Изагоров"/>
    <s v="Ланит"/>
    <x v="0"/>
  </r>
  <r>
    <s v="Смартфон"/>
    <s v="Fly"/>
    <s v="Pplus XXL"/>
    <x v="2"/>
    <x v="1"/>
    <n v="6200"/>
    <n v="8"/>
    <n v="49600"/>
    <s v="Изалесова"/>
    <s v="Турандот"/>
    <x v="1"/>
  </r>
  <r>
    <s v="Смартфон"/>
    <s v="Samsung"/>
    <s v="J2"/>
    <x v="2"/>
    <x v="0"/>
    <n v="6000"/>
    <n v="8"/>
    <n v="48000"/>
    <s v="Изагоров"/>
    <s v="Турандот"/>
    <x v="0"/>
  </r>
  <r>
    <s v="Смартфон"/>
    <s v="BQ"/>
    <s v="N Music"/>
    <x v="2"/>
    <x v="1"/>
    <n v="7000"/>
    <n v="16"/>
    <n v="112000"/>
    <s v="Шазамов"/>
    <s v="Тандем"/>
    <x v="1"/>
  </r>
  <r>
    <s v="Смартфон"/>
    <s v="Prestigio"/>
    <s v="Muze E7"/>
    <x v="2"/>
    <x v="0"/>
    <n v="5200"/>
    <n v="7"/>
    <n v="36400"/>
    <s v="Кудрявый"/>
    <s v="Рохан"/>
    <x v="0"/>
  </r>
  <r>
    <s v="Ноутбук"/>
    <s v="Digma"/>
    <s v="Citi E600"/>
    <x v="3"/>
    <x v="0"/>
    <n v="11000"/>
    <n v="9"/>
    <n v="99000"/>
    <s v="Хренов"/>
    <s v="Тандем"/>
    <x v="0"/>
  </r>
  <r>
    <s v="Смартфон"/>
    <s v="Samsung"/>
    <s v="J2 Prm"/>
    <x v="3"/>
    <x v="2"/>
    <n v="7400"/>
    <n v="18"/>
    <n v="133200"/>
    <s v="Валера"/>
    <s v="Метелица"/>
    <x v="2"/>
  </r>
  <r>
    <s v="Ноутбук"/>
    <s v="Acer"/>
    <s v="Aspire A315-2"/>
    <x v="3"/>
    <x v="0"/>
    <n v="21000"/>
    <n v="10"/>
    <n v="210000"/>
    <s v="Кудрявый"/>
    <s v="Рохан"/>
    <x v="0"/>
  </r>
  <r>
    <s v="Планшет"/>
    <s v="Samsung"/>
    <s v="T385"/>
    <x v="3"/>
    <x v="1"/>
    <n v="14320"/>
    <n v="2"/>
    <n v="28640"/>
    <s v="Изалесова"/>
    <s v="КА-5"/>
    <x v="1"/>
  </r>
  <r>
    <s v="Ноутбук"/>
    <s v="HP"/>
    <s v="ax011ur"/>
    <x v="3"/>
    <x v="0"/>
    <n v="17540"/>
    <n v="12"/>
    <n v="210480"/>
    <s v="Кудрявый"/>
    <s v="Рохан"/>
    <x v="0"/>
  </r>
  <r>
    <s v="Планшет"/>
    <s v="Huawei"/>
    <s v="T3 10"/>
    <x v="4"/>
    <x v="0"/>
    <n v="12000"/>
    <n v="12"/>
    <n v="144000"/>
    <s v="Кудрявый"/>
    <s v="Турандот"/>
    <x v="0"/>
  </r>
  <r>
    <s v="Ноутбук"/>
    <s v="HP"/>
    <s v="y008ur"/>
    <x v="4"/>
    <x v="1"/>
    <n v="19100"/>
    <n v="11"/>
    <n v="210100"/>
    <s v="Скороходов"/>
    <s v="Тандем"/>
    <x v="1"/>
  </r>
  <r>
    <s v="Смартфон"/>
    <s v="Xiaomi"/>
    <s v="Redmi 6A.16"/>
    <x v="4"/>
    <x v="1"/>
    <n v="7120"/>
    <n v="9"/>
    <n v="64080"/>
    <s v="Скороходов"/>
    <s v="Звезда"/>
    <x v="1"/>
  </r>
  <r>
    <s v="Смартфон"/>
    <s v="Prestigio"/>
    <s v="Muze G5"/>
    <x v="4"/>
    <x v="1"/>
    <n v="6000"/>
    <n v="13"/>
    <n v="78000"/>
    <s v="Скороходов"/>
    <s v="Ланит"/>
    <x v="1"/>
  </r>
  <r>
    <s v="Планшет"/>
    <s v="Lenovo"/>
    <s v="TB-7104"/>
    <x v="4"/>
    <x v="2"/>
    <n v="6700"/>
    <n v="9"/>
    <n v="60300"/>
    <s v="Неказистый"/>
    <s v="Орион"/>
    <x v="2"/>
  </r>
  <r>
    <s v="Смартфон"/>
    <s v="Digma"/>
    <s v="Linx X1"/>
    <x v="5"/>
    <x v="0"/>
    <n v="5000"/>
    <n v="7"/>
    <n v="35000"/>
    <s v="Изагоров"/>
    <s v="Рохан"/>
    <x v="0"/>
  </r>
  <r>
    <s v="Смартфон"/>
    <s v="Samsung"/>
    <s v="J2-18"/>
    <x v="5"/>
    <x v="1"/>
    <n v="8000"/>
    <n v="26"/>
    <n v="208000"/>
    <s v="Изалесова"/>
    <s v="Турандот"/>
    <x v="1"/>
  </r>
  <r>
    <s v="Планшет"/>
    <s v="Huawei"/>
    <s v="T5 10"/>
    <x v="5"/>
    <x v="1"/>
    <n v="15900"/>
    <n v="6"/>
    <n v="95400"/>
    <s v="Скороходов"/>
    <s v="Тандем"/>
    <x v="1"/>
  </r>
  <r>
    <s v="Ноутбук"/>
    <s v="Lenovo"/>
    <s v="Y1"/>
    <x v="5"/>
    <x v="2"/>
    <n v="17200"/>
    <n v="5"/>
    <n v="86000"/>
    <s v="Валера"/>
    <s v="Метелица"/>
    <x v="2"/>
  </r>
  <r>
    <s v="Смартфон"/>
    <s v="Digma"/>
    <s v="Argo 3G 8Gb"/>
    <x v="5"/>
    <x v="0"/>
    <n v="3300"/>
    <n v="5"/>
    <n v="16500"/>
    <s v="Изагоров"/>
    <s v="Звезда"/>
    <x v="0"/>
  </r>
  <r>
    <s v="Смартфон"/>
    <s v="Xiaomi"/>
    <s v="Redmi6 3/64"/>
    <x v="6"/>
    <x v="0"/>
    <n v="12000"/>
    <n v="12"/>
    <n v="144000"/>
    <s v="Хренов"/>
    <s v="Рохан"/>
    <x v="0"/>
  </r>
  <r>
    <s v="Смартфон"/>
    <s v="BQ"/>
    <s v="Strke Forward"/>
    <x v="6"/>
    <x v="1"/>
    <n v="6200"/>
    <n v="14"/>
    <n v="86800"/>
    <s v="Изалесова"/>
    <s v="Звезда"/>
    <x v="1"/>
  </r>
  <r>
    <s v="Ноутбук"/>
    <s v="Acer"/>
    <s v="Aspire A114"/>
    <x v="6"/>
    <x v="0"/>
    <n v="16000"/>
    <n v="11"/>
    <n v="176000"/>
    <s v="Изагоров"/>
    <s v="КА-5"/>
    <x v="0"/>
  </r>
  <r>
    <s v="Планшет"/>
    <s v="Digma"/>
    <s v="7563N"/>
    <x v="6"/>
    <x v="1"/>
    <n v="6000"/>
    <n v="9"/>
    <n v="54000"/>
    <s v="Шазамов"/>
    <s v="Орион"/>
    <x v="1"/>
  </r>
  <r>
    <s v="Смартфон"/>
    <s v="Samsung"/>
    <s v="J2"/>
    <x v="6"/>
    <x v="0"/>
    <n v="6000"/>
    <n v="12"/>
    <n v="72000"/>
    <s v="Хренов"/>
    <s v="Орион"/>
    <x v="0"/>
  </r>
  <r>
    <s v="Ноутбук"/>
    <s v="Prestigio"/>
    <s v="141С"/>
    <x v="7"/>
    <x v="0"/>
    <n v="12000"/>
    <n v="15"/>
    <n v="180000"/>
    <s v="Кудрявый"/>
    <s v="КА-5"/>
    <x v="0"/>
  </r>
  <r>
    <s v="Смартфон"/>
    <s v="BQ"/>
    <s v="N Music"/>
    <x v="7"/>
    <x v="1"/>
    <n v="7000"/>
    <n v="18"/>
    <n v="126000"/>
    <s v="Изалесова"/>
    <s v="Тандем"/>
    <x v="1"/>
  </r>
  <r>
    <s v="Планшет"/>
    <s v="Prestigio"/>
    <s v="Wize 3161"/>
    <x v="7"/>
    <x v="1"/>
    <n v="5640"/>
    <n v="8"/>
    <n v="45120"/>
    <s v="Шазамов"/>
    <s v="Тандем"/>
    <x v="1"/>
  </r>
  <r>
    <s v="Ноутбук"/>
    <s v="HP"/>
    <s v="ax011ur"/>
    <x v="7"/>
    <x v="2"/>
    <n v="17540"/>
    <n v="8"/>
    <n v="140320"/>
    <s v="Траблшутова"/>
    <s v="Тандем"/>
    <x v="2"/>
  </r>
  <r>
    <s v="Смартфон"/>
    <s v="Digma"/>
    <s v="S501"/>
    <x v="7"/>
    <x v="0"/>
    <n v="3700"/>
    <n v="6"/>
    <n v="22200"/>
    <s v="Кудрявый"/>
    <s v="Орион"/>
    <x v="0"/>
  </r>
  <r>
    <s v="Ноутбук"/>
    <s v="Acer"/>
    <s v="Aspire ES1"/>
    <x v="8"/>
    <x v="2"/>
    <n v="16000"/>
    <n v="6"/>
    <n v="96000"/>
    <s v="Неказистый"/>
    <s v="Ланит"/>
    <x v="2"/>
  </r>
  <r>
    <s v="Смартфон"/>
    <s v="Xiaomi"/>
    <s v="Redmi 6A.32"/>
    <x v="8"/>
    <x v="2"/>
    <n v="8100"/>
    <n v="12"/>
    <n v="97200"/>
    <s v="Траблшутова"/>
    <s v="Турандот"/>
    <x v="2"/>
  </r>
  <r>
    <s v="Смартфон"/>
    <s v="Xiaomi"/>
    <s v="Redmi 6A.16"/>
    <x v="8"/>
    <x v="0"/>
    <n v="7120"/>
    <n v="8"/>
    <n v="56960"/>
    <s v="Изагоров"/>
    <s v="Звезда"/>
    <x v="0"/>
  </r>
  <r>
    <s v="Планшет"/>
    <s v="Lenovo"/>
    <s v="TB3"/>
    <x v="8"/>
    <x v="1"/>
    <n v="5400"/>
    <n v="1"/>
    <n v="5400"/>
    <s v="Скороходов"/>
    <s v="Звезда"/>
    <x v="1"/>
  </r>
  <r>
    <s v="Смартфон"/>
    <s v="Xiaomi"/>
    <s v="Redmi 6A.16"/>
    <x v="8"/>
    <x v="2"/>
    <n v="7120"/>
    <n v="10"/>
    <n v="71200"/>
    <s v="Неказистый"/>
    <s v="Метелица"/>
    <x v="2"/>
  </r>
  <r>
    <s v="Планшет"/>
    <s v="Samsung"/>
    <s v="T585N"/>
    <x v="9"/>
    <x v="0"/>
    <n v="18000"/>
    <n v="5"/>
    <n v="90000"/>
    <s v="Изагоров"/>
    <s v="Ланит"/>
    <x v="0"/>
  </r>
  <r>
    <s v="Ноутбук"/>
    <s v="Prestigio"/>
    <s v="141С"/>
    <x v="9"/>
    <x v="2"/>
    <n v="12000"/>
    <n v="16"/>
    <n v="192000"/>
    <s v="Траблшутова"/>
    <s v="Рохан"/>
    <x v="2"/>
  </r>
  <r>
    <s v="Ноутбук"/>
    <s v="Acer"/>
    <s v="Aspire A315"/>
    <x v="9"/>
    <x v="0"/>
    <n v="18100"/>
    <n v="9"/>
    <n v="162900"/>
    <s v="Кудрявый"/>
    <s v="Метелица"/>
    <x v="0"/>
  </r>
  <r>
    <s v="Смартфон"/>
    <s v="Prestigio"/>
    <s v="Grace P7"/>
    <x v="9"/>
    <x v="2"/>
    <n v="7000"/>
    <n v="10"/>
    <n v="70000"/>
    <s v="Траблшутова"/>
    <s v="Тандем"/>
    <x v="2"/>
  </r>
  <r>
    <s v="Ноутбук"/>
    <s v="HP"/>
    <s v="X2-2"/>
    <x v="9"/>
    <x v="0"/>
    <n v="25700"/>
    <n v="2"/>
    <n v="51400"/>
    <s v="Изагоров"/>
    <s v="Тандем"/>
    <x v="0"/>
  </r>
  <r>
    <s v="Планшет"/>
    <s v="Lenovo"/>
    <s v="8504F"/>
    <x v="10"/>
    <x v="2"/>
    <n v="9600"/>
    <n v="21"/>
    <n v="201600"/>
    <s v="Неказистый"/>
    <s v="Турандот"/>
    <x v="2"/>
  </r>
  <r>
    <s v="Планшет"/>
    <s v="Huawei"/>
    <s v="M5 10.8"/>
    <x v="10"/>
    <x v="2"/>
    <n v="42900"/>
    <n v="4"/>
    <n v="171600"/>
    <s v="Неказистый"/>
    <s v="Турандот"/>
    <x v="2"/>
  </r>
  <r>
    <s v="Смартфон"/>
    <s v="Fly"/>
    <s v="Pplus XXL"/>
    <x v="10"/>
    <x v="0"/>
    <n v="6200"/>
    <n v="5"/>
    <n v="31000"/>
    <s v="Изагоров"/>
    <s v="Рохан"/>
    <x v="0"/>
  </r>
  <r>
    <s v="Ноутбук"/>
    <s v="HP"/>
    <s v="ax014ur"/>
    <x v="10"/>
    <x v="2"/>
    <n v="19000"/>
    <n v="5"/>
    <n v="95000"/>
    <s v="Траблшутова"/>
    <s v="Рохан"/>
    <x v="2"/>
  </r>
  <r>
    <s v="Ноутбук"/>
    <s v="Digma"/>
    <s v="Citi E202"/>
    <x v="10"/>
    <x v="1"/>
    <n v="13900"/>
    <n v="8"/>
    <n v="111200"/>
    <s v="Шазамов"/>
    <s v="Орион"/>
    <x v="1"/>
  </r>
  <r>
    <s v="Планшет"/>
    <s v="Lenovo"/>
    <s v="TB-7304F"/>
    <x v="11"/>
    <x v="0"/>
    <n v="6100"/>
    <n v="16"/>
    <n v="97600"/>
    <s v="Кудрявый"/>
    <s v="Рохан"/>
    <x v="0"/>
  </r>
  <r>
    <s v="Планшет"/>
    <s v="Digma"/>
    <s v="Optima Prime4"/>
    <x v="11"/>
    <x v="2"/>
    <n v="3400"/>
    <n v="5"/>
    <n v="17000"/>
    <s v="Траблшутова"/>
    <s v="КА-5"/>
    <x v="2"/>
  </r>
  <r>
    <s v="Планшет"/>
    <s v="Samsung"/>
    <s v="595N"/>
    <x v="11"/>
    <x v="0"/>
    <n v="22650"/>
    <n v="4"/>
    <n v="90600"/>
    <s v="Изагоров"/>
    <s v="Звезда"/>
    <x v="0"/>
  </r>
  <r>
    <s v="Ноутбук"/>
    <s v="Acer"/>
    <s v="Extensa EX2519"/>
    <x v="11"/>
    <x v="1"/>
    <n v="17000"/>
    <n v="12"/>
    <n v="204000"/>
    <s v="Изалесова"/>
    <s v="Рохан"/>
    <x v="1"/>
  </r>
  <r>
    <s v="Ноутбук"/>
    <s v="Prestigio"/>
    <s v="Visconte Ecl."/>
    <x v="11"/>
    <x v="1"/>
    <n v="17200"/>
    <n v="12"/>
    <n v="206400"/>
    <s v="Шазамов"/>
    <s v="Метелица"/>
    <x v="1"/>
  </r>
  <r>
    <s v="Планшет"/>
    <s v="Lenovo"/>
    <s v="TB3"/>
    <x v="11"/>
    <x v="0"/>
    <n v="5400"/>
    <n v="17"/>
    <n v="91800"/>
    <s v="Кудрявый"/>
    <s v="Рохан"/>
    <x v="0"/>
  </r>
  <r>
    <s v="Смартфон"/>
    <s v="Xiaomi"/>
    <s v="Redmi6 3/64"/>
    <x v="11"/>
    <x v="1"/>
    <n v="12000"/>
    <n v="7"/>
    <n v="84000"/>
    <s v="Скороходов"/>
    <s v="Ланит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25">
  <r>
    <x v="0"/>
    <n v="4"/>
    <n v="15920"/>
    <n v="6955"/>
    <n v="28254"/>
    <n v="51129"/>
  </r>
  <r>
    <x v="1"/>
    <n v="4"/>
    <n v="46979"/>
    <n v="3441"/>
    <m/>
    <n v="50420"/>
  </r>
  <r>
    <x v="1"/>
    <n v="4"/>
    <n v="85515"/>
    <m/>
    <n v="3557"/>
    <n v="89072"/>
  </r>
  <r>
    <x v="2"/>
    <n v="4"/>
    <n v="230658"/>
    <m/>
    <m/>
    <n v="230658"/>
  </r>
  <r>
    <x v="3"/>
    <n v="4"/>
    <n v="34653"/>
    <n v="32931"/>
    <m/>
    <n v="67584"/>
  </r>
  <r>
    <x v="3"/>
    <n v="4"/>
    <n v="167254"/>
    <n v="40366"/>
    <n v="123810"/>
    <n v="331430"/>
  </r>
  <r>
    <x v="4"/>
    <n v="4"/>
    <n v="73703"/>
    <m/>
    <m/>
    <n v="73703"/>
  </r>
  <r>
    <x v="4"/>
    <n v="4"/>
    <n v="128142"/>
    <m/>
    <m/>
    <n v="128142"/>
  </r>
  <r>
    <x v="4"/>
    <n v="4"/>
    <n v="3025"/>
    <m/>
    <m/>
    <n v="3025"/>
  </r>
  <r>
    <x v="0"/>
    <n v="4"/>
    <n v="17976"/>
    <n v="6847"/>
    <n v="4968"/>
    <n v="29791"/>
  </r>
  <r>
    <x v="0"/>
    <n v="4"/>
    <n v="27445"/>
    <n v="7538"/>
    <m/>
    <n v="34983"/>
  </r>
  <r>
    <x v="1"/>
    <n v="4"/>
    <n v="42040"/>
    <n v="5893"/>
    <m/>
    <n v="47933"/>
  </r>
  <r>
    <x v="1"/>
    <n v="4"/>
    <n v="17865"/>
    <n v="56824"/>
    <n v="3557"/>
    <n v="78246"/>
  </r>
  <r>
    <x v="2"/>
    <n v="4"/>
    <n v="72572"/>
    <n v="54798"/>
    <n v="2724"/>
    <n v="130094"/>
  </r>
  <r>
    <x v="2"/>
    <n v="4"/>
    <n v="72159"/>
    <m/>
    <m/>
    <n v="72159"/>
  </r>
  <r>
    <x v="3"/>
    <n v="4"/>
    <n v="29494"/>
    <m/>
    <m/>
    <n v="29494"/>
  </r>
  <r>
    <x v="3"/>
    <n v="4"/>
    <n v="30368"/>
    <n v="234667"/>
    <m/>
    <n v="265035"/>
  </r>
  <r>
    <x v="3"/>
    <n v="4"/>
    <n v="188825"/>
    <m/>
    <n v="40860"/>
    <n v="229685"/>
  </r>
  <r>
    <x v="4"/>
    <n v="4"/>
    <n v="29916"/>
    <m/>
    <m/>
    <n v="29916"/>
  </r>
  <r>
    <x v="4"/>
    <n v="4"/>
    <n v="297580"/>
    <n v="1963"/>
    <n v="39168"/>
    <n v="338711"/>
  </r>
  <r>
    <x v="0"/>
    <n v="4"/>
    <n v="24577"/>
    <m/>
    <m/>
    <n v="24577"/>
  </r>
  <r>
    <x v="1"/>
    <n v="4"/>
    <n v="30897"/>
    <m/>
    <m/>
    <n v="30897"/>
  </r>
  <r>
    <x v="1"/>
    <n v="4"/>
    <n v="22417"/>
    <m/>
    <n v="14228"/>
    <n v="36645"/>
  </r>
  <r>
    <x v="2"/>
    <n v="4"/>
    <n v="25207"/>
    <m/>
    <m/>
    <n v="25207"/>
  </r>
  <r>
    <x v="3"/>
    <n v="4"/>
    <n v="106845"/>
    <n v="120802"/>
    <m/>
    <n v="227647"/>
  </r>
  <r>
    <x v="3"/>
    <n v="4"/>
    <n v="14464"/>
    <m/>
    <m/>
    <n v="14464"/>
  </r>
  <r>
    <x v="4"/>
    <n v="4"/>
    <n v="62976"/>
    <n v="764"/>
    <m/>
    <n v="63740"/>
  </r>
  <r>
    <x v="0"/>
    <n v="4"/>
    <n v="159118"/>
    <n v="164"/>
    <n v="53396"/>
    <n v="212678"/>
  </r>
  <r>
    <x v="0"/>
    <n v="4"/>
    <n v="23306"/>
    <m/>
    <n v="4968"/>
    <n v="28274"/>
  </r>
  <r>
    <x v="1"/>
    <n v="4"/>
    <n v="104310"/>
    <m/>
    <n v="57009"/>
    <n v="161319"/>
  </r>
  <r>
    <x v="2"/>
    <n v="4"/>
    <n v="9905"/>
    <n v="2148"/>
    <m/>
    <n v="12053"/>
  </r>
  <r>
    <x v="2"/>
    <n v="4"/>
    <n v="75108"/>
    <n v="65078"/>
    <n v="26215"/>
    <n v="166401"/>
  </r>
  <r>
    <x v="3"/>
    <n v="4"/>
    <n v="14314"/>
    <n v="17208"/>
    <m/>
    <n v="31522"/>
  </r>
  <r>
    <x v="3"/>
    <n v="4"/>
    <n v="29354"/>
    <n v="278"/>
    <m/>
    <n v="29632"/>
  </r>
  <r>
    <x v="4"/>
    <n v="4"/>
    <n v="39240"/>
    <m/>
    <m/>
    <n v="39240"/>
  </r>
  <r>
    <x v="0"/>
    <n v="4"/>
    <n v="39577"/>
    <m/>
    <m/>
    <n v="39577"/>
  </r>
  <r>
    <x v="0"/>
    <n v="4"/>
    <n v="3568"/>
    <n v="1457"/>
    <n v="14958"/>
    <n v="19983"/>
  </r>
  <r>
    <x v="1"/>
    <n v="4"/>
    <m/>
    <n v="20012"/>
    <m/>
    <n v="20012"/>
  </r>
  <r>
    <x v="1"/>
    <n v="4"/>
    <n v="44572"/>
    <m/>
    <m/>
    <n v="44572"/>
  </r>
  <r>
    <x v="1"/>
    <n v="4"/>
    <n v="26132"/>
    <m/>
    <m/>
    <n v="26132"/>
  </r>
  <r>
    <x v="2"/>
    <n v="4"/>
    <n v="36229"/>
    <m/>
    <m/>
    <n v="36229"/>
  </r>
  <r>
    <x v="2"/>
    <n v="4"/>
    <n v="6901"/>
    <n v="2591"/>
    <m/>
    <n v="9492"/>
  </r>
  <r>
    <x v="3"/>
    <n v="4"/>
    <n v="9211"/>
    <n v="1751"/>
    <m/>
    <n v="10962"/>
  </r>
  <r>
    <x v="3"/>
    <n v="4"/>
    <n v="38101"/>
    <m/>
    <n v="20610"/>
    <n v="58711"/>
  </r>
  <r>
    <x v="3"/>
    <n v="4"/>
    <n v="26405"/>
    <m/>
    <n v="25038"/>
    <n v="51443"/>
  </r>
  <r>
    <x v="4"/>
    <n v="4"/>
    <n v="96669"/>
    <m/>
    <m/>
    <n v="96669"/>
  </r>
  <r>
    <x v="4"/>
    <n v="4"/>
    <n v="60639"/>
    <n v="6760"/>
    <m/>
    <n v="67399"/>
  </r>
  <r>
    <x v="0"/>
    <n v="4"/>
    <n v="282717"/>
    <n v="4372"/>
    <m/>
    <n v="287089"/>
  </r>
  <r>
    <x v="0"/>
    <n v="4"/>
    <n v="1049"/>
    <m/>
    <m/>
    <n v="1049"/>
  </r>
  <r>
    <x v="1"/>
    <n v="4"/>
    <n v="58509"/>
    <m/>
    <m/>
    <n v="58509"/>
  </r>
  <r>
    <x v="1"/>
    <n v="4"/>
    <n v="13904"/>
    <n v="4176"/>
    <m/>
    <n v="34205"/>
  </r>
  <r>
    <x v="1"/>
    <n v="4"/>
    <n v="103649"/>
    <m/>
    <n v="20832"/>
    <n v="124481"/>
  </r>
  <r>
    <x v="2"/>
    <n v="4"/>
    <n v="3681"/>
    <n v="1974"/>
    <m/>
    <n v="5655"/>
  </r>
  <r>
    <x v="2"/>
    <n v="4"/>
    <n v="18637"/>
    <n v="66764"/>
    <n v="98288"/>
    <n v="183689"/>
  </r>
  <r>
    <x v="3"/>
    <n v="4"/>
    <n v="99342"/>
    <n v="8887"/>
    <m/>
    <n v="108229"/>
  </r>
  <r>
    <x v="3"/>
    <n v="4"/>
    <n v="260539"/>
    <m/>
    <n v="76593"/>
    <n v="337132"/>
  </r>
  <r>
    <x v="4"/>
    <n v="4"/>
    <n v="27510"/>
    <m/>
    <m/>
    <n v="27510"/>
  </r>
  <r>
    <x v="4"/>
    <n v="4"/>
    <n v="39049"/>
    <m/>
    <n v="19584"/>
    <n v="58633"/>
  </r>
  <r>
    <x v="0"/>
    <n v="4"/>
    <n v="34005"/>
    <n v="1733"/>
    <m/>
    <n v="35738"/>
  </r>
  <r>
    <x v="0"/>
    <n v="4"/>
    <n v="218770"/>
    <n v="6537"/>
    <n v="44874"/>
    <n v="270181"/>
  </r>
  <r>
    <x v="0"/>
    <n v="4"/>
    <n v="40283"/>
    <m/>
    <m/>
    <n v="40283"/>
  </r>
  <r>
    <x v="1"/>
    <n v="4"/>
    <n v="1630"/>
    <n v="3490"/>
    <m/>
    <n v="5120"/>
  </r>
  <r>
    <x v="1"/>
    <n v="4"/>
    <n v="418"/>
    <m/>
    <m/>
    <n v="418"/>
  </r>
  <r>
    <x v="1"/>
    <n v="4"/>
    <n v="87210"/>
    <n v="278"/>
    <n v="12447"/>
    <n v="99935"/>
  </r>
  <r>
    <x v="2"/>
    <n v="4"/>
    <n v="1455"/>
    <n v="278"/>
    <m/>
    <n v="1733"/>
  </r>
  <r>
    <x v="2"/>
    <n v="4"/>
    <m/>
    <n v="37009"/>
    <m/>
    <n v="37009"/>
  </r>
  <r>
    <x v="3"/>
    <n v="4"/>
    <n v="20634"/>
    <m/>
    <m/>
    <n v="20634"/>
  </r>
  <r>
    <x v="4"/>
    <n v="4"/>
    <n v="25502"/>
    <n v="10098"/>
    <n v="565344"/>
    <n v="600944"/>
  </r>
  <r>
    <x v="0"/>
    <n v="4"/>
    <n v="14680"/>
    <n v="278"/>
    <n v="119664"/>
    <n v="134622"/>
  </r>
  <r>
    <x v="0"/>
    <n v="4"/>
    <n v="39848"/>
    <m/>
    <m/>
    <n v="39848"/>
  </r>
  <r>
    <x v="1"/>
    <n v="4"/>
    <n v="23869"/>
    <n v="35656"/>
    <n v="60566"/>
    <n v="120091"/>
  </r>
  <r>
    <x v="2"/>
    <n v="4"/>
    <n v="56660"/>
    <m/>
    <m/>
    <n v="56660"/>
  </r>
  <r>
    <x v="2"/>
    <n v="4"/>
    <n v="14195"/>
    <n v="37989"/>
    <m/>
    <n v="52184"/>
  </r>
  <r>
    <x v="3"/>
    <n v="4"/>
    <n v="1304"/>
    <m/>
    <m/>
    <n v="1304"/>
  </r>
  <r>
    <x v="3"/>
    <n v="4"/>
    <n v="12181"/>
    <n v="3470"/>
    <m/>
    <n v="15651"/>
  </r>
  <r>
    <x v="3"/>
    <n v="4"/>
    <n v="19136"/>
    <m/>
    <m/>
    <n v="19136"/>
  </r>
  <r>
    <x v="4"/>
    <n v="4"/>
    <n v="1440"/>
    <m/>
    <m/>
    <n v="1440"/>
  </r>
  <r>
    <x v="4"/>
    <n v="4"/>
    <n v="65662"/>
    <n v="2869"/>
    <m/>
    <n v="68531"/>
  </r>
  <r>
    <x v="0"/>
    <n v="4"/>
    <n v="75365"/>
    <m/>
    <m/>
    <n v="75365"/>
  </r>
  <r>
    <x v="0"/>
    <n v="4"/>
    <n v="58856"/>
    <m/>
    <m/>
    <n v="58856"/>
  </r>
  <r>
    <x v="1"/>
    <n v="4"/>
    <n v="30575"/>
    <m/>
    <m/>
    <n v="30575"/>
  </r>
  <r>
    <x v="2"/>
    <n v="4"/>
    <n v="88811"/>
    <m/>
    <m/>
    <n v="88811"/>
  </r>
  <r>
    <x v="3"/>
    <n v="4"/>
    <n v="257358"/>
    <n v="29116"/>
    <m/>
    <n v="286474"/>
  </r>
  <r>
    <x v="3"/>
    <n v="4"/>
    <n v="34697"/>
    <n v="556"/>
    <n v="61977"/>
    <n v="97230"/>
  </r>
  <r>
    <x v="4"/>
    <n v="4"/>
    <n v="314978"/>
    <m/>
    <m/>
    <n v="314978"/>
  </r>
  <r>
    <x v="0"/>
    <n v="4"/>
    <n v="92772"/>
    <m/>
    <n v="86967"/>
    <n v="179739"/>
  </r>
  <r>
    <x v="0"/>
    <n v="4"/>
    <n v="42074"/>
    <n v="1715"/>
    <n v="14958"/>
    <n v="58747"/>
  </r>
  <r>
    <x v="1"/>
    <n v="4"/>
    <n v="48424"/>
    <m/>
    <n v="10896"/>
    <n v="59320"/>
  </r>
  <r>
    <x v="1"/>
    <n v="4"/>
    <n v="81056"/>
    <m/>
    <m/>
    <n v="81056"/>
  </r>
  <r>
    <x v="2"/>
    <n v="4"/>
    <n v="9982"/>
    <m/>
    <m/>
    <n v="9982"/>
  </r>
  <r>
    <x v="2"/>
    <n v="4"/>
    <n v="15577"/>
    <n v="43616"/>
    <m/>
    <n v="59193"/>
  </r>
  <r>
    <x v="2"/>
    <n v="4"/>
    <n v="14488"/>
    <m/>
    <m/>
    <n v="34638"/>
  </r>
  <r>
    <x v="3"/>
    <n v="4"/>
    <n v="42373"/>
    <n v="13311"/>
    <m/>
    <n v="55684"/>
  </r>
  <r>
    <x v="3"/>
    <n v="4"/>
    <m/>
    <n v="87091"/>
    <m/>
    <n v="87091"/>
  </r>
  <r>
    <x v="3"/>
    <n v="4"/>
    <n v="12525"/>
    <m/>
    <m/>
    <n v="12525"/>
  </r>
  <r>
    <x v="4"/>
    <n v="4"/>
    <n v="45264"/>
    <n v="7164"/>
    <m/>
    <n v="52428"/>
  </r>
  <r>
    <x v="4"/>
    <n v="4"/>
    <n v="22475"/>
    <m/>
    <m/>
    <n v="22475"/>
  </r>
  <r>
    <x v="0"/>
    <n v="4"/>
    <n v="265256"/>
    <n v="1112"/>
    <n v="151668"/>
    <n v="418036"/>
  </r>
  <r>
    <x v="0"/>
    <n v="4"/>
    <n v="425"/>
    <m/>
    <m/>
    <n v="425"/>
  </r>
  <r>
    <x v="0"/>
    <n v="4"/>
    <n v="26351"/>
    <m/>
    <n v="4968"/>
    <n v="31319"/>
  </r>
  <r>
    <x v="1"/>
    <n v="4"/>
    <n v="3727"/>
    <m/>
    <m/>
    <n v="3727"/>
  </r>
  <r>
    <x v="1"/>
    <n v="4"/>
    <n v="115999"/>
    <n v="7192"/>
    <n v="6372"/>
    <n v="129563"/>
  </r>
  <r>
    <x v="1"/>
    <n v="4"/>
    <m/>
    <m/>
    <m/>
    <n v="11800"/>
  </r>
  <r>
    <x v="2"/>
    <n v="4"/>
    <n v="117368"/>
    <n v="15489"/>
    <m/>
    <n v="132857"/>
  </r>
  <r>
    <x v="2"/>
    <n v="4"/>
    <n v="24031"/>
    <m/>
    <n v="12516"/>
    <n v="36547"/>
  </r>
  <r>
    <x v="3"/>
    <n v="4"/>
    <n v="136015"/>
    <n v="17152"/>
    <m/>
    <n v="153167"/>
  </r>
  <r>
    <x v="3"/>
    <n v="4"/>
    <n v="22890"/>
    <n v="18272"/>
    <m/>
    <n v="41162"/>
  </r>
  <r>
    <x v="3"/>
    <n v="4"/>
    <n v="101850"/>
    <m/>
    <m/>
    <n v="101850"/>
  </r>
  <r>
    <x v="4"/>
    <n v="4"/>
    <n v="340559"/>
    <n v="492"/>
    <n v="54954"/>
    <n v="396005"/>
  </r>
  <r>
    <x v="0"/>
    <n v="4"/>
    <n v="22977"/>
    <m/>
    <m/>
    <n v="22977"/>
  </r>
  <r>
    <x v="0"/>
    <n v="4"/>
    <n v="76438"/>
    <n v="1274"/>
    <m/>
    <n v="77712"/>
  </r>
  <r>
    <x v="1"/>
    <n v="4"/>
    <n v="22954"/>
    <n v="66411"/>
    <m/>
    <n v="89365"/>
  </r>
  <r>
    <x v="1"/>
    <n v="4"/>
    <n v="12201"/>
    <m/>
    <m/>
    <n v="12201"/>
  </r>
  <r>
    <x v="1"/>
    <n v="4"/>
    <n v="26904"/>
    <m/>
    <m/>
    <n v="26904"/>
  </r>
  <r>
    <x v="2"/>
    <n v="4"/>
    <n v="211566"/>
    <m/>
    <m/>
    <n v="211566"/>
  </r>
  <r>
    <x v="2"/>
    <n v="4"/>
    <n v="1398"/>
    <n v="203712"/>
    <m/>
    <n v="205110"/>
  </r>
  <r>
    <x v="3"/>
    <n v="4"/>
    <n v="124613"/>
    <n v="33720"/>
    <m/>
    <n v="158333"/>
  </r>
  <r>
    <x v="3"/>
    <n v="4"/>
    <n v="29037"/>
    <n v="1933"/>
    <n v="57009"/>
    <n v="87979"/>
  </r>
  <r>
    <x v="4"/>
    <n v="4"/>
    <n v="73079"/>
    <n v="556"/>
    <n v="117504"/>
    <n v="191139"/>
  </r>
  <r>
    <x v="0"/>
    <n v="4"/>
    <n v="112638"/>
    <n v="44843"/>
    <n v="64800"/>
    <n v="222281"/>
  </r>
  <r>
    <x v="0"/>
    <n v="4"/>
    <n v="50274"/>
    <n v="2408"/>
    <m/>
    <n v="52682"/>
  </r>
  <r>
    <x v="1"/>
    <n v="4"/>
    <n v="5863"/>
    <m/>
    <m/>
    <n v="5863"/>
  </r>
  <r>
    <x v="1"/>
    <n v="4"/>
    <n v="34594"/>
    <n v="17704"/>
    <m/>
    <n v="52298"/>
  </r>
  <r>
    <x v="1"/>
    <n v="4"/>
    <n v="64486"/>
    <m/>
    <m/>
    <n v="64486"/>
  </r>
  <r>
    <x v="2"/>
    <n v="4"/>
    <n v="801"/>
    <m/>
    <m/>
    <n v="801"/>
  </r>
  <r>
    <x v="2"/>
    <n v="4"/>
    <n v="9495"/>
    <n v="2618"/>
    <m/>
    <n v="12113"/>
  </r>
  <r>
    <x v="3"/>
    <n v="4"/>
    <n v="335059"/>
    <m/>
    <m/>
    <n v="335059"/>
  </r>
  <r>
    <x v="3"/>
    <n v="4"/>
    <n v="217334"/>
    <n v="4205"/>
    <m/>
    <n v="221539"/>
  </r>
  <r>
    <x v="3"/>
    <n v="4"/>
    <n v="55036"/>
    <m/>
    <n v="4968"/>
    <n v="60004"/>
  </r>
  <r>
    <x v="3"/>
    <n v="4"/>
    <m/>
    <n v="16472"/>
    <m/>
    <n v="16472"/>
  </r>
  <r>
    <x v="4"/>
    <n v="4"/>
    <n v="150459"/>
    <n v="5900"/>
    <m/>
    <n v="156359"/>
  </r>
  <r>
    <x v="0"/>
    <n v="4"/>
    <n v="450839"/>
    <n v="903"/>
    <n v="56953"/>
    <n v="508695"/>
  </r>
  <r>
    <x v="0"/>
    <n v="4"/>
    <n v="73507"/>
    <n v="6592"/>
    <n v="9792"/>
    <n v="89891"/>
  </r>
  <r>
    <x v="1"/>
    <n v="4"/>
    <n v="758"/>
    <m/>
    <m/>
    <n v="758"/>
  </r>
  <r>
    <x v="1"/>
    <n v="4"/>
    <n v="5741"/>
    <m/>
    <n v="3557"/>
    <n v="9298"/>
  </r>
  <r>
    <x v="1"/>
    <n v="4"/>
    <m/>
    <n v="32617"/>
    <m/>
    <n v="32617"/>
  </r>
  <r>
    <x v="2"/>
    <n v="4"/>
    <n v="31964"/>
    <m/>
    <m/>
    <n v="31964"/>
  </r>
  <r>
    <x v="2"/>
    <n v="4"/>
    <n v="9347"/>
    <m/>
    <m/>
    <n v="9347"/>
  </r>
  <r>
    <x v="3"/>
    <n v="4"/>
    <n v="42173"/>
    <m/>
    <m/>
    <n v="42173"/>
  </r>
  <r>
    <x v="3"/>
    <n v="4"/>
    <m/>
    <n v="32030"/>
    <m/>
    <n v="32030"/>
  </r>
  <r>
    <x v="3"/>
    <n v="4"/>
    <n v="15812"/>
    <m/>
    <m/>
    <n v="15812"/>
  </r>
  <r>
    <x v="4"/>
    <n v="4"/>
    <n v="77798"/>
    <n v="24820"/>
    <m/>
    <n v="102618"/>
  </r>
  <r>
    <x v="0"/>
    <n v="4"/>
    <n v="64879"/>
    <n v="278"/>
    <m/>
    <n v="65157"/>
  </r>
  <r>
    <x v="1"/>
    <n v="4"/>
    <n v="86949"/>
    <m/>
    <m/>
    <n v="86949"/>
  </r>
  <r>
    <x v="1"/>
    <n v="4"/>
    <n v="9906"/>
    <n v="25844"/>
    <m/>
    <n v="35750"/>
  </r>
  <r>
    <x v="1"/>
    <n v="4"/>
    <n v="134662"/>
    <n v="30501"/>
    <n v="67680"/>
    <n v="232843"/>
  </r>
  <r>
    <x v="2"/>
    <n v="4"/>
    <n v="87020"/>
    <n v="14300"/>
    <m/>
    <n v="101320"/>
  </r>
  <r>
    <x v="2"/>
    <n v="4"/>
    <n v="132379"/>
    <n v="278"/>
    <n v="12447"/>
    <n v="145104"/>
  </r>
  <r>
    <x v="3"/>
    <n v="4"/>
    <n v="2763"/>
    <m/>
    <m/>
    <n v="2763"/>
  </r>
  <r>
    <x v="3"/>
    <n v="4"/>
    <n v="2208"/>
    <m/>
    <m/>
    <n v="2208"/>
  </r>
  <r>
    <x v="3"/>
    <n v="4"/>
    <n v="59404"/>
    <n v="29948"/>
    <n v="44113"/>
    <n v="138715"/>
  </r>
  <r>
    <x v="4"/>
    <n v="4"/>
    <n v="369013"/>
    <n v="8914"/>
    <n v="1292760"/>
    <n v="1670687"/>
  </r>
  <r>
    <x v="0"/>
    <n v="4"/>
    <n v="81067"/>
    <n v="4827"/>
    <n v="56594"/>
    <n v="142488"/>
  </r>
  <r>
    <x v="0"/>
    <n v="4"/>
    <n v="18755"/>
    <m/>
    <m/>
    <n v="18755"/>
  </r>
  <r>
    <x v="0"/>
    <n v="4"/>
    <n v="121427"/>
    <m/>
    <n v="9792"/>
    <n v="131219"/>
  </r>
  <r>
    <x v="1"/>
    <n v="4"/>
    <m/>
    <n v="20012"/>
    <m/>
    <n v="20012"/>
  </r>
  <r>
    <x v="1"/>
    <n v="4"/>
    <n v="77182"/>
    <n v="3336"/>
    <n v="15864"/>
    <n v="96382"/>
  </r>
  <r>
    <x v="2"/>
    <n v="4"/>
    <n v="1161"/>
    <m/>
    <m/>
    <n v="1161"/>
  </r>
  <r>
    <x v="2"/>
    <n v="4"/>
    <n v="51166"/>
    <m/>
    <n v="120596"/>
    <n v="171762"/>
  </r>
  <r>
    <x v="3"/>
    <n v="4"/>
    <n v="44620"/>
    <m/>
    <m/>
    <n v="44620"/>
  </r>
  <r>
    <x v="3"/>
    <n v="4"/>
    <n v="45030"/>
    <m/>
    <m/>
    <n v="45030"/>
  </r>
  <r>
    <x v="3"/>
    <n v="4"/>
    <n v="90761"/>
    <n v="278"/>
    <n v="118986"/>
    <n v="210025"/>
  </r>
  <r>
    <x v="4"/>
    <n v="4"/>
    <n v="66120"/>
    <m/>
    <m/>
    <n v="66120"/>
  </r>
  <r>
    <x v="4"/>
    <n v="4"/>
    <n v="41081"/>
    <n v="278"/>
    <m/>
    <n v="41359"/>
  </r>
  <r>
    <x v="0"/>
    <n v="4"/>
    <n v="7824"/>
    <m/>
    <m/>
    <n v="7824"/>
  </r>
  <r>
    <x v="0"/>
    <n v="4"/>
    <n v="103824"/>
    <m/>
    <n v="74869"/>
    <n v="178693"/>
  </r>
  <r>
    <x v="1"/>
    <n v="4"/>
    <n v="83005"/>
    <n v="12624"/>
    <m/>
    <n v="95629"/>
  </r>
  <r>
    <x v="1"/>
    <n v="4"/>
    <n v="50002"/>
    <n v="2907"/>
    <n v="20607"/>
    <n v="73516"/>
  </r>
  <r>
    <x v="2"/>
    <n v="4"/>
    <n v="31893"/>
    <n v="953"/>
    <m/>
    <n v="32846"/>
  </r>
  <r>
    <x v="2"/>
    <n v="4"/>
    <n v="11999"/>
    <m/>
    <m/>
    <n v="11999"/>
  </r>
  <r>
    <x v="3"/>
    <n v="4"/>
    <n v="209418"/>
    <m/>
    <m/>
    <n v="209418"/>
  </r>
  <r>
    <x v="3"/>
    <n v="4"/>
    <n v="6083"/>
    <n v="21228"/>
    <m/>
    <n v="27311"/>
  </r>
  <r>
    <x v="3"/>
    <n v="4"/>
    <n v="40518"/>
    <m/>
    <m/>
    <n v="40518"/>
  </r>
  <r>
    <x v="4"/>
    <n v="4"/>
    <n v="32892"/>
    <m/>
    <m/>
    <n v="32892"/>
  </r>
  <r>
    <x v="0"/>
    <n v="4"/>
    <n v="128290"/>
    <m/>
    <n v="25320"/>
    <n v="153610"/>
  </r>
  <r>
    <x v="0"/>
    <n v="4"/>
    <n v="105437"/>
    <n v="16472"/>
    <m/>
    <n v="121909"/>
  </r>
  <r>
    <x v="1"/>
    <n v="4"/>
    <n v="214"/>
    <m/>
    <m/>
    <n v="214"/>
  </r>
  <r>
    <x v="1"/>
    <n v="4"/>
    <n v="63425"/>
    <n v="20012"/>
    <n v="7114"/>
    <n v="90551"/>
  </r>
  <r>
    <x v="2"/>
    <n v="4"/>
    <n v="11247"/>
    <m/>
    <m/>
    <n v="11247"/>
  </r>
  <r>
    <x v="2"/>
    <n v="4"/>
    <n v="51242"/>
    <m/>
    <m/>
    <n v="51242"/>
  </r>
  <r>
    <x v="2"/>
    <n v="4"/>
    <n v="26892"/>
    <n v="2148"/>
    <m/>
    <n v="29040"/>
  </r>
  <r>
    <x v="3"/>
    <n v="4"/>
    <n v="26979"/>
    <n v="4939"/>
    <m/>
    <n v="31918"/>
  </r>
  <r>
    <x v="3"/>
    <n v="4"/>
    <n v="53216"/>
    <m/>
    <n v="4968"/>
    <n v="58184"/>
  </r>
  <r>
    <x v="4"/>
    <n v="4"/>
    <n v="129865"/>
    <n v="10049"/>
    <m/>
    <n v="139914"/>
  </r>
  <r>
    <x v="0"/>
    <n v="4"/>
    <n v="470504"/>
    <n v="18011"/>
    <n v="59472"/>
    <n v="547987"/>
  </r>
  <r>
    <x v="0"/>
    <n v="4"/>
    <n v="22023"/>
    <n v="996"/>
    <m/>
    <n v="23019"/>
  </r>
  <r>
    <x v="1"/>
    <n v="4"/>
    <n v="94000"/>
    <m/>
    <m/>
    <n v="94000"/>
  </r>
  <r>
    <x v="1"/>
    <n v="4"/>
    <n v="106244"/>
    <n v="1453"/>
    <n v="57009"/>
    <n v="164706"/>
  </r>
  <r>
    <x v="3"/>
    <n v="4"/>
    <m/>
    <n v="13778"/>
    <m/>
    <n v="13778"/>
  </r>
  <r>
    <x v="3"/>
    <n v="4"/>
    <n v="91477"/>
    <n v="29116"/>
    <m/>
    <n v="120593"/>
  </r>
  <r>
    <x v="4"/>
    <n v="4"/>
    <n v="65573"/>
    <n v="842"/>
    <m/>
    <n v="66415"/>
  </r>
  <r>
    <x v="0"/>
    <n v="4"/>
    <n v="76055"/>
    <m/>
    <n v="44874"/>
    <n v="120929"/>
  </r>
  <r>
    <x v="0"/>
    <n v="4"/>
    <n v="27264"/>
    <n v="1901"/>
    <m/>
    <n v="29165"/>
  </r>
  <r>
    <x v="1"/>
    <n v="4"/>
    <n v="79727"/>
    <n v="3768"/>
    <m/>
    <n v="83495"/>
  </r>
  <r>
    <x v="1"/>
    <n v="4"/>
    <n v="87835"/>
    <m/>
    <n v="219408"/>
    <n v="307243"/>
  </r>
  <r>
    <x v="2"/>
    <n v="4"/>
    <n v="2445"/>
    <m/>
    <m/>
    <n v="2445"/>
  </r>
  <r>
    <x v="2"/>
    <n v="4"/>
    <n v="78200"/>
    <n v="29610"/>
    <m/>
    <n v="107810"/>
  </r>
  <r>
    <x v="3"/>
    <n v="4"/>
    <n v="9169"/>
    <m/>
    <m/>
    <n v="9169"/>
  </r>
  <r>
    <x v="3"/>
    <n v="4"/>
    <n v="10530"/>
    <n v="17704"/>
    <m/>
    <n v="28234"/>
  </r>
  <r>
    <x v="3"/>
    <n v="4"/>
    <n v="88348"/>
    <m/>
    <m/>
    <n v="88348"/>
  </r>
  <r>
    <x v="4"/>
    <n v="4"/>
    <n v="2450"/>
    <m/>
    <m/>
    <n v="2450"/>
  </r>
  <r>
    <x v="4"/>
    <n v="4"/>
    <n v="104291"/>
    <n v="9454"/>
    <m/>
    <n v="113745"/>
  </r>
  <r>
    <x v="4"/>
    <n v="4"/>
    <n v="158248"/>
    <n v="1457"/>
    <m/>
    <n v="159705"/>
  </r>
  <r>
    <x v="0"/>
    <n v="4"/>
    <n v="908"/>
    <m/>
    <m/>
    <n v="908"/>
  </r>
  <r>
    <x v="0"/>
    <n v="4"/>
    <n v="109961"/>
    <m/>
    <n v="97227"/>
    <n v="207188"/>
  </r>
  <r>
    <x v="1"/>
    <n v="4"/>
    <n v="9410"/>
    <n v="1443"/>
    <m/>
    <n v="10853"/>
  </r>
  <r>
    <x v="1"/>
    <n v="4"/>
    <n v="122342"/>
    <n v="53048"/>
    <n v="22383"/>
    <n v="197773"/>
  </r>
  <r>
    <x v="2"/>
    <n v="4"/>
    <n v="12787"/>
    <m/>
    <m/>
    <n v="12787"/>
  </r>
  <r>
    <x v="3"/>
    <n v="4"/>
    <n v="77286"/>
    <n v="6593"/>
    <n v="57009"/>
    <n v="140888"/>
  </r>
  <r>
    <x v="3"/>
    <n v="4"/>
    <n v="36170"/>
    <n v="13311"/>
    <n v="7479"/>
    <n v="56960"/>
  </r>
  <r>
    <x v="4"/>
    <n v="4"/>
    <n v="35851"/>
    <m/>
    <m/>
    <n v="35851"/>
  </r>
  <r>
    <x v="4"/>
    <n v="4"/>
    <n v="51555"/>
    <n v="556"/>
    <m/>
    <n v="52111"/>
  </r>
  <r>
    <x v="0"/>
    <n v="5"/>
    <n v="31079"/>
    <m/>
    <n v="161145"/>
    <n v="192224"/>
  </r>
  <r>
    <x v="1"/>
    <n v="5"/>
    <n v="28437"/>
    <n v="876"/>
    <m/>
    <n v="29313"/>
  </r>
  <r>
    <x v="1"/>
    <n v="5"/>
    <n v="20025"/>
    <n v="5173"/>
    <m/>
    <n v="25198"/>
  </r>
  <r>
    <x v="1"/>
    <n v="5"/>
    <n v="13904"/>
    <n v="22812"/>
    <m/>
    <n v="36716"/>
  </r>
  <r>
    <x v="1"/>
    <n v="5"/>
    <n v="3731"/>
    <m/>
    <m/>
    <n v="3731"/>
  </r>
  <r>
    <x v="1"/>
    <n v="5"/>
    <n v="84186"/>
    <n v="19802"/>
    <n v="69333"/>
    <n v="173321"/>
  </r>
  <r>
    <x v="2"/>
    <n v="5"/>
    <n v="463"/>
    <m/>
    <m/>
    <n v="463"/>
  </r>
  <r>
    <x v="2"/>
    <n v="5"/>
    <m/>
    <n v="4284"/>
    <m/>
    <n v="4284"/>
  </r>
  <r>
    <x v="2"/>
    <n v="5"/>
    <n v="2591"/>
    <m/>
    <m/>
    <n v="2591"/>
  </r>
  <r>
    <x v="2"/>
    <n v="5"/>
    <n v="927"/>
    <m/>
    <m/>
    <n v="927"/>
  </r>
  <r>
    <x v="2"/>
    <n v="5"/>
    <n v="101352"/>
    <n v="85036"/>
    <n v="2724"/>
    <n v="189112"/>
  </r>
  <r>
    <x v="3"/>
    <n v="5"/>
    <n v="57238"/>
    <n v="278"/>
    <m/>
    <n v="57516"/>
  </r>
  <r>
    <x v="3"/>
    <n v="5"/>
    <n v="91186"/>
    <n v="28304"/>
    <m/>
    <n v="119490"/>
  </r>
  <r>
    <x v="3"/>
    <n v="5"/>
    <n v="499"/>
    <n v="1570"/>
    <m/>
    <n v="2069"/>
  </r>
  <r>
    <x v="3"/>
    <n v="5"/>
    <n v="44523"/>
    <n v="1974"/>
    <m/>
    <n v="46497"/>
  </r>
  <r>
    <x v="3"/>
    <n v="5"/>
    <n v="226854"/>
    <m/>
    <n v="150390"/>
    <n v="377244"/>
  </r>
  <r>
    <x v="3"/>
    <n v="5"/>
    <n v="150846"/>
    <m/>
    <n v="5448"/>
    <n v="156294"/>
  </r>
  <r>
    <x v="4"/>
    <n v="5"/>
    <n v="1824"/>
    <m/>
    <m/>
    <n v="1824"/>
  </r>
  <r>
    <x v="4"/>
    <n v="5"/>
    <n v="32194"/>
    <m/>
    <m/>
    <n v="32194"/>
  </r>
  <r>
    <x v="4"/>
    <n v="5"/>
    <n v="241756"/>
    <n v="174"/>
    <m/>
    <n v="241930"/>
  </r>
  <r>
    <x v="0"/>
    <n v="5"/>
    <n v="102318"/>
    <n v="295"/>
    <m/>
    <n v="102613"/>
  </r>
  <r>
    <x v="0"/>
    <n v="5"/>
    <n v="14232"/>
    <m/>
    <m/>
    <n v="14232"/>
  </r>
  <r>
    <x v="1"/>
    <n v="5"/>
    <n v="35499"/>
    <n v="295"/>
    <n v="19676"/>
    <n v="55470"/>
  </r>
  <r>
    <x v="2"/>
    <n v="5"/>
    <n v="26424"/>
    <m/>
    <m/>
    <n v="26424"/>
  </r>
  <r>
    <x v="2"/>
    <n v="5"/>
    <n v="84793"/>
    <m/>
    <m/>
    <n v="84793"/>
  </r>
  <r>
    <x v="2"/>
    <n v="5"/>
    <n v="1648"/>
    <m/>
    <m/>
    <n v="1648"/>
  </r>
  <r>
    <x v="3"/>
    <n v="5"/>
    <n v="21580"/>
    <n v="295"/>
    <m/>
    <n v="21875"/>
  </r>
  <r>
    <x v="4"/>
    <n v="5"/>
    <n v="71403"/>
    <n v="2787"/>
    <m/>
    <n v="74190"/>
  </r>
  <r>
    <x v="0"/>
    <n v="5"/>
    <n v="445229"/>
    <n v="9431"/>
    <n v="147888"/>
    <n v="602548"/>
  </r>
  <r>
    <x v="0"/>
    <n v="5"/>
    <n v="37177"/>
    <n v="3368"/>
    <n v="24552"/>
    <n v="65097"/>
  </r>
  <r>
    <x v="1"/>
    <n v="5"/>
    <n v="15337"/>
    <n v="1527"/>
    <m/>
    <n v="16864"/>
  </r>
  <r>
    <x v="1"/>
    <n v="5"/>
    <n v="83028"/>
    <m/>
    <n v="9792"/>
    <n v="99570"/>
  </r>
  <r>
    <x v="2"/>
    <n v="5"/>
    <n v="27716"/>
    <m/>
    <m/>
    <n v="27716"/>
  </r>
  <r>
    <x v="2"/>
    <n v="5"/>
    <n v="53227"/>
    <m/>
    <m/>
    <n v="53227"/>
  </r>
  <r>
    <x v="3"/>
    <n v="5"/>
    <n v="18597"/>
    <m/>
    <m/>
    <n v="18597"/>
  </r>
  <r>
    <x v="3"/>
    <n v="5"/>
    <n v="68493"/>
    <m/>
    <n v="3557"/>
    <n v="72050"/>
  </r>
  <r>
    <x v="3"/>
    <n v="5"/>
    <n v="98829"/>
    <n v="339887"/>
    <n v="14760"/>
    <n v="453476"/>
  </r>
  <r>
    <x v="3"/>
    <n v="5"/>
    <n v="81141"/>
    <m/>
    <m/>
    <n v="81141"/>
  </r>
  <r>
    <x v="4"/>
    <n v="5"/>
    <n v="7084"/>
    <m/>
    <m/>
    <n v="7084"/>
  </r>
  <r>
    <x v="4"/>
    <n v="5"/>
    <n v="511343"/>
    <n v="2895"/>
    <n v="186048"/>
    <n v="700286"/>
  </r>
  <r>
    <x v="0"/>
    <n v="5"/>
    <n v="36303"/>
    <m/>
    <n v="7479"/>
    <n v="43782"/>
  </r>
  <r>
    <x v="1"/>
    <n v="5"/>
    <n v="12311"/>
    <m/>
    <m/>
    <n v="12311"/>
  </r>
  <r>
    <x v="1"/>
    <n v="5"/>
    <n v="46952"/>
    <n v="12888"/>
    <m/>
    <n v="59840"/>
  </r>
  <r>
    <x v="1"/>
    <n v="5"/>
    <n v="54293"/>
    <m/>
    <n v="74059"/>
    <n v="128352"/>
  </r>
  <r>
    <x v="2"/>
    <n v="5"/>
    <n v="8294"/>
    <n v="9802"/>
    <m/>
    <n v="18096"/>
  </r>
  <r>
    <x v="2"/>
    <n v="5"/>
    <n v="17702"/>
    <m/>
    <m/>
    <n v="17702"/>
  </r>
  <r>
    <x v="3"/>
    <n v="5"/>
    <m/>
    <n v="4993"/>
    <m/>
    <n v="4993"/>
  </r>
  <r>
    <x v="3"/>
    <n v="5"/>
    <n v="138246"/>
    <n v="27773"/>
    <m/>
    <n v="166019"/>
  </r>
  <r>
    <x v="3"/>
    <n v="5"/>
    <n v="21047"/>
    <n v="295"/>
    <n v="4968"/>
    <n v="26310"/>
  </r>
  <r>
    <x v="4"/>
    <n v="5"/>
    <n v="240487"/>
    <n v="295"/>
    <m/>
    <n v="240782"/>
  </r>
  <r>
    <x v="4"/>
    <n v="5"/>
    <n v="175044"/>
    <m/>
    <m/>
    <n v="175044"/>
  </r>
  <r>
    <x v="0"/>
    <n v="5"/>
    <n v="88144"/>
    <n v="295"/>
    <n v="40716"/>
    <n v="129155"/>
  </r>
  <r>
    <x v="0"/>
    <n v="5"/>
    <n v="204"/>
    <m/>
    <m/>
    <n v="204"/>
  </r>
  <r>
    <x v="2"/>
    <n v="5"/>
    <n v="40960"/>
    <m/>
    <m/>
    <n v="40960"/>
  </r>
  <r>
    <x v="3"/>
    <n v="5"/>
    <n v="68651"/>
    <m/>
    <m/>
    <n v="68651"/>
  </r>
  <r>
    <x v="3"/>
    <n v="5"/>
    <m/>
    <n v="92290"/>
    <m/>
    <n v="92290"/>
  </r>
  <r>
    <x v="0"/>
    <n v="5"/>
    <n v="82371"/>
    <m/>
    <n v="9792"/>
    <n v="92163"/>
  </r>
  <r>
    <x v="1"/>
    <n v="5"/>
    <n v="4943"/>
    <m/>
    <m/>
    <n v="4943"/>
  </r>
  <r>
    <x v="1"/>
    <n v="5"/>
    <n v="120816"/>
    <m/>
    <n v="18010"/>
    <n v="138826"/>
  </r>
  <r>
    <x v="2"/>
    <n v="5"/>
    <n v="29208"/>
    <m/>
    <n v="108491"/>
    <n v="137699"/>
  </r>
  <r>
    <x v="2"/>
    <n v="5"/>
    <n v="2814"/>
    <m/>
    <m/>
    <n v="2814"/>
  </r>
  <r>
    <x v="3"/>
    <n v="5"/>
    <n v="142046"/>
    <m/>
    <n v="57009"/>
    <n v="199055"/>
  </r>
  <r>
    <x v="3"/>
    <n v="5"/>
    <n v="25450"/>
    <m/>
    <m/>
    <n v="25450"/>
  </r>
  <r>
    <x v="4"/>
    <n v="5"/>
    <n v="226741"/>
    <n v="2128"/>
    <m/>
    <n v="228869"/>
  </r>
  <r>
    <x v="0"/>
    <n v="5"/>
    <n v="102847"/>
    <n v="4953"/>
    <n v="46170"/>
    <n v="153970"/>
  </r>
  <r>
    <x v="0"/>
    <n v="5"/>
    <n v="15051"/>
    <m/>
    <m/>
    <n v="15051"/>
  </r>
  <r>
    <x v="1"/>
    <n v="5"/>
    <n v="15467"/>
    <m/>
    <m/>
    <n v="15467"/>
  </r>
  <r>
    <x v="1"/>
    <n v="5"/>
    <n v="22767"/>
    <m/>
    <n v="7114"/>
    <n v="29881"/>
  </r>
  <r>
    <x v="2"/>
    <n v="5"/>
    <n v="16858"/>
    <m/>
    <m/>
    <n v="16858"/>
  </r>
  <r>
    <x v="2"/>
    <n v="5"/>
    <n v="19396"/>
    <m/>
    <m/>
    <n v="19396"/>
  </r>
  <r>
    <x v="3"/>
    <n v="5"/>
    <n v="35100"/>
    <m/>
    <m/>
    <n v="35100"/>
  </r>
  <r>
    <x v="3"/>
    <n v="5"/>
    <n v="48601"/>
    <m/>
    <m/>
    <n v="48601"/>
  </r>
  <r>
    <x v="4"/>
    <n v="5"/>
    <n v="7345"/>
    <m/>
    <m/>
    <n v="7345"/>
  </r>
  <r>
    <x v="4"/>
    <n v="5"/>
    <n v="122151"/>
    <n v="295"/>
    <m/>
    <n v="122446"/>
  </r>
  <r>
    <x v="0"/>
    <n v="5"/>
    <n v="464830"/>
    <n v="15152"/>
    <n v="52488"/>
    <n v="532470"/>
  </r>
  <r>
    <x v="0"/>
    <n v="5"/>
    <n v="8232"/>
    <m/>
    <m/>
    <n v="8232"/>
  </r>
  <r>
    <x v="1"/>
    <n v="5"/>
    <n v="86683"/>
    <m/>
    <m/>
    <n v="86683"/>
  </r>
  <r>
    <x v="2"/>
    <n v="5"/>
    <n v="54536"/>
    <m/>
    <m/>
    <n v="54536"/>
  </r>
  <r>
    <x v="2"/>
    <n v="5"/>
    <n v="26910"/>
    <n v="891"/>
    <n v="10080"/>
    <n v="37881"/>
  </r>
  <r>
    <x v="3"/>
    <n v="5"/>
    <m/>
    <n v="7351"/>
    <m/>
    <n v="7351"/>
  </r>
  <r>
    <x v="3"/>
    <n v="5"/>
    <n v="30723"/>
    <n v="4884"/>
    <m/>
    <n v="35607"/>
  </r>
  <r>
    <x v="3"/>
    <n v="5"/>
    <n v="47694"/>
    <n v="43706"/>
    <n v="9792"/>
    <n v="101192"/>
  </r>
  <r>
    <x v="4"/>
    <n v="5"/>
    <n v="419486"/>
    <n v="1103"/>
    <m/>
    <n v="420589"/>
  </r>
  <r>
    <x v="0"/>
    <n v="5"/>
    <n v="115280"/>
    <n v="23322"/>
    <m/>
    <n v="138602"/>
  </r>
  <r>
    <x v="1"/>
    <n v="5"/>
    <n v="6399"/>
    <m/>
    <m/>
    <n v="6399"/>
  </r>
  <r>
    <x v="1"/>
    <n v="5"/>
    <n v="91354"/>
    <n v="1980"/>
    <m/>
    <n v="93334"/>
  </r>
  <r>
    <x v="2"/>
    <n v="5"/>
    <m/>
    <n v="7997"/>
    <m/>
    <n v="7997"/>
  </r>
  <r>
    <x v="2"/>
    <n v="5"/>
    <n v="4373"/>
    <m/>
    <m/>
    <n v="4373"/>
  </r>
  <r>
    <x v="2"/>
    <n v="5"/>
    <n v="11195"/>
    <m/>
    <m/>
    <n v="11195"/>
  </r>
  <r>
    <x v="3"/>
    <n v="5"/>
    <n v="203"/>
    <m/>
    <m/>
    <n v="203"/>
  </r>
  <r>
    <x v="3"/>
    <n v="5"/>
    <n v="67320"/>
    <n v="295"/>
    <n v="77763"/>
    <n v="145378"/>
  </r>
  <r>
    <x v="3"/>
    <n v="5"/>
    <n v="31270"/>
    <m/>
    <n v="3557"/>
    <n v="34827"/>
  </r>
  <r>
    <x v="4"/>
    <n v="5"/>
    <n v="5669"/>
    <m/>
    <m/>
    <n v="5669"/>
  </r>
  <r>
    <x v="4"/>
    <n v="5"/>
    <n v="83709"/>
    <n v="7783"/>
    <m/>
    <n v="91492"/>
  </r>
  <r>
    <x v="0"/>
    <n v="5"/>
    <n v="90900"/>
    <m/>
    <n v="9792"/>
    <n v="100692"/>
  </r>
  <r>
    <x v="0"/>
    <n v="5"/>
    <n v="933"/>
    <m/>
    <m/>
    <n v="933"/>
  </r>
  <r>
    <x v="1"/>
    <n v="5"/>
    <n v="6500"/>
    <m/>
    <m/>
    <n v="6500"/>
  </r>
  <r>
    <x v="1"/>
    <n v="5"/>
    <n v="22925"/>
    <n v="48272"/>
    <n v="17785"/>
    <n v="88982"/>
  </r>
  <r>
    <x v="1"/>
    <n v="5"/>
    <n v="15600"/>
    <n v="1916"/>
    <m/>
    <n v="17516"/>
  </r>
  <r>
    <x v="2"/>
    <n v="5"/>
    <m/>
    <n v="295"/>
    <m/>
    <n v="295"/>
  </r>
  <r>
    <x v="2"/>
    <n v="5"/>
    <n v="39326"/>
    <m/>
    <m/>
    <n v="39326"/>
  </r>
  <r>
    <x v="3"/>
    <n v="5"/>
    <n v="74364"/>
    <n v="2329"/>
    <m/>
    <n v="76693"/>
  </r>
  <r>
    <x v="3"/>
    <n v="5"/>
    <n v="5406"/>
    <n v="44955"/>
    <m/>
    <n v="50361"/>
  </r>
  <r>
    <x v="3"/>
    <n v="5"/>
    <n v="35553"/>
    <n v="295"/>
    <m/>
    <n v="35848"/>
  </r>
  <r>
    <x v="4"/>
    <n v="5"/>
    <n v="3624"/>
    <m/>
    <m/>
    <n v="3624"/>
  </r>
  <r>
    <x v="0"/>
    <n v="5"/>
    <n v="107577"/>
    <n v="3115"/>
    <m/>
    <n v="110692"/>
  </r>
  <r>
    <x v="0"/>
    <n v="5"/>
    <n v="54809"/>
    <m/>
    <m/>
    <n v="54809"/>
  </r>
  <r>
    <x v="1"/>
    <n v="5"/>
    <n v="24562"/>
    <n v="32887"/>
    <m/>
    <n v="57449"/>
  </r>
  <r>
    <x v="1"/>
    <n v="5"/>
    <n v="48064"/>
    <n v="663"/>
    <n v="67905"/>
    <n v="116632"/>
  </r>
  <r>
    <x v="2"/>
    <n v="5"/>
    <n v="60867"/>
    <m/>
    <n v="6281"/>
    <n v="67148"/>
  </r>
  <r>
    <x v="3"/>
    <n v="5"/>
    <m/>
    <n v="18274"/>
    <n v="14958"/>
    <n v="33232"/>
  </r>
  <r>
    <x v="3"/>
    <n v="5"/>
    <n v="75802"/>
    <n v="6505"/>
    <n v="64701"/>
    <n v="147008"/>
  </r>
  <r>
    <x v="4"/>
    <n v="5"/>
    <n v="90882"/>
    <m/>
    <m/>
    <n v="90882"/>
  </r>
  <r>
    <x v="0"/>
    <n v="5"/>
    <n v="488632"/>
    <n v="3777"/>
    <n v="316150"/>
    <n v="808559"/>
  </r>
  <r>
    <x v="1"/>
    <n v="5"/>
    <n v="17380"/>
    <m/>
    <m/>
    <n v="17380"/>
  </r>
  <r>
    <x v="1"/>
    <n v="5"/>
    <n v="46816"/>
    <n v="295"/>
    <m/>
    <n v="47111"/>
  </r>
  <r>
    <x v="3"/>
    <n v="5"/>
    <n v="14150"/>
    <n v="280121"/>
    <m/>
    <n v="294271"/>
  </r>
  <r>
    <x v="3"/>
    <n v="5"/>
    <n v="60275"/>
    <m/>
    <n v="57009"/>
    <n v="117284"/>
  </r>
  <r>
    <x v="4"/>
    <n v="5"/>
    <n v="289509"/>
    <m/>
    <m/>
    <n v="289509"/>
  </r>
  <r>
    <x v="0"/>
    <n v="5"/>
    <n v="114996"/>
    <n v="1910"/>
    <n v="12744"/>
    <n v="129650"/>
  </r>
  <r>
    <x v="0"/>
    <n v="5"/>
    <n v="28935"/>
    <n v="1727"/>
    <n v="17415"/>
    <n v="48077"/>
  </r>
  <r>
    <x v="1"/>
    <n v="5"/>
    <m/>
    <n v="21172"/>
    <m/>
    <n v="21172"/>
  </r>
  <r>
    <x v="1"/>
    <n v="5"/>
    <n v="193892"/>
    <n v="2629"/>
    <m/>
    <n v="196521"/>
  </r>
  <r>
    <x v="1"/>
    <n v="5"/>
    <m/>
    <n v="76066"/>
    <m/>
    <n v="76066"/>
  </r>
  <r>
    <x v="2"/>
    <n v="5"/>
    <n v="15799"/>
    <m/>
    <m/>
    <n v="15799"/>
  </r>
  <r>
    <x v="3"/>
    <n v="5"/>
    <n v="31535"/>
    <m/>
    <m/>
    <n v="31535"/>
  </r>
  <r>
    <x v="3"/>
    <n v="5"/>
    <n v="93986"/>
    <m/>
    <m/>
    <n v="93986"/>
  </r>
  <r>
    <x v="3"/>
    <n v="5"/>
    <n v="10788"/>
    <m/>
    <m/>
    <n v="10788"/>
  </r>
  <r>
    <x v="4"/>
    <n v="5"/>
    <n v="87689"/>
    <n v="7609"/>
    <m/>
    <n v="95298"/>
  </r>
  <r>
    <x v="0"/>
    <n v="5"/>
    <n v="40911"/>
    <n v="21172"/>
    <n v="9936"/>
    <n v="72019"/>
  </r>
  <r>
    <x v="1"/>
    <n v="5"/>
    <m/>
    <n v="26800"/>
    <n v="9792"/>
    <n v="36592"/>
  </r>
  <r>
    <x v="1"/>
    <n v="5"/>
    <n v="102363"/>
    <n v="295"/>
    <n v="37657"/>
    <n v="140315"/>
  </r>
  <r>
    <x v="2"/>
    <n v="5"/>
    <n v="54077"/>
    <m/>
    <n v="105767"/>
    <n v="159844"/>
  </r>
  <r>
    <x v="2"/>
    <n v="5"/>
    <n v="10597"/>
    <m/>
    <m/>
    <n v="10597"/>
  </r>
  <r>
    <x v="3"/>
    <n v="5"/>
    <n v="10407"/>
    <m/>
    <n v="107712"/>
    <n v="118119"/>
  </r>
  <r>
    <x v="3"/>
    <n v="5"/>
    <n v="161842"/>
    <n v="31542"/>
    <m/>
    <n v="193384"/>
  </r>
  <r>
    <x v="4"/>
    <n v="5"/>
    <n v="87875"/>
    <m/>
    <m/>
    <n v="87875"/>
  </r>
  <r>
    <x v="0"/>
    <n v="5"/>
    <n v="8841"/>
    <m/>
    <m/>
    <n v="8841"/>
  </r>
  <r>
    <x v="0"/>
    <n v="5"/>
    <n v="43528"/>
    <n v="2616"/>
    <n v="19116"/>
    <n v="65260"/>
  </r>
  <r>
    <x v="1"/>
    <n v="5"/>
    <n v="47070"/>
    <m/>
    <n v="17785"/>
    <n v="64855"/>
  </r>
  <r>
    <x v="1"/>
    <n v="5"/>
    <n v="41162"/>
    <n v="14297"/>
    <n v="74277"/>
    <n v="129736"/>
  </r>
  <r>
    <x v="2"/>
    <n v="5"/>
    <n v="18746"/>
    <n v="16847"/>
    <m/>
    <n v="35593"/>
  </r>
  <r>
    <x v="2"/>
    <n v="5"/>
    <m/>
    <n v="34335"/>
    <m/>
    <n v="34335"/>
  </r>
  <r>
    <x v="2"/>
    <n v="5"/>
    <n v="32819"/>
    <m/>
    <m/>
    <n v="32819"/>
  </r>
  <r>
    <x v="3"/>
    <n v="5"/>
    <n v="12061"/>
    <n v="25547"/>
    <m/>
    <n v="37608"/>
  </r>
  <r>
    <x v="3"/>
    <n v="5"/>
    <n v="23510"/>
    <n v="12098"/>
    <m/>
    <n v="35608"/>
  </r>
  <r>
    <x v="3"/>
    <n v="5"/>
    <n v="33300"/>
    <n v="8934"/>
    <n v="113837"/>
    <n v="156071"/>
  </r>
  <r>
    <x v="4"/>
    <n v="5"/>
    <n v="242286"/>
    <n v="7609"/>
    <m/>
    <n v="249895"/>
  </r>
  <r>
    <x v="0"/>
    <n v="5"/>
    <n v="204753"/>
    <m/>
    <n v="102241"/>
    <n v="306994"/>
  </r>
  <r>
    <x v="1"/>
    <n v="5"/>
    <n v="21916"/>
    <m/>
    <m/>
    <n v="21916"/>
  </r>
  <r>
    <x v="1"/>
    <n v="5"/>
    <n v="201003"/>
    <n v="3115"/>
    <m/>
    <n v="204118"/>
  </r>
  <r>
    <x v="2"/>
    <n v="5"/>
    <n v="148164"/>
    <m/>
    <m/>
    <n v="148164"/>
  </r>
  <r>
    <x v="3"/>
    <n v="5"/>
    <n v="11629"/>
    <n v="10141"/>
    <m/>
    <n v="21770"/>
  </r>
  <r>
    <x v="3"/>
    <n v="5"/>
    <n v="31127"/>
    <n v="15402"/>
    <n v="9792"/>
    <n v="56321"/>
  </r>
  <r>
    <x v="4"/>
    <n v="5"/>
    <n v="137689"/>
    <m/>
    <n v="208332"/>
    <n v="346021"/>
  </r>
  <r>
    <x v="0"/>
    <n v="5"/>
    <n v="24268"/>
    <n v="3927"/>
    <m/>
    <n v="28195"/>
  </r>
  <r>
    <x v="1"/>
    <n v="5"/>
    <n v="14055"/>
    <m/>
    <m/>
    <n v="14055"/>
  </r>
  <r>
    <x v="1"/>
    <n v="5"/>
    <n v="73408"/>
    <n v="295"/>
    <n v="169263"/>
    <n v="242966"/>
  </r>
  <r>
    <x v="2"/>
    <n v="5"/>
    <n v="22699"/>
    <m/>
    <n v="2724"/>
    <n v="25423"/>
  </r>
  <r>
    <x v="3"/>
    <n v="5"/>
    <n v="11272"/>
    <m/>
    <m/>
    <n v="11272"/>
  </r>
  <r>
    <x v="3"/>
    <n v="5"/>
    <n v="5622"/>
    <m/>
    <n v="9792"/>
    <n v="15414"/>
  </r>
  <r>
    <x v="3"/>
    <n v="5"/>
    <n v="7540"/>
    <n v="41792"/>
    <m/>
    <n v="49332"/>
  </r>
  <r>
    <x v="3"/>
    <n v="5"/>
    <n v="227112"/>
    <m/>
    <n v="72249"/>
    <n v="299361"/>
  </r>
  <r>
    <x v="4"/>
    <n v="5"/>
    <n v="92554"/>
    <m/>
    <n v="48960"/>
    <n v="141514"/>
  </r>
  <r>
    <x v="3"/>
    <n v="5"/>
    <n v="5228"/>
    <m/>
    <m/>
    <n v="5228"/>
  </r>
  <r>
    <x v="4"/>
    <n v="5"/>
    <n v="282195"/>
    <m/>
    <m/>
    <n v="282195"/>
  </r>
  <r>
    <x v="3"/>
    <n v="5"/>
    <n v="59726"/>
    <n v="30804"/>
    <m/>
    <n v="90530"/>
  </r>
  <r>
    <x v="0"/>
    <n v="5"/>
    <n v="18812"/>
    <n v="541"/>
    <n v="7479"/>
    <n v="26832"/>
  </r>
  <r>
    <x v="1"/>
    <n v="5"/>
    <n v="37178"/>
    <n v="1806"/>
    <m/>
    <n v="49484"/>
  </r>
  <r>
    <x v="1"/>
    <n v="5"/>
    <n v="758"/>
    <m/>
    <m/>
    <n v="758"/>
  </r>
  <r>
    <x v="1"/>
    <n v="5"/>
    <n v="144774"/>
    <n v="3082"/>
    <n v="20041"/>
    <n v="167897"/>
  </r>
  <r>
    <x v="2"/>
    <n v="5"/>
    <n v="1054"/>
    <m/>
    <m/>
    <n v="1054"/>
  </r>
  <r>
    <x v="2"/>
    <n v="5"/>
    <n v="37348"/>
    <n v="6772"/>
    <m/>
    <n v="44120"/>
  </r>
  <r>
    <x v="3"/>
    <n v="5"/>
    <n v="48775"/>
    <n v="7996"/>
    <n v="4968"/>
    <n v="61739"/>
  </r>
  <r>
    <x v="0"/>
    <n v="5"/>
    <n v="307767"/>
    <n v="4256"/>
    <n v="11180"/>
    <n v="323203"/>
  </r>
  <r>
    <x v="0"/>
    <n v="5"/>
    <n v="2563"/>
    <n v="1531"/>
    <m/>
    <n v="4094"/>
  </r>
  <r>
    <x v="1"/>
    <n v="5"/>
    <n v="83714"/>
    <m/>
    <m/>
    <n v="83714"/>
  </r>
  <r>
    <x v="1"/>
    <n v="5"/>
    <n v="110034"/>
    <n v="4088"/>
    <n v="7479"/>
    <n v="121601"/>
  </r>
  <r>
    <x v="2"/>
    <n v="5"/>
    <n v="1420"/>
    <n v="6902"/>
    <m/>
    <n v="8322"/>
  </r>
  <r>
    <x v="2"/>
    <n v="5"/>
    <n v="16178"/>
    <n v="1782"/>
    <m/>
    <n v="17960"/>
  </r>
  <r>
    <x v="3"/>
    <n v="5"/>
    <n v="12311"/>
    <m/>
    <m/>
    <n v="12311"/>
  </r>
  <r>
    <x v="3"/>
    <n v="5"/>
    <n v="5082"/>
    <m/>
    <m/>
    <n v="5082"/>
  </r>
  <r>
    <x v="3"/>
    <n v="5"/>
    <n v="120262"/>
    <n v="12186"/>
    <m/>
    <n v="132448"/>
  </r>
  <r>
    <x v="4"/>
    <n v="5"/>
    <n v="75663"/>
    <n v="1930"/>
    <m/>
    <n v="77593"/>
  </r>
  <r>
    <x v="4"/>
    <n v="5"/>
    <n v="285790"/>
    <m/>
    <m/>
    <n v="285790"/>
  </r>
  <r>
    <x v="0"/>
    <n v="5"/>
    <n v="8910"/>
    <m/>
    <m/>
    <n v="8910"/>
  </r>
  <r>
    <x v="0"/>
    <n v="5"/>
    <n v="4247"/>
    <n v="7304"/>
    <m/>
    <n v="11551"/>
  </r>
  <r>
    <x v="1"/>
    <n v="5"/>
    <m/>
    <n v="63050"/>
    <m/>
    <n v="63050"/>
  </r>
  <r>
    <x v="1"/>
    <n v="5"/>
    <n v="35027"/>
    <n v="295"/>
    <n v="64123"/>
    <n v="99445"/>
  </r>
  <r>
    <x v="1"/>
    <n v="5"/>
    <m/>
    <n v="56168"/>
    <m/>
    <n v="56168"/>
  </r>
  <r>
    <x v="3"/>
    <n v="5"/>
    <n v="5294"/>
    <n v="295"/>
    <n v="100364"/>
    <n v="105953"/>
  </r>
  <r>
    <x v="3"/>
    <n v="5"/>
    <n v="2180"/>
    <m/>
    <m/>
    <n v="17305"/>
  </r>
  <r>
    <x v="0"/>
    <n v="5"/>
    <n v="7321"/>
    <m/>
    <m/>
    <n v="7321"/>
  </r>
  <r>
    <x v="1"/>
    <n v="5"/>
    <n v="95038"/>
    <n v="1852"/>
    <m/>
    <n v="96890"/>
  </r>
  <r>
    <x v="1"/>
    <n v="5"/>
    <n v="103456"/>
    <m/>
    <n v="7114"/>
    <n v="110570"/>
  </r>
  <r>
    <x v="2"/>
    <n v="5"/>
    <n v="18602"/>
    <n v="1076"/>
    <m/>
    <n v="19678"/>
  </r>
  <r>
    <x v="3"/>
    <n v="5"/>
    <n v="10302"/>
    <m/>
    <n v="57009"/>
    <n v="67311"/>
  </r>
  <r>
    <x v="3"/>
    <n v="5"/>
    <n v="7558"/>
    <m/>
    <m/>
    <n v="7558"/>
  </r>
  <r>
    <x v="4"/>
    <n v="5"/>
    <n v="53325"/>
    <m/>
    <m/>
    <n v="53325"/>
  </r>
  <r>
    <x v="0"/>
    <n v="6"/>
    <n v="7624"/>
    <m/>
    <m/>
    <n v="7624"/>
  </r>
  <r>
    <x v="0"/>
    <n v="6"/>
    <n v="239454"/>
    <n v="955"/>
    <n v="35570"/>
    <n v="275979"/>
  </r>
  <r>
    <x v="0"/>
    <n v="6"/>
    <n v="39410"/>
    <m/>
    <m/>
    <n v="39410"/>
  </r>
  <r>
    <x v="1"/>
    <n v="6"/>
    <m/>
    <n v="7176"/>
    <m/>
    <n v="7176"/>
  </r>
  <r>
    <x v="1"/>
    <n v="6"/>
    <n v="61272"/>
    <n v="295"/>
    <m/>
    <n v="61567"/>
  </r>
  <r>
    <x v="2"/>
    <n v="6"/>
    <n v="142"/>
    <m/>
    <m/>
    <n v="142"/>
  </r>
  <r>
    <x v="2"/>
    <n v="6"/>
    <n v="41899"/>
    <n v="4695"/>
    <n v="101012"/>
    <n v="147606"/>
  </r>
  <r>
    <x v="3"/>
    <n v="6"/>
    <n v="18534"/>
    <m/>
    <m/>
    <n v="18534"/>
  </r>
  <r>
    <x v="3"/>
    <n v="6"/>
    <n v="5082"/>
    <m/>
    <m/>
    <n v="5082"/>
  </r>
  <r>
    <x v="3"/>
    <n v="6"/>
    <n v="259269"/>
    <n v="19075"/>
    <n v="75897"/>
    <n v="354241"/>
  </r>
  <r>
    <x v="4"/>
    <n v="6"/>
    <n v="779896"/>
    <m/>
    <n v="119124"/>
    <n v="899020"/>
  </r>
  <r>
    <x v="4"/>
    <n v="6"/>
    <n v="93375"/>
    <n v="295"/>
    <m/>
    <n v="93670"/>
  </r>
  <r>
    <x v="0"/>
    <n v="6"/>
    <n v="4211"/>
    <m/>
    <m/>
    <n v="4211"/>
  </r>
  <r>
    <x v="0"/>
    <n v="6"/>
    <n v="119"/>
    <m/>
    <m/>
    <n v="119"/>
  </r>
  <r>
    <x v="1"/>
    <n v="6"/>
    <n v="23905"/>
    <n v="11660"/>
    <m/>
    <n v="35565"/>
  </r>
  <r>
    <x v="3"/>
    <n v="6"/>
    <n v="2447"/>
    <n v="9442"/>
    <m/>
    <n v="11889"/>
  </r>
  <r>
    <x v="3"/>
    <n v="6"/>
    <n v="129797"/>
    <n v="295"/>
    <m/>
    <n v="130092"/>
  </r>
  <r>
    <x v="4"/>
    <n v="6"/>
    <n v="7370"/>
    <m/>
    <m/>
    <n v="7370"/>
  </r>
  <r>
    <x v="3"/>
    <n v="6"/>
    <n v="4944"/>
    <n v="4424"/>
    <m/>
    <n v="9368"/>
  </r>
  <r>
    <x v="3"/>
    <n v="6"/>
    <n v="96486"/>
    <m/>
    <n v="81705"/>
    <n v="178191"/>
  </r>
  <r>
    <x v="0"/>
    <n v="6"/>
    <n v="17136"/>
    <n v="1670"/>
    <n v="63479"/>
    <n v="82285"/>
  </r>
  <r>
    <x v="1"/>
    <n v="6"/>
    <n v="89595"/>
    <n v="79033"/>
    <m/>
    <n v="168628"/>
  </r>
  <r>
    <x v="1"/>
    <n v="6"/>
    <m/>
    <n v="32052"/>
    <m/>
    <n v="32052"/>
  </r>
  <r>
    <x v="2"/>
    <n v="6"/>
    <n v="4132"/>
    <m/>
    <m/>
    <n v="4132"/>
  </r>
  <r>
    <x v="3"/>
    <n v="6"/>
    <n v="34647"/>
    <m/>
    <n v="9145"/>
    <n v="43792"/>
  </r>
  <r>
    <x v="4"/>
    <n v="6"/>
    <n v="72930"/>
    <m/>
    <n v="58752"/>
    <n v="131682"/>
  </r>
  <r>
    <x v="0"/>
    <n v="6"/>
    <n v="49269"/>
    <n v="1840"/>
    <m/>
    <n v="51109"/>
  </r>
  <r>
    <x v="0"/>
    <n v="6"/>
    <n v="3135"/>
    <n v="348"/>
    <n v="10456"/>
    <n v="13939"/>
  </r>
  <r>
    <x v="1"/>
    <n v="6"/>
    <n v="453"/>
    <m/>
    <m/>
    <n v="453"/>
  </r>
  <r>
    <x v="1"/>
    <n v="6"/>
    <n v="16775"/>
    <n v="9442"/>
    <n v="36634"/>
    <n v="62851"/>
  </r>
  <r>
    <x v="1"/>
    <n v="6"/>
    <n v="97062"/>
    <n v="295"/>
    <n v="7114"/>
    <n v="104471"/>
  </r>
  <r>
    <x v="2"/>
    <n v="6"/>
    <n v="10452"/>
    <m/>
    <n v="29541"/>
    <n v="39993"/>
  </r>
  <r>
    <x v="2"/>
    <n v="6"/>
    <n v="89961"/>
    <m/>
    <m/>
    <n v="89961"/>
  </r>
  <r>
    <x v="2"/>
    <n v="6"/>
    <n v="9918"/>
    <m/>
    <m/>
    <n v="9918"/>
  </r>
  <r>
    <x v="3"/>
    <n v="6"/>
    <m/>
    <m/>
    <n v="19584"/>
    <n v="19584"/>
  </r>
  <r>
    <x v="3"/>
    <n v="6"/>
    <n v="86870"/>
    <n v="17611"/>
    <n v="4968"/>
    <n v="109449"/>
  </r>
  <r>
    <x v="4"/>
    <n v="6"/>
    <n v="8521"/>
    <m/>
    <m/>
    <n v="8521"/>
  </r>
  <r>
    <x v="4"/>
    <n v="6"/>
    <n v="3758"/>
    <m/>
    <m/>
    <n v="3758"/>
  </r>
  <r>
    <x v="0"/>
    <n v="6"/>
    <n v="325553"/>
    <n v="8983"/>
    <n v="492324"/>
    <n v="826860"/>
  </r>
  <r>
    <x v="0"/>
    <n v="6"/>
    <n v="109640"/>
    <m/>
    <m/>
    <n v="109640"/>
  </r>
  <r>
    <x v="0"/>
    <n v="6"/>
    <n v="1213"/>
    <m/>
    <m/>
    <n v="1213"/>
  </r>
  <r>
    <x v="1"/>
    <n v="6"/>
    <m/>
    <n v="7001"/>
    <m/>
    <n v="7001"/>
  </r>
  <r>
    <x v="1"/>
    <n v="6"/>
    <n v="77901"/>
    <n v="184"/>
    <n v="70358"/>
    <n v="148443"/>
  </r>
  <r>
    <x v="2"/>
    <n v="6"/>
    <n v="2908"/>
    <m/>
    <m/>
    <n v="2908"/>
  </r>
  <r>
    <x v="3"/>
    <n v="6"/>
    <n v="4622"/>
    <m/>
    <m/>
    <n v="4622"/>
  </r>
  <r>
    <x v="3"/>
    <n v="6"/>
    <n v="856"/>
    <n v="331760"/>
    <m/>
    <n v="332616"/>
  </r>
  <r>
    <x v="3"/>
    <n v="6"/>
    <n v="3888"/>
    <n v="3930"/>
    <m/>
    <n v="7818"/>
  </r>
  <r>
    <x v="4"/>
    <n v="6"/>
    <n v="5408"/>
    <m/>
    <m/>
    <n v="5408"/>
  </r>
  <r>
    <x v="4"/>
    <n v="6"/>
    <n v="137246"/>
    <m/>
    <n v="39168"/>
    <n v="176414"/>
  </r>
  <r>
    <x v="4"/>
    <n v="6"/>
    <n v="89006"/>
    <m/>
    <n v="48960"/>
    <n v="137966"/>
  </r>
  <r>
    <x v="0"/>
    <n v="6"/>
    <n v="4766"/>
    <n v="295"/>
    <m/>
    <n v="5061"/>
  </r>
  <r>
    <x v="0"/>
    <n v="6"/>
    <n v="4071"/>
    <m/>
    <m/>
    <n v="4071"/>
  </r>
  <r>
    <x v="1"/>
    <n v="6"/>
    <n v="15535"/>
    <n v="4557"/>
    <m/>
    <n v="20092"/>
  </r>
  <r>
    <x v="1"/>
    <n v="6"/>
    <n v="95737"/>
    <n v="21172"/>
    <n v="10896"/>
    <n v="127805"/>
  </r>
  <r>
    <x v="1"/>
    <n v="6"/>
    <n v="102308"/>
    <m/>
    <m/>
    <n v="102308"/>
  </r>
  <r>
    <x v="2"/>
    <n v="6"/>
    <n v="3216"/>
    <m/>
    <m/>
    <n v="3216"/>
  </r>
  <r>
    <x v="2"/>
    <n v="6"/>
    <n v="89850"/>
    <n v="88010"/>
    <n v="7569"/>
    <n v="185429"/>
  </r>
  <r>
    <x v="3"/>
    <n v="6"/>
    <n v="6117"/>
    <n v="5589"/>
    <m/>
    <n v="11706"/>
  </r>
  <r>
    <x v="3"/>
    <n v="6"/>
    <n v="116512"/>
    <n v="1180"/>
    <n v="9936"/>
    <n v="127628"/>
  </r>
  <r>
    <x v="4"/>
    <n v="6"/>
    <n v="3243"/>
    <m/>
    <m/>
    <n v="3243"/>
  </r>
  <r>
    <x v="4"/>
    <n v="6"/>
    <n v="85288"/>
    <m/>
    <m/>
    <n v="85288"/>
  </r>
  <r>
    <x v="0"/>
    <n v="6"/>
    <n v="3868"/>
    <m/>
    <m/>
    <n v="3868"/>
  </r>
  <r>
    <x v="0"/>
    <n v="6"/>
    <n v="8890"/>
    <n v="174"/>
    <n v="81729"/>
    <n v="90793"/>
  </r>
  <r>
    <x v="1"/>
    <n v="6"/>
    <n v="7966"/>
    <n v="9250"/>
    <m/>
    <n v="17216"/>
  </r>
  <r>
    <x v="1"/>
    <n v="6"/>
    <n v="12460"/>
    <n v="590"/>
    <m/>
    <n v="31550"/>
  </r>
  <r>
    <x v="2"/>
    <n v="6"/>
    <n v="14924"/>
    <n v="295"/>
    <m/>
    <n v="15219"/>
  </r>
  <r>
    <x v="3"/>
    <n v="6"/>
    <n v="236780"/>
    <n v="3726"/>
    <m/>
    <n v="240506"/>
  </r>
  <r>
    <x v="3"/>
    <n v="6"/>
    <n v="42409"/>
    <n v="4509"/>
    <n v="64701"/>
    <n v="111619"/>
  </r>
  <r>
    <x v="3"/>
    <n v="6"/>
    <n v="2478"/>
    <m/>
    <m/>
    <n v="2478"/>
  </r>
  <r>
    <x v="4"/>
    <n v="6"/>
    <n v="122708"/>
    <m/>
    <n v="166464"/>
    <n v="289172"/>
  </r>
  <r>
    <x v="0"/>
    <n v="6"/>
    <n v="4538"/>
    <n v="295"/>
    <n v="9792"/>
    <n v="14625"/>
  </r>
  <r>
    <x v="0"/>
    <n v="6"/>
    <n v="4788"/>
    <m/>
    <n v="4968"/>
    <n v="9756"/>
  </r>
  <r>
    <x v="1"/>
    <n v="6"/>
    <n v="7863"/>
    <n v="10295"/>
    <m/>
    <n v="18158"/>
  </r>
  <r>
    <x v="1"/>
    <n v="6"/>
    <n v="56934"/>
    <n v="9550"/>
    <n v="218124"/>
    <n v="284608"/>
  </r>
  <r>
    <x v="1"/>
    <n v="6"/>
    <n v="24443"/>
    <m/>
    <m/>
    <n v="24443"/>
  </r>
  <r>
    <x v="3"/>
    <n v="6"/>
    <m/>
    <n v="79944"/>
    <m/>
    <n v="79944"/>
  </r>
  <r>
    <x v="3"/>
    <n v="6"/>
    <n v="55959"/>
    <n v="3820"/>
    <m/>
    <n v="59779"/>
  </r>
  <r>
    <x v="3"/>
    <n v="6"/>
    <n v="20023"/>
    <m/>
    <m/>
    <n v="20023"/>
  </r>
  <r>
    <x v="4"/>
    <n v="6"/>
    <n v="63467"/>
    <m/>
    <n v="11180"/>
    <n v="74647"/>
  </r>
  <r>
    <x v="4"/>
    <n v="6"/>
    <n v="1847"/>
    <m/>
    <m/>
    <n v="1847"/>
  </r>
  <r>
    <x v="4"/>
    <n v="6"/>
    <m/>
    <n v="22827"/>
    <m/>
    <n v="22827"/>
  </r>
  <r>
    <x v="0"/>
    <n v="6"/>
    <n v="367345"/>
    <m/>
    <n v="176874"/>
    <n v="544219"/>
  </r>
  <r>
    <x v="2"/>
    <n v="6"/>
    <n v="2811"/>
    <m/>
    <m/>
    <n v="2811"/>
  </r>
  <r>
    <x v="3"/>
    <n v="6"/>
    <n v="9330"/>
    <m/>
    <m/>
    <n v="9330"/>
  </r>
  <r>
    <x v="1"/>
    <n v="6"/>
    <n v="5577"/>
    <n v="3726"/>
    <m/>
    <n v="9303"/>
  </r>
  <r>
    <x v="2"/>
    <n v="6"/>
    <n v="1379"/>
    <n v="5893"/>
    <m/>
    <n v="7272"/>
  </r>
  <r>
    <x v="3"/>
    <n v="6"/>
    <n v="12566"/>
    <m/>
    <m/>
    <n v="12566"/>
  </r>
  <r>
    <x v="3"/>
    <n v="6"/>
    <n v="51492"/>
    <m/>
    <n v="66801"/>
    <n v="118293"/>
  </r>
  <r>
    <x v="3"/>
    <n v="6"/>
    <n v="15943"/>
    <m/>
    <m/>
    <n v="15943"/>
  </r>
  <r>
    <x v="4"/>
    <n v="6"/>
    <n v="14681"/>
    <m/>
    <m/>
    <n v="14681"/>
  </r>
  <r>
    <x v="0"/>
    <n v="6"/>
    <n v="162"/>
    <m/>
    <m/>
    <n v="162"/>
  </r>
  <r>
    <x v="1"/>
    <n v="6"/>
    <n v="168596"/>
    <n v="1770"/>
    <n v="10896"/>
    <n v="181262"/>
  </r>
  <r>
    <x v="2"/>
    <n v="6"/>
    <n v="10303"/>
    <n v="18500"/>
    <m/>
    <n v="28803"/>
  </r>
  <r>
    <x v="3"/>
    <n v="6"/>
    <n v="12891"/>
    <m/>
    <m/>
    <n v="12891"/>
  </r>
  <r>
    <x v="4"/>
    <n v="6"/>
    <n v="164688"/>
    <m/>
    <m/>
    <n v="164688"/>
  </r>
  <r>
    <x v="0"/>
    <n v="6"/>
    <n v="26353"/>
    <n v="1135"/>
    <m/>
    <n v="27488"/>
  </r>
  <r>
    <x v="0"/>
    <n v="6"/>
    <n v="229018"/>
    <n v="5637"/>
    <n v="199260"/>
    <n v="433915"/>
  </r>
  <r>
    <x v="1"/>
    <n v="6"/>
    <n v="29347"/>
    <n v="31597"/>
    <m/>
    <n v="60944"/>
  </r>
  <r>
    <x v="1"/>
    <n v="6"/>
    <n v="14710"/>
    <m/>
    <m/>
    <n v="14710"/>
  </r>
  <r>
    <x v="1"/>
    <n v="6"/>
    <n v="279226"/>
    <n v="741"/>
    <n v="73915"/>
    <n v="353882"/>
  </r>
  <r>
    <x v="2"/>
    <n v="6"/>
    <n v="107117"/>
    <m/>
    <m/>
    <n v="107117"/>
  </r>
  <r>
    <x v="2"/>
    <n v="6"/>
    <n v="58840"/>
    <m/>
    <m/>
    <n v="58840"/>
  </r>
  <r>
    <x v="2"/>
    <n v="6"/>
    <n v="52949"/>
    <m/>
    <n v="101012"/>
    <n v="153961"/>
  </r>
  <r>
    <x v="3"/>
    <n v="6"/>
    <n v="308259"/>
    <n v="4717"/>
    <m/>
    <n v="312976"/>
  </r>
  <r>
    <x v="3"/>
    <n v="6"/>
    <n v="80905"/>
    <m/>
    <m/>
    <n v="80905"/>
  </r>
  <r>
    <x v="3"/>
    <n v="6"/>
    <n v="101801"/>
    <n v="88558"/>
    <n v="74280"/>
    <n v="264639"/>
  </r>
  <r>
    <x v="4"/>
    <n v="6"/>
    <n v="140376"/>
    <n v="3147"/>
    <m/>
    <n v="143523"/>
  </r>
  <r>
    <x v="0"/>
    <n v="6"/>
    <n v="16815"/>
    <n v="1054"/>
    <n v="19584"/>
    <n v="37453"/>
  </r>
  <r>
    <x v="0"/>
    <n v="6"/>
    <n v="7319"/>
    <m/>
    <n v="99360"/>
    <n v="106679"/>
  </r>
  <r>
    <x v="1"/>
    <n v="6"/>
    <n v="11747"/>
    <m/>
    <m/>
    <n v="11747"/>
  </r>
  <r>
    <x v="1"/>
    <n v="6"/>
    <n v="84946"/>
    <n v="10935"/>
    <n v="236988"/>
    <n v="332869"/>
  </r>
  <r>
    <x v="1"/>
    <n v="6"/>
    <n v="9026"/>
    <n v="295"/>
    <n v="10671"/>
    <n v="19992"/>
  </r>
  <r>
    <x v="2"/>
    <n v="6"/>
    <n v="1913"/>
    <m/>
    <m/>
    <n v="1913"/>
  </r>
  <r>
    <x v="2"/>
    <n v="6"/>
    <n v="41289"/>
    <n v="590"/>
    <m/>
    <n v="41879"/>
  </r>
  <r>
    <x v="3"/>
    <n v="6"/>
    <n v="22065"/>
    <m/>
    <m/>
    <n v="22065"/>
  </r>
  <r>
    <x v="3"/>
    <n v="6"/>
    <n v="36993"/>
    <m/>
    <n v="11820"/>
    <n v="48813"/>
  </r>
  <r>
    <x v="4"/>
    <n v="6"/>
    <n v="15344"/>
    <m/>
    <m/>
    <n v="15344"/>
  </r>
  <r>
    <x v="4"/>
    <n v="6"/>
    <n v="26637"/>
    <m/>
    <m/>
    <n v="26637"/>
  </r>
  <r>
    <x v="0"/>
    <n v="6"/>
    <n v="24495"/>
    <n v="1833"/>
    <m/>
    <n v="26328"/>
  </r>
  <r>
    <x v="1"/>
    <n v="6"/>
    <n v="21844"/>
    <m/>
    <m/>
    <n v="21844"/>
  </r>
  <r>
    <x v="4"/>
    <n v="6"/>
    <n v="16064"/>
    <m/>
    <m/>
    <n v="16064"/>
  </r>
  <r>
    <x v="0"/>
    <n v="6"/>
    <n v="33159"/>
    <n v="5257"/>
    <n v="112185"/>
    <n v="150601"/>
  </r>
  <r>
    <x v="1"/>
    <n v="6"/>
    <n v="453"/>
    <m/>
    <m/>
    <n v="453"/>
  </r>
  <r>
    <x v="1"/>
    <n v="6"/>
    <n v="57290"/>
    <n v="4310"/>
    <m/>
    <n v="61600"/>
  </r>
  <r>
    <x v="2"/>
    <n v="6"/>
    <n v="37925"/>
    <m/>
    <m/>
    <n v="37925"/>
  </r>
  <r>
    <x v="2"/>
    <n v="6"/>
    <n v="46500"/>
    <n v="7088"/>
    <n v="7479"/>
    <n v="61067"/>
  </r>
  <r>
    <x v="3"/>
    <n v="6"/>
    <n v="118432"/>
    <n v="2328"/>
    <n v="19584"/>
    <n v="140344"/>
  </r>
  <r>
    <x v="4"/>
    <n v="6"/>
    <n v="127161"/>
    <m/>
    <m/>
    <n v="127161"/>
  </r>
  <r>
    <x v="0"/>
    <n v="6"/>
    <n v="403430"/>
    <n v="2529"/>
    <n v="164508"/>
    <n v="570467"/>
  </r>
  <r>
    <x v="1"/>
    <n v="6"/>
    <n v="103383"/>
    <n v="295"/>
    <n v="6372"/>
    <n v="110050"/>
  </r>
  <r>
    <x v="1"/>
    <n v="6"/>
    <n v="16758"/>
    <n v="27474"/>
    <m/>
    <n v="44232"/>
  </r>
  <r>
    <x v="2"/>
    <n v="6"/>
    <n v="24560"/>
    <n v="1326"/>
    <m/>
    <n v="25886"/>
  </r>
  <r>
    <x v="2"/>
    <n v="6"/>
    <n v="41086"/>
    <n v="81844"/>
    <m/>
    <n v="122930"/>
  </r>
  <r>
    <x v="3"/>
    <n v="6"/>
    <n v="15862"/>
    <n v="12445"/>
    <m/>
    <n v="28307"/>
  </r>
  <r>
    <x v="3"/>
    <n v="6"/>
    <n v="35078"/>
    <n v="1317"/>
    <n v="19872"/>
    <n v="56267"/>
  </r>
  <r>
    <x v="4"/>
    <n v="6"/>
    <n v="21159"/>
    <n v="5671"/>
    <n v="88128"/>
    <n v="114958"/>
  </r>
  <r>
    <x v="4"/>
    <n v="6"/>
    <m/>
    <n v="9431"/>
    <m/>
    <n v="9431"/>
  </r>
  <r>
    <x v="0"/>
    <n v="6"/>
    <n v="53753"/>
    <n v="2128"/>
    <n v="146880"/>
    <n v="202761"/>
  </r>
  <r>
    <x v="0"/>
    <n v="6"/>
    <n v="15964"/>
    <m/>
    <m/>
    <n v="15964"/>
  </r>
  <r>
    <x v="1"/>
    <n v="6"/>
    <n v="15125"/>
    <n v="30436"/>
    <m/>
    <n v="45561"/>
  </r>
  <r>
    <x v="1"/>
    <n v="6"/>
    <n v="26948"/>
    <m/>
    <m/>
    <n v="26948"/>
  </r>
  <r>
    <x v="2"/>
    <n v="6"/>
    <n v="1228"/>
    <m/>
    <m/>
    <n v="1228"/>
  </r>
  <r>
    <x v="2"/>
    <n v="6"/>
    <n v="97033"/>
    <m/>
    <m/>
    <n v="97033"/>
  </r>
  <r>
    <x v="3"/>
    <n v="6"/>
    <n v="11918"/>
    <m/>
    <m/>
    <n v="11918"/>
  </r>
  <r>
    <x v="3"/>
    <n v="6"/>
    <n v="28208"/>
    <m/>
    <n v="62457"/>
    <n v="90665"/>
  </r>
  <r>
    <x v="4"/>
    <n v="6"/>
    <n v="6234"/>
    <m/>
    <m/>
    <n v="6234"/>
  </r>
  <r>
    <x v="4"/>
    <n v="6"/>
    <n v="28721"/>
    <m/>
    <m/>
    <n v="28721"/>
  </r>
  <r>
    <x v="0"/>
    <n v="6"/>
    <n v="10620"/>
    <m/>
    <n v="54648"/>
    <n v="65268"/>
  </r>
  <r>
    <x v="0"/>
    <n v="6"/>
    <n v="21445"/>
    <m/>
    <m/>
    <n v="21445"/>
  </r>
  <r>
    <x v="1"/>
    <n v="6"/>
    <n v="74553"/>
    <m/>
    <m/>
    <n v="74553"/>
  </r>
  <r>
    <x v="1"/>
    <n v="6"/>
    <n v="44789"/>
    <n v="295"/>
    <n v="7114"/>
    <n v="52198"/>
  </r>
  <r>
    <x v="1"/>
    <n v="6"/>
    <n v="43777"/>
    <n v="2881"/>
    <m/>
    <n v="46658"/>
  </r>
  <r>
    <x v="2"/>
    <n v="6"/>
    <n v="130943"/>
    <n v="31026"/>
    <n v="2724"/>
    <n v="164693"/>
  </r>
  <r>
    <x v="3"/>
    <n v="6"/>
    <n v="39917"/>
    <m/>
    <m/>
    <n v="55042"/>
  </r>
  <r>
    <x v="3"/>
    <n v="6"/>
    <n v="41018"/>
    <n v="295"/>
    <m/>
    <n v="41313"/>
  </r>
  <r>
    <x v="4"/>
    <n v="6"/>
    <n v="2411"/>
    <m/>
    <m/>
    <n v="2411"/>
  </r>
  <r>
    <x v="4"/>
    <n v="6"/>
    <n v="34407"/>
    <n v="590"/>
    <m/>
    <n v="34997"/>
  </r>
  <r>
    <x v="0"/>
    <n v="6"/>
    <n v="206747"/>
    <n v="1833"/>
    <n v="9792"/>
    <n v="218372"/>
  </r>
  <r>
    <x v="0"/>
    <n v="6"/>
    <n v="23321"/>
    <n v="1357"/>
    <m/>
    <n v="24678"/>
  </r>
  <r>
    <x v="1"/>
    <n v="6"/>
    <n v="79094"/>
    <n v="590"/>
    <n v="64123"/>
    <n v="143807"/>
  </r>
  <r>
    <x v="2"/>
    <n v="6"/>
    <n v="24578"/>
    <n v="474"/>
    <m/>
    <n v="25052"/>
  </r>
  <r>
    <x v="3"/>
    <n v="6"/>
    <n v="74387"/>
    <n v="1833"/>
    <m/>
    <n v="76220"/>
  </r>
  <r>
    <x v="4"/>
    <n v="6"/>
    <n v="73017"/>
    <n v="2490"/>
    <m/>
    <n v="75507"/>
  </r>
  <r>
    <x v="0"/>
    <n v="6"/>
    <n v="8495"/>
    <m/>
    <m/>
    <n v="8495"/>
  </r>
  <r>
    <x v="1"/>
    <n v="6"/>
    <n v="26971"/>
    <n v="4291"/>
    <m/>
    <n v="31262"/>
  </r>
  <r>
    <x v="3"/>
    <n v="6"/>
    <n v="700"/>
    <n v="295"/>
    <m/>
    <n v="995"/>
  </r>
  <r>
    <x v="3"/>
    <n v="6"/>
    <n v="10664"/>
    <m/>
    <m/>
    <n v="10664"/>
  </r>
  <r>
    <x v="4"/>
    <n v="6"/>
    <n v="719"/>
    <m/>
    <m/>
    <n v="719"/>
  </r>
  <r>
    <x v="0"/>
    <n v="6"/>
    <n v="96918"/>
    <n v="10095"/>
    <m/>
    <n v="107013"/>
  </r>
  <r>
    <x v="1"/>
    <n v="6"/>
    <n v="178333"/>
    <n v="2948"/>
    <n v="10896"/>
    <n v="192177"/>
  </r>
  <r>
    <x v="1"/>
    <n v="6"/>
    <m/>
    <n v="5212"/>
    <m/>
    <n v="5212"/>
  </r>
  <r>
    <x v="2"/>
    <n v="6"/>
    <n v="5332"/>
    <m/>
    <m/>
    <n v="5332"/>
  </r>
  <r>
    <x v="2"/>
    <n v="6"/>
    <n v="216501"/>
    <n v="590"/>
    <n v="98288"/>
    <n v="315379"/>
  </r>
  <r>
    <x v="3"/>
    <n v="6"/>
    <n v="32670"/>
    <n v="1186"/>
    <n v="7692"/>
    <n v="41548"/>
  </r>
  <r>
    <x v="4"/>
    <n v="6"/>
    <n v="111031"/>
    <m/>
    <m/>
    <n v="111031"/>
  </r>
  <r>
    <x v="0"/>
    <n v="6"/>
    <n v="5316"/>
    <n v="21251"/>
    <m/>
    <n v="26567"/>
  </r>
  <r>
    <x v="0"/>
    <n v="6"/>
    <n v="240652"/>
    <n v="469"/>
    <n v="21342"/>
    <n v="262463"/>
  </r>
  <r>
    <x v="1"/>
    <n v="6"/>
    <n v="117694"/>
    <n v="7783"/>
    <m/>
    <n v="125477"/>
  </r>
  <r>
    <x v="1"/>
    <n v="6"/>
    <n v="99781"/>
    <m/>
    <m/>
    <n v="99781"/>
  </r>
  <r>
    <x v="2"/>
    <n v="6"/>
    <n v="11728"/>
    <n v="3970"/>
    <m/>
    <n v="15698"/>
  </r>
  <r>
    <x v="2"/>
    <n v="6"/>
    <n v="8593"/>
    <n v="4176"/>
    <m/>
    <n v="12769"/>
  </r>
  <r>
    <x v="3"/>
    <n v="6"/>
    <n v="19455"/>
    <n v="3970"/>
    <m/>
    <n v="23425"/>
  </r>
  <r>
    <x v="3"/>
    <n v="6"/>
    <n v="10838"/>
    <n v="295"/>
    <n v="9792"/>
    <n v="20925"/>
  </r>
  <r>
    <x v="4"/>
    <n v="6"/>
    <n v="73171"/>
    <m/>
    <m/>
    <n v="73171"/>
  </r>
  <r>
    <x v="4"/>
    <n v="6"/>
    <n v="135113"/>
    <m/>
    <m/>
    <n v="135113"/>
  </r>
  <r>
    <x v="0"/>
    <n v="6"/>
    <n v="650"/>
    <m/>
    <m/>
    <n v="650"/>
  </r>
  <r>
    <x v="0"/>
    <n v="6"/>
    <n v="19681"/>
    <m/>
    <m/>
    <n v="19681"/>
  </r>
  <r>
    <x v="1"/>
    <n v="6"/>
    <n v="14710"/>
    <m/>
    <m/>
    <n v="14710"/>
  </r>
  <r>
    <x v="1"/>
    <n v="6"/>
    <n v="83369"/>
    <n v="295"/>
    <m/>
    <n v="83664"/>
  </r>
  <r>
    <x v="2"/>
    <n v="6"/>
    <n v="19751"/>
    <m/>
    <m/>
    <n v="19751"/>
  </r>
  <r>
    <x v="3"/>
    <n v="6"/>
    <n v="13319"/>
    <n v="8255"/>
    <n v="7479"/>
    <n v="29053"/>
  </r>
  <r>
    <x v="3"/>
    <n v="6"/>
    <n v="44130"/>
    <m/>
    <m/>
    <n v="44130"/>
  </r>
  <r>
    <x v="4"/>
    <n v="6"/>
    <n v="13431"/>
    <n v="1733"/>
    <m/>
    <n v="15164"/>
  </r>
  <r>
    <x v="0"/>
    <n v="6"/>
    <n v="270810"/>
    <n v="3878"/>
    <n v="58752"/>
    <n v="333440"/>
  </r>
  <r>
    <x v="0"/>
    <n v="6"/>
    <n v="25016"/>
    <n v="4824"/>
    <n v="19584"/>
    <n v="49424"/>
  </r>
  <r>
    <x v="1"/>
    <n v="6"/>
    <n v="29094"/>
    <m/>
    <n v="37899"/>
    <n v="66993"/>
  </r>
  <r>
    <x v="1"/>
    <n v="6"/>
    <n v="55100"/>
    <m/>
    <m/>
    <n v="55100"/>
  </r>
  <r>
    <x v="2"/>
    <n v="6"/>
    <n v="15236"/>
    <m/>
    <m/>
    <n v="15236"/>
  </r>
  <r>
    <x v="2"/>
    <n v="6"/>
    <n v="33475"/>
    <n v="50167"/>
    <m/>
    <n v="83642"/>
  </r>
  <r>
    <x v="3"/>
    <n v="6"/>
    <n v="61224"/>
    <m/>
    <m/>
    <n v="61224"/>
  </r>
  <r>
    <x v="3"/>
    <n v="6"/>
    <n v="45539"/>
    <n v="30804"/>
    <n v="66801"/>
    <n v="143144"/>
  </r>
  <r>
    <x v="4"/>
    <n v="6"/>
    <n v="3626"/>
    <m/>
    <m/>
    <n v="3626"/>
  </r>
  <r>
    <x v="4"/>
    <n v="6"/>
    <n v="596558"/>
    <m/>
    <m/>
    <n v="596558"/>
  </r>
  <r>
    <x v="0"/>
    <n v="6"/>
    <n v="610"/>
    <m/>
    <n v="327816"/>
    <n v="328426"/>
  </r>
  <r>
    <x v="1"/>
    <n v="6"/>
    <n v="1025"/>
    <m/>
    <m/>
    <n v="1025"/>
  </r>
  <r>
    <x v="1"/>
    <n v="6"/>
    <n v="1712"/>
    <m/>
    <m/>
    <n v="1712"/>
  </r>
  <r>
    <x v="1"/>
    <n v="6"/>
    <n v="33219"/>
    <m/>
    <n v="17194"/>
    <n v="50413"/>
  </r>
  <r>
    <x v="2"/>
    <n v="6"/>
    <n v="2437"/>
    <n v="295"/>
    <m/>
    <n v="2732"/>
  </r>
  <r>
    <x v="2"/>
    <n v="6"/>
    <n v="2132"/>
    <m/>
    <m/>
    <n v="2132"/>
  </r>
  <r>
    <x v="3"/>
    <n v="6"/>
    <n v="4264"/>
    <m/>
    <m/>
    <n v="4264"/>
  </r>
  <r>
    <x v="3"/>
    <n v="6"/>
    <n v="53393"/>
    <m/>
    <n v="57009"/>
    <n v="110402"/>
  </r>
  <r>
    <x v="4"/>
    <n v="6"/>
    <n v="44339"/>
    <m/>
    <m/>
    <n v="44339"/>
  </r>
  <r>
    <x v="0"/>
    <n v="6"/>
    <n v="14002"/>
    <n v="295"/>
    <m/>
    <n v="14297"/>
  </r>
  <r>
    <x v="3"/>
    <n v="6"/>
    <n v="16842"/>
    <m/>
    <m/>
    <n v="168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7" cacheId="0" applyNumberFormats="0" applyBorderFormats="0" applyFontFormats="0" applyPatternFormats="0" applyAlignmentFormats="0" applyWidthHeightFormats="1" dataCaption="Значения" updatedVersion="5" minRefreshableVersion="3" showDrill="0" useAutoFormatting="1" itemPrintTitles="1" createdVersion="5" indent="0" compact="0" compactData="0" multipleFieldFilters="0">
  <location ref="M2:AA7" firstHeaderRow="1" firstDataRow="2" firstDataCol="2"/>
  <pivotFields count="11"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3">
        <item x="2"/>
        <item x="1"/>
        <item x="0"/>
      </items>
    </pivotField>
    <pivotField compact="0" numFmtId="3" outline="0" showAll="0" defaultSubtotal="0"/>
    <pivotField compact="0" outline="0" showAll="0" defaultSubtotal="0"/>
    <pivotField dataField="1" compact="0" numFmtId="3" outline="0" showAll="0" defaultSubtotal="0"/>
    <pivotField compact="0" outline="0" showAll="0" defaultSubtotal="0"/>
    <pivotField compact="0" outline="0" showAll="0" defaultSubtotal="0"/>
    <pivotField axis="axisRow" compact="0" numFmtId="9" outline="0" showAll="0" defaultSubtotal="0">
      <items count="3">
        <item x="2"/>
        <item x="1"/>
        <item x="0"/>
      </items>
    </pivotField>
  </pivotFields>
  <rowFields count="2">
    <field x="4"/>
    <field x="10"/>
  </rowFields>
  <rowItems count="4">
    <i>
      <x/>
      <x/>
    </i>
    <i>
      <x v="1"/>
      <x v="1"/>
    </i>
    <i>
      <x v="2"/>
      <x v="2"/>
    </i>
    <i t="grand">
      <x/>
    </i>
  </rowItems>
  <colFields count="1">
    <field x="3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Сумма по полю Продано, руб." fld="7" baseField="0" baseItem="0"/>
  </dataFields>
  <formats count="1">
    <format dxfId="13">
      <pivotArea dataOnly="0" labelOnly="1" outline="0" fieldPosition="0">
        <references count="1">
          <reference field="10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СводнаяТаблица2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I1:N7" firstHeaderRow="0" firstDataRow="1" firstDataCol="1"/>
  <pivotFields count="6">
    <pivotField axis="axisRow" showAll="0">
      <items count="8">
        <item x="0"/>
        <item x="1"/>
        <item x="2"/>
        <item x="3"/>
        <item x="4"/>
        <item m="1" x="5"/>
        <item m="1" x="6"/>
        <item t="default"/>
      </items>
    </pivotField>
    <pivotField showAll="0"/>
    <pivotField dataField="1" showAll="0"/>
    <pivotField dataField="1" showAll="0"/>
    <pivotField dataField="1" showAll="0"/>
    <pivotField dataField="1" numFmtId="4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Фрукты" fld="2" baseField="0" baseItem="0" numFmtId="3"/>
    <dataField name=" Овощи" fld="3" baseField="0" baseItem="0" numFmtId="3"/>
    <dataField name=" Колбаса" fld="4" baseField="0" baseItem="0" numFmtId="3"/>
    <dataField name=" Total" fld="5" baseField="0" baseItem="0" numFmtId="3"/>
    <dataField name="Сумма по полю Total" fld="5" showDataAs="percentOfTotal" baseField="0" baseItem="0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K63" totalsRowShown="0" headerRowDxfId="12" headerRowBorderDxfId="11" tableBorderDxfId="10">
  <autoFilter ref="A1:K63"/>
  <tableColumns count="11">
    <tableColumn id="1" name="Категория" dataDxfId="9"/>
    <tableColumn id="2" name="Марка" dataDxfId="8"/>
    <tableColumn id="3" name="Модель" dataDxfId="7"/>
    <tableColumn id="4" name="Месяц" dataDxfId="6"/>
    <tableColumn id="5" name="Магазин" dataDxfId="5"/>
    <tableColumn id="6" name="Цена" dataDxfId="4"/>
    <tableColumn id="7" name="Кол-во"/>
    <tableColumn id="8" name="Продано, руб." dataDxfId="3">
      <calculatedColumnFormula>Таблица1[[#This Row],[Цена]]*Таблица1[[#This Row],[Кол-во]]</calculatedColumnFormula>
    </tableColumn>
    <tableColumn id="9" name="Менеджер" dataDxfId="2"/>
    <tableColumn id="10" name="Заказчик" dataDxfId="1"/>
    <tableColumn id="11" name="Доля" dataDxfId="0">
      <calculatedColumnFormula>SUMIF(Таблица1[Магазин],Таблица1[[#This Row],[Магазин]],Таблица1[Продано, руб.])/SUM(Таблица1[Продано, руб.])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workbookViewId="0">
      <selection activeCell="M14" sqref="M14"/>
    </sheetView>
  </sheetViews>
  <sheetFormatPr defaultRowHeight="15" x14ac:dyDescent="0.25"/>
  <cols>
    <col min="1" max="1" width="12.7109375" customWidth="1"/>
    <col min="3" max="3" width="10.42578125" customWidth="1"/>
    <col min="5" max="5" width="11" customWidth="1"/>
    <col min="7" max="7" width="9.42578125" customWidth="1"/>
    <col min="8" max="8" width="16.28515625" customWidth="1"/>
    <col min="9" max="9" width="13" customWidth="1"/>
    <col min="10" max="11" width="11.85546875" customWidth="1"/>
    <col min="13" max="13" width="29.42578125" bestFit="1" customWidth="1"/>
    <col min="14" max="14" width="8" customWidth="1"/>
    <col min="15" max="21" width="9.28515625" customWidth="1"/>
    <col min="22" max="22" width="9.28515625" bestFit="1" customWidth="1"/>
    <col min="23" max="26" width="9.28515625" customWidth="1"/>
    <col min="27" max="27" width="11.85546875" bestFit="1" customWidth="1"/>
    <col min="28" max="28" width="31.85546875" bestFit="1" customWidth="1"/>
    <col min="29" max="29" width="24.28515625" bestFit="1" customWidth="1"/>
    <col min="30" max="30" width="31.85546875" bestFit="1" customWidth="1"/>
    <col min="31" max="31" width="24.28515625" bestFit="1" customWidth="1"/>
    <col min="32" max="32" width="31.85546875" bestFit="1" customWidth="1"/>
    <col min="33" max="33" width="24.28515625" bestFit="1" customWidth="1"/>
    <col min="34" max="34" width="31.85546875" bestFit="1" customWidth="1"/>
    <col min="35" max="35" width="24.28515625" bestFit="1" customWidth="1"/>
    <col min="36" max="36" width="31.85546875" bestFit="1" customWidth="1"/>
    <col min="37" max="37" width="24.28515625" bestFit="1" customWidth="1"/>
    <col min="38" max="38" width="36.5703125" bestFit="1" customWidth="1"/>
    <col min="39" max="39" width="29" bestFit="1" customWidth="1"/>
  </cols>
  <sheetData>
    <row r="1" spans="1:27" x14ac:dyDescent="0.25">
      <c r="A1" s="23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 t="s">
        <v>9</v>
      </c>
      <c r="K1" s="2" t="s">
        <v>104</v>
      </c>
    </row>
    <row r="2" spans="1:27" x14ac:dyDescent="0.25">
      <c r="A2" s="24" t="s">
        <v>10</v>
      </c>
      <c r="B2" s="5" t="s">
        <v>11</v>
      </c>
      <c r="C2" s="6" t="s">
        <v>12</v>
      </c>
      <c r="D2" s="7" t="s">
        <v>92</v>
      </c>
      <c r="E2" s="8" t="s">
        <v>13</v>
      </c>
      <c r="F2" s="9">
        <v>6000</v>
      </c>
      <c r="G2" s="10">
        <v>19</v>
      </c>
      <c r="H2" s="11">
        <f>Таблица1[[#This Row],[Цена]]*Таблица1[[#This Row],[Кол-во]]</f>
        <v>114000</v>
      </c>
      <c r="I2" s="7" t="s">
        <v>14</v>
      </c>
      <c r="J2" s="7" t="s">
        <v>15</v>
      </c>
      <c r="K2" s="34">
        <f>SUMIF(Таблица1[Магазин],Таблица1[[#This Row],[Магазин]],Таблица1[Продано, руб.])/SUM(Таблица1[Продано, руб.])</f>
        <v>0.4068270827936179</v>
      </c>
      <c r="M2" s="22" t="s">
        <v>90</v>
      </c>
      <c r="O2" s="22" t="s">
        <v>3</v>
      </c>
    </row>
    <row r="3" spans="1:27" x14ac:dyDescent="0.25">
      <c r="A3" s="25" t="s">
        <v>10</v>
      </c>
      <c r="B3" s="12" t="s">
        <v>16</v>
      </c>
      <c r="C3" s="13" t="s">
        <v>17</v>
      </c>
      <c r="D3" s="12" t="s">
        <v>92</v>
      </c>
      <c r="E3" s="14" t="s">
        <v>13</v>
      </c>
      <c r="F3" s="15">
        <v>12000</v>
      </c>
      <c r="G3" s="16">
        <v>10</v>
      </c>
      <c r="H3" s="17">
        <f>Таблица1[[#This Row],[Цена]]*Таблица1[[#This Row],[Кол-во]]</f>
        <v>120000</v>
      </c>
      <c r="I3" s="12" t="s">
        <v>14</v>
      </c>
      <c r="J3" s="12" t="s">
        <v>18</v>
      </c>
      <c r="K3" s="35">
        <f>SUMIF(Таблица1[Магазин],Таблица1[[#This Row],[Магазин]],Таблица1[Продано, руб.])/SUM(Таблица1[Продано, руб.])</f>
        <v>0.4068270827936179</v>
      </c>
      <c r="M3" s="22" t="s">
        <v>4</v>
      </c>
      <c r="N3" s="22" t="s">
        <v>104</v>
      </c>
      <c r="O3" t="s">
        <v>92</v>
      </c>
      <c r="P3" t="s">
        <v>93</v>
      </c>
      <c r="Q3" t="s">
        <v>94</v>
      </c>
      <c r="R3" t="s">
        <v>95</v>
      </c>
      <c r="S3" t="s">
        <v>96</v>
      </c>
      <c r="T3" t="s">
        <v>97</v>
      </c>
      <c r="U3" t="s">
        <v>98</v>
      </c>
      <c r="V3" t="s">
        <v>99</v>
      </c>
      <c r="W3" t="s">
        <v>100</v>
      </c>
      <c r="X3" t="s">
        <v>101</v>
      </c>
      <c r="Y3" t="s">
        <v>102</v>
      </c>
      <c r="Z3" t="s">
        <v>103</v>
      </c>
      <c r="AA3" t="s">
        <v>91</v>
      </c>
    </row>
    <row r="4" spans="1:27" x14ac:dyDescent="0.25">
      <c r="A4" s="26" t="s">
        <v>19</v>
      </c>
      <c r="B4" s="7" t="s">
        <v>20</v>
      </c>
      <c r="C4" s="18" t="s">
        <v>21</v>
      </c>
      <c r="D4" s="7" t="s">
        <v>92</v>
      </c>
      <c r="E4" s="8" t="s">
        <v>22</v>
      </c>
      <c r="F4" s="9">
        <v>13900</v>
      </c>
      <c r="G4" s="8">
        <v>16</v>
      </c>
      <c r="H4" s="11">
        <f>Таблица1[[#This Row],[Цена]]*Таблица1[[#This Row],[Кол-во]]</f>
        <v>222400</v>
      </c>
      <c r="I4" s="7" t="s">
        <v>23</v>
      </c>
      <c r="J4" s="7" t="s">
        <v>24</v>
      </c>
      <c r="K4" s="36">
        <f>SUMIF(Таблица1[Магазин],Таблица1[[#This Row],[Магазин]],Таблица1[Продано, руб.])/SUM(Таблица1[Продано, руб.])</f>
        <v>0.33663613782173391</v>
      </c>
      <c r="M4" t="s">
        <v>34</v>
      </c>
      <c r="N4" s="37">
        <v>0.25653677938464819</v>
      </c>
      <c r="O4" s="21"/>
      <c r="P4" s="21">
        <v>252000</v>
      </c>
      <c r="Q4" s="21"/>
      <c r="R4" s="21">
        <v>133200</v>
      </c>
      <c r="S4" s="21">
        <v>60300</v>
      </c>
      <c r="T4" s="21">
        <v>86000</v>
      </c>
      <c r="U4" s="21"/>
      <c r="V4" s="21">
        <v>140320</v>
      </c>
      <c r="W4" s="21">
        <v>264400</v>
      </c>
      <c r="X4" s="21">
        <v>262000</v>
      </c>
      <c r="Y4" s="21">
        <v>468200</v>
      </c>
      <c r="Z4" s="21">
        <v>17000</v>
      </c>
      <c r="AA4" s="21">
        <v>1683420</v>
      </c>
    </row>
    <row r="5" spans="1:27" x14ac:dyDescent="0.25">
      <c r="A5" s="25" t="s">
        <v>19</v>
      </c>
      <c r="B5" s="12" t="s">
        <v>25</v>
      </c>
      <c r="C5" s="13" t="s">
        <v>26</v>
      </c>
      <c r="D5" s="12" t="s">
        <v>92</v>
      </c>
      <c r="E5" s="14" t="s">
        <v>13</v>
      </c>
      <c r="F5" s="15">
        <v>20000</v>
      </c>
      <c r="G5" s="16">
        <v>12</v>
      </c>
      <c r="H5" s="17">
        <f>Таблица1[[#This Row],[Цена]]*Таблица1[[#This Row],[Кол-во]]</f>
        <v>240000</v>
      </c>
      <c r="I5" s="12" t="s">
        <v>27</v>
      </c>
      <c r="J5" s="12" t="s">
        <v>18</v>
      </c>
      <c r="K5" s="35">
        <f>SUMIF(Таблица1[Магазин],Таблица1[[#This Row],[Магазин]],Таблица1[Продано, руб.])/SUM(Таблица1[Продано, руб.])</f>
        <v>0.4068270827936179</v>
      </c>
      <c r="M5" t="s">
        <v>22</v>
      </c>
      <c r="N5" s="37">
        <v>0.33663613782173391</v>
      </c>
      <c r="O5" s="21">
        <v>222400</v>
      </c>
      <c r="P5" s="21">
        <v>190600</v>
      </c>
      <c r="Q5" s="21">
        <v>188900</v>
      </c>
      <c r="R5" s="21">
        <v>28640</v>
      </c>
      <c r="S5" s="21">
        <v>352180</v>
      </c>
      <c r="T5" s="21">
        <v>303400</v>
      </c>
      <c r="U5" s="21">
        <v>140800</v>
      </c>
      <c r="V5" s="21">
        <v>171120</v>
      </c>
      <c r="W5" s="21">
        <v>5400</v>
      </c>
      <c r="X5" s="21"/>
      <c r="Y5" s="21">
        <v>111200</v>
      </c>
      <c r="Z5" s="21">
        <v>494400</v>
      </c>
      <c r="AA5" s="21">
        <v>2209040</v>
      </c>
    </row>
    <row r="6" spans="1:27" x14ac:dyDescent="0.25">
      <c r="A6" s="26" t="s">
        <v>28</v>
      </c>
      <c r="B6" s="7" t="s">
        <v>25</v>
      </c>
      <c r="C6" s="18" t="s">
        <v>29</v>
      </c>
      <c r="D6" s="7" t="s">
        <v>93</v>
      </c>
      <c r="E6" s="8" t="s">
        <v>13</v>
      </c>
      <c r="F6" s="9">
        <v>6700</v>
      </c>
      <c r="G6" s="10">
        <v>6</v>
      </c>
      <c r="H6" s="11">
        <f>Таблица1[[#This Row],[Цена]]*Таблица1[[#This Row],[Кол-во]]</f>
        <v>40200</v>
      </c>
      <c r="I6" s="7" t="s">
        <v>30</v>
      </c>
      <c r="J6" s="7" t="s">
        <v>31</v>
      </c>
      <c r="K6" s="36">
        <f>SUMIF(Таблица1[Магазин],Таблица1[[#This Row],[Магазин]],Таблица1[Продано, руб.])/SUM(Таблица1[Продано, руб.])</f>
        <v>0.4068270827936179</v>
      </c>
      <c r="M6" t="s">
        <v>13</v>
      </c>
      <c r="N6" s="37">
        <v>0.4068270827936179</v>
      </c>
      <c r="O6" s="21">
        <v>474000</v>
      </c>
      <c r="P6" s="21">
        <v>69800</v>
      </c>
      <c r="Q6" s="21">
        <v>144400</v>
      </c>
      <c r="R6" s="21">
        <v>519480</v>
      </c>
      <c r="S6" s="21">
        <v>144000</v>
      </c>
      <c r="T6" s="21">
        <v>51500</v>
      </c>
      <c r="U6" s="21">
        <v>392000</v>
      </c>
      <c r="V6" s="21">
        <v>202200</v>
      </c>
      <c r="W6" s="21">
        <v>56960</v>
      </c>
      <c r="X6" s="21">
        <v>304300</v>
      </c>
      <c r="Y6" s="21">
        <v>31000</v>
      </c>
      <c r="Z6" s="21">
        <v>280000</v>
      </c>
      <c r="AA6" s="21">
        <v>2669640</v>
      </c>
    </row>
    <row r="7" spans="1:27" x14ac:dyDescent="0.25">
      <c r="A7" s="25" t="s">
        <v>19</v>
      </c>
      <c r="B7" s="12" t="s">
        <v>32</v>
      </c>
      <c r="C7" s="13" t="s">
        <v>33</v>
      </c>
      <c r="D7" s="12" t="s">
        <v>93</v>
      </c>
      <c r="E7" s="14" t="s">
        <v>34</v>
      </c>
      <c r="F7" s="15">
        <v>21000</v>
      </c>
      <c r="G7" s="16">
        <v>12</v>
      </c>
      <c r="H7" s="17">
        <f>Таблица1[[#This Row],[Цена]]*Таблица1[[#This Row],[Кол-во]]</f>
        <v>252000</v>
      </c>
      <c r="I7" s="12" t="s">
        <v>35</v>
      </c>
      <c r="J7" s="12" t="s">
        <v>36</v>
      </c>
      <c r="K7" s="35">
        <f>SUMIF(Таблица1[Магазин],Таблица1[[#This Row],[Магазин]],Таблица1[Продано, руб.])/SUM(Таблица1[Продано, руб.])</f>
        <v>0.25653677938464819</v>
      </c>
      <c r="M7" t="s">
        <v>91</v>
      </c>
      <c r="O7" s="21">
        <v>696400</v>
      </c>
      <c r="P7" s="21">
        <v>512400</v>
      </c>
      <c r="Q7" s="21">
        <v>333300</v>
      </c>
      <c r="R7" s="21">
        <v>681320</v>
      </c>
      <c r="S7" s="21">
        <v>556480</v>
      </c>
      <c r="T7" s="21">
        <v>440900</v>
      </c>
      <c r="U7" s="21">
        <v>532800</v>
      </c>
      <c r="V7" s="21">
        <v>513640</v>
      </c>
      <c r="W7" s="21">
        <v>326760</v>
      </c>
      <c r="X7" s="21">
        <v>566300</v>
      </c>
      <c r="Y7" s="21">
        <v>610400</v>
      </c>
      <c r="Z7" s="21">
        <v>791400</v>
      </c>
      <c r="AA7" s="21">
        <v>6562100</v>
      </c>
    </row>
    <row r="8" spans="1:27" x14ac:dyDescent="0.25">
      <c r="A8" s="26" t="s">
        <v>10</v>
      </c>
      <c r="B8" s="7" t="s">
        <v>20</v>
      </c>
      <c r="C8" s="18" t="s">
        <v>37</v>
      </c>
      <c r="D8" s="7" t="s">
        <v>93</v>
      </c>
      <c r="E8" s="8" t="s">
        <v>13</v>
      </c>
      <c r="F8" s="9">
        <v>3700</v>
      </c>
      <c r="G8" s="10">
        <v>8</v>
      </c>
      <c r="H8" s="11">
        <f>Таблица1[[#This Row],[Цена]]*Таблица1[[#This Row],[Кол-во]]</f>
        <v>29600</v>
      </c>
      <c r="I8" s="7" t="s">
        <v>27</v>
      </c>
      <c r="J8" s="7" t="s">
        <v>38</v>
      </c>
      <c r="K8" s="36">
        <f>SUMIF(Таблица1[Магазин],Таблица1[[#This Row],[Магазин]],Таблица1[Продано, руб.])/SUM(Таблица1[Продано, руб.])</f>
        <v>0.4068270827936179</v>
      </c>
    </row>
    <row r="9" spans="1:27" x14ac:dyDescent="0.25">
      <c r="A9" s="25" t="s">
        <v>28</v>
      </c>
      <c r="B9" s="12" t="s">
        <v>39</v>
      </c>
      <c r="C9" s="13" t="s">
        <v>40</v>
      </c>
      <c r="D9" s="12" t="s">
        <v>93</v>
      </c>
      <c r="E9" s="14" t="s">
        <v>22</v>
      </c>
      <c r="F9" s="15">
        <v>10900</v>
      </c>
      <c r="G9" s="14">
        <v>4</v>
      </c>
      <c r="H9" s="17">
        <f>Таблица1[[#This Row],[Цена]]*Таблица1[[#This Row],[Кол-во]]</f>
        <v>43600</v>
      </c>
      <c r="I9" s="12" t="s">
        <v>41</v>
      </c>
      <c r="J9" s="12" t="s">
        <v>38</v>
      </c>
      <c r="K9" s="35">
        <f>SUMIF(Таблица1[Магазин],Таблица1[[#This Row],[Магазин]],Таблица1[Продано, руб.])/SUM(Таблица1[Продано, руб.])</f>
        <v>0.33663613782173391</v>
      </c>
    </row>
    <row r="10" spans="1:27" x14ac:dyDescent="0.25">
      <c r="A10" s="26" t="s">
        <v>19</v>
      </c>
      <c r="B10" s="7" t="s">
        <v>32</v>
      </c>
      <c r="C10" s="18" t="s">
        <v>33</v>
      </c>
      <c r="D10" s="7" t="s">
        <v>93</v>
      </c>
      <c r="E10" s="8" t="s">
        <v>22</v>
      </c>
      <c r="F10" s="9">
        <v>21000</v>
      </c>
      <c r="G10" s="10">
        <v>7</v>
      </c>
      <c r="H10" s="11">
        <f>Таблица1[[#This Row],[Цена]]*Таблица1[[#This Row],[Кол-во]]</f>
        <v>147000</v>
      </c>
      <c r="I10" s="7" t="s">
        <v>41</v>
      </c>
      <c r="J10" s="7" t="s">
        <v>42</v>
      </c>
      <c r="K10" s="36">
        <f>SUMIF(Таблица1[Магазин],Таблица1[[#This Row],[Магазин]],Таблица1[Продано, руб.])/SUM(Таблица1[Продано, руб.])</f>
        <v>0.33663613782173391</v>
      </c>
    </row>
    <row r="11" spans="1:27" x14ac:dyDescent="0.25">
      <c r="A11" s="25" t="s">
        <v>28</v>
      </c>
      <c r="B11" s="12" t="s">
        <v>20</v>
      </c>
      <c r="C11" s="13" t="s">
        <v>43</v>
      </c>
      <c r="D11" s="12" t="s">
        <v>94</v>
      </c>
      <c r="E11" s="14" t="s">
        <v>22</v>
      </c>
      <c r="F11" s="15">
        <v>3900</v>
      </c>
      <c r="G11" s="14">
        <v>7</v>
      </c>
      <c r="H11" s="17">
        <f>Таблица1[[#This Row],[Цена]]*Таблица1[[#This Row],[Кол-во]]</f>
        <v>27300</v>
      </c>
      <c r="I11" s="12" t="s">
        <v>44</v>
      </c>
      <c r="J11" s="12" t="s">
        <v>42</v>
      </c>
      <c r="K11" s="35">
        <f>SUMIF(Таблица1[Магазин],Таблица1[[#This Row],[Магазин]],Таблица1[Продано, руб.])/SUM(Таблица1[Продано, руб.])</f>
        <v>0.33663613782173391</v>
      </c>
    </row>
    <row r="12" spans="1:27" x14ac:dyDescent="0.25">
      <c r="A12" s="26" t="s">
        <v>28</v>
      </c>
      <c r="B12" s="7" t="s">
        <v>20</v>
      </c>
      <c r="C12" s="18" t="s">
        <v>45</v>
      </c>
      <c r="D12" s="7" t="s">
        <v>94</v>
      </c>
      <c r="E12" s="8" t="s">
        <v>13</v>
      </c>
      <c r="F12" s="9">
        <v>6000</v>
      </c>
      <c r="G12" s="10">
        <v>10</v>
      </c>
      <c r="H12" s="11">
        <f>Таблица1[[#This Row],[Цена]]*Таблица1[[#This Row],[Кол-во]]</f>
        <v>60000</v>
      </c>
      <c r="I12" s="7" t="s">
        <v>14</v>
      </c>
      <c r="J12" s="7" t="s">
        <v>18</v>
      </c>
      <c r="K12" s="36">
        <f>SUMIF(Таблица1[Магазин],Таблица1[[#This Row],[Магазин]],Таблица1[Продано, руб.])/SUM(Таблица1[Продано, руб.])</f>
        <v>0.4068270827936179</v>
      </c>
    </row>
    <row r="13" spans="1:27" x14ac:dyDescent="0.25">
      <c r="A13" s="25" t="s">
        <v>10</v>
      </c>
      <c r="B13" s="12" t="s">
        <v>46</v>
      </c>
      <c r="C13" s="13" t="s">
        <v>47</v>
      </c>
      <c r="D13" s="12" t="s">
        <v>94</v>
      </c>
      <c r="E13" s="14" t="s">
        <v>22</v>
      </c>
      <c r="F13" s="15">
        <v>6200</v>
      </c>
      <c r="G13" s="16">
        <v>8</v>
      </c>
      <c r="H13" s="17">
        <f>Таблица1[[#This Row],[Цена]]*Таблица1[[#This Row],[Кол-во]]</f>
        <v>49600</v>
      </c>
      <c r="I13" s="12" t="s">
        <v>41</v>
      </c>
      <c r="J13" s="12" t="s">
        <v>48</v>
      </c>
      <c r="K13" s="35">
        <f>SUMIF(Таблица1[Магазин],Таблица1[[#This Row],[Магазин]],Таблица1[Продано, руб.])/SUM(Таблица1[Продано, руб.])</f>
        <v>0.33663613782173391</v>
      </c>
    </row>
    <row r="14" spans="1:27" x14ac:dyDescent="0.25">
      <c r="A14" s="26" t="s">
        <v>10</v>
      </c>
      <c r="B14" s="7" t="s">
        <v>49</v>
      </c>
      <c r="C14" s="18" t="s">
        <v>50</v>
      </c>
      <c r="D14" s="7" t="s">
        <v>94</v>
      </c>
      <c r="E14" s="8" t="s">
        <v>13</v>
      </c>
      <c r="F14" s="9">
        <v>6000</v>
      </c>
      <c r="G14" s="10">
        <v>8</v>
      </c>
      <c r="H14" s="11">
        <f>Таблица1[[#This Row],[Цена]]*Таблица1[[#This Row],[Кол-во]]</f>
        <v>48000</v>
      </c>
      <c r="I14" s="7" t="s">
        <v>14</v>
      </c>
      <c r="J14" s="7" t="s">
        <v>48</v>
      </c>
      <c r="K14" s="36">
        <f>SUMIF(Таблица1[Магазин],Таблица1[[#This Row],[Магазин]],Таблица1[Продано, руб.])/SUM(Таблица1[Продано, руб.])</f>
        <v>0.4068270827936179</v>
      </c>
    </row>
    <row r="15" spans="1:27" x14ac:dyDescent="0.25">
      <c r="A15" s="25" t="s">
        <v>10</v>
      </c>
      <c r="B15" s="12" t="s">
        <v>51</v>
      </c>
      <c r="C15" s="13" t="s">
        <v>52</v>
      </c>
      <c r="D15" s="12" t="s">
        <v>94</v>
      </c>
      <c r="E15" s="14" t="s">
        <v>22</v>
      </c>
      <c r="F15" s="15">
        <v>7000</v>
      </c>
      <c r="G15" s="16">
        <v>16</v>
      </c>
      <c r="H15" s="17">
        <f>Таблица1[[#This Row],[Цена]]*Таблица1[[#This Row],[Кол-во]]</f>
        <v>112000</v>
      </c>
      <c r="I15" s="12" t="s">
        <v>23</v>
      </c>
      <c r="J15" s="12" t="s">
        <v>38</v>
      </c>
      <c r="K15" s="35">
        <f>SUMIF(Таблица1[Магазин],Таблица1[[#This Row],[Магазин]],Таблица1[Продано, руб.])/SUM(Таблица1[Продано, руб.])</f>
        <v>0.33663613782173391</v>
      </c>
    </row>
    <row r="16" spans="1:27" x14ac:dyDescent="0.25">
      <c r="A16" s="26" t="s">
        <v>10</v>
      </c>
      <c r="B16" s="7" t="s">
        <v>11</v>
      </c>
      <c r="C16" s="18" t="s">
        <v>53</v>
      </c>
      <c r="D16" s="7" t="s">
        <v>94</v>
      </c>
      <c r="E16" s="8" t="s">
        <v>13</v>
      </c>
      <c r="F16" s="9">
        <v>5200</v>
      </c>
      <c r="G16" s="10">
        <v>7</v>
      </c>
      <c r="H16" s="11">
        <f>Таблица1[[#This Row],[Цена]]*Таблица1[[#This Row],[Кол-во]]</f>
        <v>36400</v>
      </c>
      <c r="I16" s="7" t="s">
        <v>30</v>
      </c>
      <c r="J16" s="7" t="s">
        <v>31</v>
      </c>
      <c r="K16" s="36">
        <f>SUMIF(Таблица1[Магазин],Таблица1[[#This Row],[Магазин]],Таблица1[Продано, руб.])/SUM(Таблица1[Продано, руб.])</f>
        <v>0.4068270827936179</v>
      </c>
    </row>
    <row r="17" spans="1:11" x14ac:dyDescent="0.25">
      <c r="A17" s="25" t="s">
        <v>19</v>
      </c>
      <c r="B17" s="12" t="s">
        <v>20</v>
      </c>
      <c r="C17" s="13" t="s">
        <v>54</v>
      </c>
      <c r="D17" s="12" t="s">
        <v>95</v>
      </c>
      <c r="E17" s="14" t="s">
        <v>13</v>
      </c>
      <c r="F17" s="15">
        <v>11000</v>
      </c>
      <c r="G17" s="16">
        <v>9</v>
      </c>
      <c r="H17" s="17">
        <f>Таблица1[[#This Row],[Цена]]*Таблица1[[#This Row],[Кол-во]]</f>
        <v>99000</v>
      </c>
      <c r="I17" s="12" t="s">
        <v>27</v>
      </c>
      <c r="J17" s="12" t="s">
        <v>38</v>
      </c>
      <c r="K17" s="35">
        <f>SUMIF(Таблица1[Магазин],Таблица1[[#This Row],[Магазин]],Таблица1[Продано, руб.])/SUM(Таблица1[Продано, руб.])</f>
        <v>0.4068270827936179</v>
      </c>
    </row>
    <row r="18" spans="1:11" x14ac:dyDescent="0.25">
      <c r="A18" s="26" t="s">
        <v>10</v>
      </c>
      <c r="B18" s="7" t="s">
        <v>49</v>
      </c>
      <c r="C18" s="18" t="s">
        <v>55</v>
      </c>
      <c r="D18" s="7" t="s">
        <v>95</v>
      </c>
      <c r="E18" s="8" t="s">
        <v>34</v>
      </c>
      <c r="F18" s="9">
        <v>7400</v>
      </c>
      <c r="G18" s="10">
        <v>18</v>
      </c>
      <c r="H18" s="11">
        <f>Таблица1[[#This Row],[Цена]]*Таблица1[[#This Row],[Кол-во]]</f>
        <v>133200</v>
      </c>
      <c r="I18" s="7" t="s">
        <v>35</v>
      </c>
      <c r="J18" s="7" t="s">
        <v>36</v>
      </c>
      <c r="K18" s="36">
        <f>SUMIF(Таблица1[Магазин],Таблица1[[#This Row],[Магазин]],Таблица1[Продано, руб.])/SUM(Таблица1[Продано, руб.])</f>
        <v>0.25653677938464819</v>
      </c>
    </row>
    <row r="19" spans="1:11" x14ac:dyDescent="0.25">
      <c r="A19" s="25" t="s">
        <v>19</v>
      </c>
      <c r="B19" s="12" t="s">
        <v>32</v>
      </c>
      <c r="C19" s="13" t="s">
        <v>33</v>
      </c>
      <c r="D19" s="12" t="s">
        <v>95</v>
      </c>
      <c r="E19" s="14" t="s">
        <v>13</v>
      </c>
      <c r="F19" s="15">
        <v>21000</v>
      </c>
      <c r="G19" s="16">
        <v>10</v>
      </c>
      <c r="H19" s="17">
        <f>Таблица1[[#This Row],[Цена]]*Таблица1[[#This Row],[Кол-во]]</f>
        <v>210000</v>
      </c>
      <c r="I19" s="12" t="s">
        <v>30</v>
      </c>
      <c r="J19" s="12" t="s">
        <v>31</v>
      </c>
      <c r="K19" s="35">
        <f>SUMIF(Таблица1[Магазин],Таблица1[[#This Row],[Магазин]],Таблица1[Продано, руб.])/SUM(Таблица1[Продано, руб.])</f>
        <v>0.4068270827936179</v>
      </c>
    </row>
    <row r="20" spans="1:11" x14ac:dyDescent="0.25">
      <c r="A20" s="26" t="s">
        <v>28</v>
      </c>
      <c r="B20" s="7" t="s">
        <v>49</v>
      </c>
      <c r="C20" s="18" t="s">
        <v>56</v>
      </c>
      <c r="D20" s="7" t="s">
        <v>95</v>
      </c>
      <c r="E20" s="8" t="s">
        <v>22</v>
      </c>
      <c r="F20" s="9">
        <v>14320</v>
      </c>
      <c r="G20" s="10">
        <v>2</v>
      </c>
      <c r="H20" s="11">
        <f>Таблица1[[#This Row],[Цена]]*Таблица1[[#This Row],[Кол-во]]</f>
        <v>28640</v>
      </c>
      <c r="I20" s="7" t="s">
        <v>41</v>
      </c>
      <c r="J20" s="7" t="s">
        <v>42</v>
      </c>
      <c r="K20" s="36">
        <f>SUMIF(Таблица1[Магазин],Таблица1[[#This Row],[Магазин]],Таблица1[Продано, руб.])/SUM(Таблица1[Продано, руб.])</f>
        <v>0.33663613782173391</v>
      </c>
    </row>
    <row r="21" spans="1:11" x14ac:dyDescent="0.25">
      <c r="A21" s="25" t="s">
        <v>19</v>
      </c>
      <c r="B21" s="12" t="s">
        <v>57</v>
      </c>
      <c r="C21" s="13" t="s">
        <v>58</v>
      </c>
      <c r="D21" s="12" t="s">
        <v>95</v>
      </c>
      <c r="E21" s="14" t="s">
        <v>13</v>
      </c>
      <c r="F21" s="15">
        <v>17540</v>
      </c>
      <c r="G21" s="16">
        <v>12</v>
      </c>
      <c r="H21" s="17">
        <f>Таблица1[[#This Row],[Цена]]*Таблица1[[#This Row],[Кол-во]]</f>
        <v>210480</v>
      </c>
      <c r="I21" s="12" t="s">
        <v>30</v>
      </c>
      <c r="J21" s="12" t="s">
        <v>31</v>
      </c>
      <c r="K21" s="35">
        <f>SUMIF(Таблица1[Магазин],Таблица1[[#This Row],[Магазин]],Таблица1[Продано, руб.])/SUM(Таблица1[Продано, руб.])</f>
        <v>0.4068270827936179</v>
      </c>
    </row>
    <row r="22" spans="1:11" x14ac:dyDescent="0.25">
      <c r="A22" s="26" t="s">
        <v>28</v>
      </c>
      <c r="B22" s="7" t="s">
        <v>39</v>
      </c>
      <c r="C22" s="18" t="s">
        <v>59</v>
      </c>
      <c r="D22" s="7" t="s">
        <v>96</v>
      </c>
      <c r="E22" s="8" t="s">
        <v>13</v>
      </c>
      <c r="F22" s="9">
        <v>12000</v>
      </c>
      <c r="G22" s="10">
        <v>12</v>
      </c>
      <c r="H22" s="11">
        <f>Таблица1[[#This Row],[Цена]]*Таблица1[[#This Row],[Кол-во]]</f>
        <v>144000</v>
      </c>
      <c r="I22" s="7" t="s">
        <v>30</v>
      </c>
      <c r="J22" s="7" t="s">
        <v>48</v>
      </c>
      <c r="K22" s="36">
        <f>SUMIF(Таблица1[Магазин],Таблица1[[#This Row],[Магазин]],Таблица1[Продано, руб.])/SUM(Таблица1[Продано, руб.])</f>
        <v>0.4068270827936179</v>
      </c>
    </row>
    <row r="23" spans="1:11" x14ac:dyDescent="0.25">
      <c r="A23" s="25" t="s">
        <v>19</v>
      </c>
      <c r="B23" s="12" t="s">
        <v>57</v>
      </c>
      <c r="C23" s="19" t="s">
        <v>60</v>
      </c>
      <c r="D23" s="12" t="s">
        <v>96</v>
      </c>
      <c r="E23" s="14" t="s">
        <v>22</v>
      </c>
      <c r="F23" s="15">
        <v>19100</v>
      </c>
      <c r="G23" s="16">
        <v>11</v>
      </c>
      <c r="H23" s="17">
        <f>Таблица1[[#This Row],[Цена]]*Таблица1[[#This Row],[Кол-во]]</f>
        <v>210100</v>
      </c>
      <c r="I23" s="12" t="s">
        <v>44</v>
      </c>
      <c r="J23" s="12" t="s">
        <v>38</v>
      </c>
      <c r="K23" s="35">
        <f>SUMIF(Таблица1[Магазин],Таблица1[[#This Row],[Магазин]],Таблица1[Продано, руб.])/SUM(Таблица1[Продано, руб.])</f>
        <v>0.33663613782173391</v>
      </c>
    </row>
    <row r="24" spans="1:11" x14ac:dyDescent="0.25">
      <c r="A24" s="26" t="s">
        <v>10</v>
      </c>
      <c r="B24" s="7" t="s">
        <v>16</v>
      </c>
      <c r="C24" s="18" t="s">
        <v>61</v>
      </c>
      <c r="D24" s="7" t="s">
        <v>96</v>
      </c>
      <c r="E24" s="8" t="s">
        <v>22</v>
      </c>
      <c r="F24" s="9">
        <v>7120</v>
      </c>
      <c r="G24" s="8">
        <v>9</v>
      </c>
      <c r="H24" s="11">
        <f>Таблица1[[#This Row],[Цена]]*Таблица1[[#This Row],[Кол-во]]</f>
        <v>64080</v>
      </c>
      <c r="I24" s="7" t="s">
        <v>44</v>
      </c>
      <c r="J24" s="7" t="s">
        <v>24</v>
      </c>
      <c r="K24" s="36">
        <f>SUMIF(Таблица1[Магазин],Таблица1[[#This Row],[Магазин]],Таблица1[Продано, руб.])/SUM(Таблица1[Продано, руб.])</f>
        <v>0.33663613782173391</v>
      </c>
    </row>
    <row r="25" spans="1:11" x14ac:dyDescent="0.25">
      <c r="A25" s="25" t="s">
        <v>10</v>
      </c>
      <c r="B25" s="12" t="s">
        <v>11</v>
      </c>
      <c r="C25" s="13" t="s">
        <v>12</v>
      </c>
      <c r="D25" s="12" t="s">
        <v>96</v>
      </c>
      <c r="E25" s="14" t="s">
        <v>22</v>
      </c>
      <c r="F25" s="15">
        <v>6000</v>
      </c>
      <c r="G25" s="16">
        <v>13</v>
      </c>
      <c r="H25" s="17">
        <f>Таблица1[[#This Row],[Цена]]*Таблица1[[#This Row],[Кол-во]]</f>
        <v>78000</v>
      </c>
      <c r="I25" s="12" t="s">
        <v>44</v>
      </c>
      <c r="J25" s="12" t="s">
        <v>18</v>
      </c>
      <c r="K25" s="35">
        <f>SUMIF(Таблица1[Магазин],Таблица1[[#This Row],[Магазин]],Таблица1[Продано, руб.])/SUM(Таблица1[Продано, руб.])</f>
        <v>0.33663613782173391</v>
      </c>
    </row>
    <row r="26" spans="1:11" x14ac:dyDescent="0.25">
      <c r="A26" s="26" t="s">
        <v>28</v>
      </c>
      <c r="B26" s="7" t="s">
        <v>25</v>
      </c>
      <c r="C26" s="18" t="s">
        <v>29</v>
      </c>
      <c r="D26" s="7" t="s">
        <v>96</v>
      </c>
      <c r="E26" s="8" t="s">
        <v>34</v>
      </c>
      <c r="F26" s="9">
        <v>6700</v>
      </c>
      <c r="G26" s="10">
        <v>9</v>
      </c>
      <c r="H26" s="11">
        <f>Таблица1[[#This Row],[Цена]]*Таблица1[[#This Row],[Кол-во]]</f>
        <v>60300</v>
      </c>
      <c r="I26" s="7" t="s">
        <v>62</v>
      </c>
      <c r="J26" s="7" t="s">
        <v>15</v>
      </c>
      <c r="K26" s="36">
        <f>SUMIF(Таблица1[Магазин],Таблица1[[#This Row],[Магазин]],Таблица1[Продано, руб.])/SUM(Таблица1[Продано, руб.])</f>
        <v>0.25653677938464819</v>
      </c>
    </row>
    <row r="27" spans="1:11" x14ac:dyDescent="0.25">
      <c r="A27" s="25" t="s">
        <v>10</v>
      </c>
      <c r="B27" s="12" t="s">
        <v>20</v>
      </c>
      <c r="C27" s="13" t="s">
        <v>63</v>
      </c>
      <c r="D27" s="12" t="s">
        <v>97</v>
      </c>
      <c r="E27" s="14" t="s">
        <v>13</v>
      </c>
      <c r="F27" s="15">
        <v>5000</v>
      </c>
      <c r="G27" s="16">
        <v>7</v>
      </c>
      <c r="H27" s="17">
        <f>Таблица1[[#This Row],[Цена]]*Таблица1[[#This Row],[Кол-во]]</f>
        <v>35000</v>
      </c>
      <c r="I27" s="12" t="s">
        <v>14</v>
      </c>
      <c r="J27" s="12" t="s">
        <v>31</v>
      </c>
      <c r="K27" s="35">
        <f>SUMIF(Таблица1[Магазин],Таблица1[[#This Row],[Магазин]],Таблица1[Продано, руб.])/SUM(Таблица1[Продано, руб.])</f>
        <v>0.4068270827936179</v>
      </c>
    </row>
    <row r="28" spans="1:11" x14ac:dyDescent="0.25">
      <c r="A28" s="26" t="s">
        <v>10</v>
      </c>
      <c r="B28" s="7" t="s">
        <v>49</v>
      </c>
      <c r="C28" s="18" t="s">
        <v>64</v>
      </c>
      <c r="D28" s="7" t="s">
        <v>97</v>
      </c>
      <c r="E28" s="8" t="s">
        <v>22</v>
      </c>
      <c r="F28" s="9">
        <v>8000</v>
      </c>
      <c r="G28" s="8">
        <v>26</v>
      </c>
      <c r="H28" s="11">
        <f>Таблица1[[#This Row],[Цена]]*Таблица1[[#This Row],[Кол-во]]</f>
        <v>208000</v>
      </c>
      <c r="I28" s="7" t="s">
        <v>41</v>
      </c>
      <c r="J28" s="7" t="s">
        <v>48</v>
      </c>
      <c r="K28" s="36">
        <f>SUMIF(Таблица1[Магазин],Таблица1[[#This Row],[Магазин]],Таблица1[Продано, руб.])/SUM(Таблица1[Продано, руб.])</f>
        <v>0.33663613782173391</v>
      </c>
    </row>
    <row r="29" spans="1:11" x14ac:dyDescent="0.25">
      <c r="A29" s="25" t="s">
        <v>28</v>
      </c>
      <c r="B29" s="12" t="s">
        <v>39</v>
      </c>
      <c r="C29" s="13" t="s">
        <v>65</v>
      </c>
      <c r="D29" s="12" t="s">
        <v>97</v>
      </c>
      <c r="E29" s="14" t="s">
        <v>22</v>
      </c>
      <c r="F29" s="15">
        <v>15900</v>
      </c>
      <c r="G29" s="16">
        <v>6</v>
      </c>
      <c r="H29" s="17">
        <f>Таблица1[[#This Row],[Цена]]*Таблица1[[#This Row],[Кол-во]]</f>
        <v>95400</v>
      </c>
      <c r="I29" s="12" t="s">
        <v>44</v>
      </c>
      <c r="J29" s="12" t="s">
        <v>38</v>
      </c>
      <c r="K29" s="35">
        <f>SUMIF(Таблица1[Магазин],Таблица1[[#This Row],[Магазин]],Таблица1[Продано, руб.])/SUM(Таблица1[Продано, руб.])</f>
        <v>0.33663613782173391</v>
      </c>
    </row>
    <row r="30" spans="1:11" x14ac:dyDescent="0.25">
      <c r="A30" s="26" t="s">
        <v>19</v>
      </c>
      <c r="B30" s="7" t="s">
        <v>25</v>
      </c>
      <c r="C30" s="18" t="s">
        <v>66</v>
      </c>
      <c r="D30" s="7" t="s">
        <v>97</v>
      </c>
      <c r="E30" s="8" t="s">
        <v>34</v>
      </c>
      <c r="F30" s="9">
        <v>17200</v>
      </c>
      <c r="G30" s="10">
        <v>5</v>
      </c>
      <c r="H30" s="11">
        <f>Таблица1[[#This Row],[Цена]]*Таблица1[[#This Row],[Кол-во]]</f>
        <v>86000</v>
      </c>
      <c r="I30" s="7" t="s">
        <v>35</v>
      </c>
      <c r="J30" s="7" t="s">
        <v>36</v>
      </c>
      <c r="K30" s="36">
        <f>SUMIF(Таблица1[Магазин],Таблица1[[#This Row],[Магазин]],Таблица1[Продано, руб.])/SUM(Таблица1[Продано, руб.])</f>
        <v>0.25653677938464819</v>
      </c>
    </row>
    <row r="31" spans="1:11" x14ac:dyDescent="0.25">
      <c r="A31" s="25" t="s">
        <v>10</v>
      </c>
      <c r="B31" s="12" t="s">
        <v>20</v>
      </c>
      <c r="C31" s="13" t="s">
        <v>67</v>
      </c>
      <c r="D31" s="12" t="s">
        <v>97</v>
      </c>
      <c r="E31" s="14" t="s">
        <v>13</v>
      </c>
      <c r="F31" s="15">
        <v>3300</v>
      </c>
      <c r="G31" s="16">
        <v>5</v>
      </c>
      <c r="H31" s="17">
        <f>Таблица1[[#This Row],[Цена]]*Таблица1[[#This Row],[Кол-во]]</f>
        <v>16500</v>
      </c>
      <c r="I31" s="12" t="s">
        <v>14</v>
      </c>
      <c r="J31" s="12" t="s">
        <v>24</v>
      </c>
      <c r="K31" s="35">
        <f>SUMIF(Таблица1[Магазин],Таблица1[[#This Row],[Магазин]],Таблица1[Продано, руб.])/SUM(Таблица1[Продано, руб.])</f>
        <v>0.4068270827936179</v>
      </c>
    </row>
    <row r="32" spans="1:11" x14ac:dyDescent="0.25">
      <c r="A32" s="26" t="s">
        <v>10</v>
      </c>
      <c r="B32" s="7" t="s">
        <v>16</v>
      </c>
      <c r="C32" s="18" t="s">
        <v>17</v>
      </c>
      <c r="D32" s="7" t="s">
        <v>98</v>
      </c>
      <c r="E32" s="8" t="s">
        <v>13</v>
      </c>
      <c r="F32" s="9">
        <v>12000</v>
      </c>
      <c r="G32" s="10">
        <v>12</v>
      </c>
      <c r="H32" s="11">
        <f>Таблица1[[#This Row],[Цена]]*Таблица1[[#This Row],[Кол-во]]</f>
        <v>144000</v>
      </c>
      <c r="I32" s="7" t="s">
        <v>27</v>
      </c>
      <c r="J32" s="7" t="s">
        <v>31</v>
      </c>
      <c r="K32" s="36">
        <f>SUMIF(Таблица1[Магазин],Таблица1[[#This Row],[Магазин]],Таблица1[Продано, руб.])/SUM(Таблица1[Продано, руб.])</f>
        <v>0.4068270827936179</v>
      </c>
    </row>
    <row r="33" spans="1:11" x14ac:dyDescent="0.25">
      <c r="A33" s="25" t="s">
        <v>10</v>
      </c>
      <c r="B33" s="12" t="s">
        <v>51</v>
      </c>
      <c r="C33" s="13" t="s">
        <v>68</v>
      </c>
      <c r="D33" s="12" t="s">
        <v>98</v>
      </c>
      <c r="E33" s="14" t="s">
        <v>22</v>
      </c>
      <c r="F33" s="15">
        <v>6200</v>
      </c>
      <c r="G33" s="16">
        <v>14</v>
      </c>
      <c r="H33" s="17">
        <f>Таблица1[[#This Row],[Цена]]*Таблица1[[#This Row],[Кол-во]]</f>
        <v>86800</v>
      </c>
      <c r="I33" s="12" t="s">
        <v>41</v>
      </c>
      <c r="J33" s="12" t="s">
        <v>24</v>
      </c>
      <c r="K33" s="35">
        <f>SUMIF(Таблица1[Магазин],Таблица1[[#This Row],[Магазин]],Таблица1[Продано, руб.])/SUM(Таблица1[Продано, руб.])</f>
        <v>0.33663613782173391</v>
      </c>
    </row>
    <row r="34" spans="1:11" x14ac:dyDescent="0.25">
      <c r="A34" s="26" t="s">
        <v>19</v>
      </c>
      <c r="B34" s="7" t="s">
        <v>32</v>
      </c>
      <c r="C34" s="18" t="s">
        <v>69</v>
      </c>
      <c r="D34" s="7" t="s">
        <v>98</v>
      </c>
      <c r="E34" s="8" t="s">
        <v>13</v>
      </c>
      <c r="F34" s="9">
        <v>16000</v>
      </c>
      <c r="G34" s="10">
        <v>11</v>
      </c>
      <c r="H34" s="11">
        <f>Таблица1[[#This Row],[Цена]]*Таблица1[[#This Row],[Кол-во]]</f>
        <v>176000</v>
      </c>
      <c r="I34" s="7" t="s">
        <v>14</v>
      </c>
      <c r="J34" s="7" t="s">
        <v>42</v>
      </c>
      <c r="K34" s="36">
        <f>SUMIF(Таблица1[Магазин],Таблица1[[#This Row],[Магазин]],Таблица1[Продано, руб.])/SUM(Таблица1[Продано, руб.])</f>
        <v>0.4068270827936179</v>
      </c>
    </row>
    <row r="35" spans="1:11" x14ac:dyDescent="0.25">
      <c r="A35" s="25" t="s">
        <v>28</v>
      </c>
      <c r="B35" s="12" t="s">
        <v>20</v>
      </c>
      <c r="C35" s="13" t="s">
        <v>70</v>
      </c>
      <c r="D35" s="12" t="s">
        <v>98</v>
      </c>
      <c r="E35" s="14" t="s">
        <v>22</v>
      </c>
      <c r="F35" s="15">
        <v>6000</v>
      </c>
      <c r="G35" s="16">
        <v>9</v>
      </c>
      <c r="H35" s="17">
        <f>Таблица1[[#This Row],[Цена]]*Таблица1[[#This Row],[Кол-во]]</f>
        <v>54000</v>
      </c>
      <c r="I35" s="12" t="s">
        <v>23</v>
      </c>
      <c r="J35" s="12" t="s">
        <v>15</v>
      </c>
      <c r="K35" s="35">
        <f>SUMIF(Таблица1[Магазин],Таблица1[[#This Row],[Магазин]],Таблица1[Продано, руб.])/SUM(Таблица1[Продано, руб.])</f>
        <v>0.33663613782173391</v>
      </c>
    </row>
    <row r="36" spans="1:11" x14ac:dyDescent="0.25">
      <c r="A36" s="26" t="s">
        <v>10</v>
      </c>
      <c r="B36" s="7" t="s">
        <v>49</v>
      </c>
      <c r="C36" s="18" t="s">
        <v>50</v>
      </c>
      <c r="D36" s="7" t="s">
        <v>98</v>
      </c>
      <c r="E36" s="8" t="s">
        <v>13</v>
      </c>
      <c r="F36" s="9">
        <v>6000</v>
      </c>
      <c r="G36" s="10">
        <v>12</v>
      </c>
      <c r="H36" s="11">
        <f>Таблица1[[#This Row],[Цена]]*Таблица1[[#This Row],[Кол-во]]</f>
        <v>72000</v>
      </c>
      <c r="I36" s="7" t="s">
        <v>27</v>
      </c>
      <c r="J36" s="7" t="s">
        <v>15</v>
      </c>
      <c r="K36" s="36">
        <f>SUMIF(Таблица1[Магазин],Таблица1[[#This Row],[Магазин]],Таблица1[Продано, руб.])/SUM(Таблица1[Продано, руб.])</f>
        <v>0.4068270827936179</v>
      </c>
    </row>
    <row r="37" spans="1:11" x14ac:dyDescent="0.25">
      <c r="A37" s="25" t="s">
        <v>19</v>
      </c>
      <c r="B37" s="12" t="s">
        <v>11</v>
      </c>
      <c r="C37" s="19" t="s">
        <v>71</v>
      </c>
      <c r="D37" s="12" t="s">
        <v>99</v>
      </c>
      <c r="E37" s="14" t="s">
        <v>13</v>
      </c>
      <c r="F37" s="15">
        <v>12000</v>
      </c>
      <c r="G37" s="16">
        <v>15</v>
      </c>
      <c r="H37" s="17">
        <f>Таблица1[[#This Row],[Цена]]*Таблица1[[#This Row],[Кол-во]]</f>
        <v>180000</v>
      </c>
      <c r="I37" s="12" t="s">
        <v>30</v>
      </c>
      <c r="J37" s="12" t="s">
        <v>42</v>
      </c>
      <c r="K37" s="35">
        <f>SUMIF(Таблица1[Магазин],Таблица1[[#This Row],[Магазин]],Таблица1[Продано, руб.])/SUM(Таблица1[Продано, руб.])</f>
        <v>0.4068270827936179</v>
      </c>
    </row>
    <row r="38" spans="1:11" x14ac:dyDescent="0.25">
      <c r="A38" s="26" t="s">
        <v>10</v>
      </c>
      <c r="B38" s="7" t="s">
        <v>51</v>
      </c>
      <c r="C38" s="18" t="s">
        <v>52</v>
      </c>
      <c r="D38" s="7" t="s">
        <v>99</v>
      </c>
      <c r="E38" s="8" t="s">
        <v>22</v>
      </c>
      <c r="F38" s="9">
        <v>7000</v>
      </c>
      <c r="G38" s="10">
        <v>18</v>
      </c>
      <c r="H38" s="11">
        <f>Таблица1[[#This Row],[Цена]]*Таблица1[[#This Row],[Кол-во]]</f>
        <v>126000</v>
      </c>
      <c r="I38" s="7" t="s">
        <v>41</v>
      </c>
      <c r="J38" s="7" t="s">
        <v>38</v>
      </c>
      <c r="K38" s="36">
        <f>SUMIF(Таблица1[Магазин],Таблица1[[#This Row],[Магазин]],Таблица1[Продано, руб.])/SUM(Таблица1[Продано, руб.])</f>
        <v>0.33663613782173391</v>
      </c>
    </row>
    <row r="39" spans="1:11" x14ac:dyDescent="0.25">
      <c r="A39" s="25" t="s">
        <v>28</v>
      </c>
      <c r="B39" s="12" t="s">
        <v>11</v>
      </c>
      <c r="C39" s="13" t="s">
        <v>72</v>
      </c>
      <c r="D39" s="12" t="s">
        <v>99</v>
      </c>
      <c r="E39" s="14" t="s">
        <v>22</v>
      </c>
      <c r="F39" s="15">
        <v>5640</v>
      </c>
      <c r="G39" s="16">
        <v>8</v>
      </c>
      <c r="H39" s="17">
        <f>Таблица1[[#This Row],[Цена]]*Таблица1[[#This Row],[Кол-во]]</f>
        <v>45120</v>
      </c>
      <c r="I39" s="12" t="s">
        <v>23</v>
      </c>
      <c r="J39" s="12" t="s">
        <v>38</v>
      </c>
      <c r="K39" s="35">
        <f>SUMIF(Таблица1[Магазин],Таблица1[[#This Row],[Магазин]],Таблица1[Продано, руб.])/SUM(Таблица1[Продано, руб.])</f>
        <v>0.33663613782173391</v>
      </c>
    </row>
    <row r="40" spans="1:11" x14ac:dyDescent="0.25">
      <c r="A40" s="26" t="s">
        <v>19</v>
      </c>
      <c r="B40" s="7" t="s">
        <v>57</v>
      </c>
      <c r="C40" s="18" t="s">
        <v>58</v>
      </c>
      <c r="D40" s="7" t="s">
        <v>99</v>
      </c>
      <c r="E40" s="8" t="s">
        <v>34</v>
      </c>
      <c r="F40" s="9">
        <v>17540</v>
      </c>
      <c r="G40" s="10">
        <v>8</v>
      </c>
      <c r="H40" s="11">
        <f>Таблица1[[#This Row],[Цена]]*Таблица1[[#This Row],[Кол-во]]</f>
        <v>140320</v>
      </c>
      <c r="I40" s="7" t="s">
        <v>73</v>
      </c>
      <c r="J40" s="7" t="s">
        <v>38</v>
      </c>
      <c r="K40" s="36">
        <f>SUMIF(Таблица1[Магазин],Таблица1[[#This Row],[Магазин]],Таблица1[Продано, руб.])/SUM(Таблица1[Продано, руб.])</f>
        <v>0.25653677938464819</v>
      </c>
    </row>
    <row r="41" spans="1:11" x14ac:dyDescent="0.25">
      <c r="A41" s="25" t="s">
        <v>10</v>
      </c>
      <c r="B41" s="12" t="s">
        <v>20</v>
      </c>
      <c r="C41" s="13" t="s">
        <v>74</v>
      </c>
      <c r="D41" s="12" t="s">
        <v>99</v>
      </c>
      <c r="E41" s="14" t="s">
        <v>13</v>
      </c>
      <c r="F41" s="15">
        <v>3700</v>
      </c>
      <c r="G41" s="16">
        <v>6</v>
      </c>
      <c r="H41" s="17">
        <f>Таблица1[[#This Row],[Цена]]*Таблица1[[#This Row],[Кол-во]]</f>
        <v>22200</v>
      </c>
      <c r="I41" s="12" t="s">
        <v>30</v>
      </c>
      <c r="J41" s="12" t="s">
        <v>15</v>
      </c>
      <c r="K41" s="35">
        <f>SUMIF(Таблица1[Магазин],Таблица1[[#This Row],[Магазин]],Таблица1[Продано, руб.])/SUM(Таблица1[Продано, руб.])</f>
        <v>0.4068270827936179</v>
      </c>
    </row>
    <row r="42" spans="1:11" x14ac:dyDescent="0.25">
      <c r="A42" s="26" t="s">
        <v>19</v>
      </c>
      <c r="B42" s="7" t="s">
        <v>32</v>
      </c>
      <c r="C42" s="18" t="s">
        <v>75</v>
      </c>
      <c r="D42" s="7" t="s">
        <v>100</v>
      </c>
      <c r="E42" s="8" t="s">
        <v>34</v>
      </c>
      <c r="F42" s="9">
        <v>16000</v>
      </c>
      <c r="G42" s="10">
        <v>6</v>
      </c>
      <c r="H42" s="11">
        <f>Таблица1[[#This Row],[Цена]]*Таблица1[[#This Row],[Кол-во]]</f>
        <v>96000</v>
      </c>
      <c r="I42" s="7" t="s">
        <v>62</v>
      </c>
      <c r="J42" s="7" t="s">
        <v>18</v>
      </c>
      <c r="K42" s="36">
        <f>SUMIF(Таблица1[Магазин],Таблица1[[#This Row],[Магазин]],Таблица1[Продано, руб.])/SUM(Таблица1[Продано, руб.])</f>
        <v>0.25653677938464819</v>
      </c>
    </row>
    <row r="43" spans="1:11" x14ac:dyDescent="0.25">
      <c r="A43" s="25" t="s">
        <v>10</v>
      </c>
      <c r="B43" s="12" t="s">
        <v>16</v>
      </c>
      <c r="C43" s="13" t="s">
        <v>76</v>
      </c>
      <c r="D43" s="12" t="s">
        <v>100</v>
      </c>
      <c r="E43" s="14" t="s">
        <v>34</v>
      </c>
      <c r="F43" s="15">
        <v>8100</v>
      </c>
      <c r="G43" s="16">
        <v>12</v>
      </c>
      <c r="H43" s="17">
        <f>Таблица1[[#This Row],[Цена]]*Таблица1[[#This Row],[Кол-во]]</f>
        <v>97200</v>
      </c>
      <c r="I43" s="12" t="s">
        <v>73</v>
      </c>
      <c r="J43" s="12" t="s">
        <v>48</v>
      </c>
      <c r="K43" s="35">
        <f>SUMIF(Таблица1[Магазин],Таблица1[[#This Row],[Магазин]],Таблица1[Продано, руб.])/SUM(Таблица1[Продано, руб.])</f>
        <v>0.25653677938464819</v>
      </c>
    </row>
    <row r="44" spans="1:11" x14ac:dyDescent="0.25">
      <c r="A44" s="26" t="s">
        <v>10</v>
      </c>
      <c r="B44" s="7" t="s">
        <v>16</v>
      </c>
      <c r="C44" s="18" t="s">
        <v>61</v>
      </c>
      <c r="D44" s="7" t="s">
        <v>100</v>
      </c>
      <c r="E44" s="8" t="s">
        <v>13</v>
      </c>
      <c r="F44" s="9">
        <v>7120</v>
      </c>
      <c r="G44" s="10">
        <v>8</v>
      </c>
      <c r="H44" s="11">
        <f>Таблица1[[#This Row],[Цена]]*Таблица1[[#This Row],[Кол-во]]</f>
        <v>56960</v>
      </c>
      <c r="I44" s="7" t="s">
        <v>14</v>
      </c>
      <c r="J44" s="7" t="s">
        <v>24</v>
      </c>
      <c r="K44" s="36">
        <f>SUMIF(Таблица1[Магазин],Таблица1[[#This Row],[Магазин]],Таблица1[Продано, руб.])/SUM(Таблица1[Продано, руб.])</f>
        <v>0.4068270827936179</v>
      </c>
    </row>
    <row r="45" spans="1:11" x14ac:dyDescent="0.25">
      <c r="A45" s="25" t="s">
        <v>28</v>
      </c>
      <c r="B45" s="12" t="s">
        <v>25</v>
      </c>
      <c r="C45" s="13" t="s">
        <v>77</v>
      </c>
      <c r="D45" s="12" t="s">
        <v>100</v>
      </c>
      <c r="E45" s="14" t="s">
        <v>22</v>
      </c>
      <c r="F45" s="15">
        <v>5400</v>
      </c>
      <c r="G45" s="16">
        <v>1</v>
      </c>
      <c r="H45" s="17">
        <f>Таблица1[[#This Row],[Цена]]*Таблица1[[#This Row],[Кол-во]]</f>
        <v>5400</v>
      </c>
      <c r="I45" s="12" t="s">
        <v>44</v>
      </c>
      <c r="J45" s="12" t="s">
        <v>24</v>
      </c>
      <c r="K45" s="35">
        <f>SUMIF(Таблица1[Магазин],Таблица1[[#This Row],[Магазин]],Таблица1[Продано, руб.])/SUM(Таблица1[Продано, руб.])</f>
        <v>0.33663613782173391</v>
      </c>
    </row>
    <row r="46" spans="1:11" x14ac:dyDescent="0.25">
      <c r="A46" s="26" t="s">
        <v>10</v>
      </c>
      <c r="B46" s="7" t="s">
        <v>16</v>
      </c>
      <c r="C46" s="18" t="s">
        <v>61</v>
      </c>
      <c r="D46" s="7" t="s">
        <v>100</v>
      </c>
      <c r="E46" s="8" t="s">
        <v>34</v>
      </c>
      <c r="F46" s="9">
        <v>7120</v>
      </c>
      <c r="G46" s="10">
        <v>10</v>
      </c>
      <c r="H46" s="11">
        <f>Таблица1[[#This Row],[Цена]]*Таблица1[[#This Row],[Кол-во]]</f>
        <v>71200</v>
      </c>
      <c r="I46" s="7" t="s">
        <v>62</v>
      </c>
      <c r="J46" s="7" t="s">
        <v>36</v>
      </c>
      <c r="K46" s="36">
        <f>SUMIF(Таблица1[Магазин],Таблица1[[#This Row],[Магазин]],Таблица1[Продано, руб.])/SUM(Таблица1[Продано, руб.])</f>
        <v>0.25653677938464819</v>
      </c>
    </row>
    <row r="47" spans="1:11" x14ac:dyDescent="0.25">
      <c r="A47" s="25" t="s">
        <v>28</v>
      </c>
      <c r="B47" s="12" t="s">
        <v>49</v>
      </c>
      <c r="C47" s="13" t="s">
        <v>78</v>
      </c>
      <c r="D47" s="12" t="s">
        <v>101</v>
      </c>
      <c r="E47" s="14" t="s">
        <v>13</v>
      </c>
      <c r="F47" s="15">
        <v>18000</v>
      </c>
      <c r="G47" s="16">
        <v>5</v>
      </c>
      <c r="H47" s="17">
        <f>Таблица1[[#This Row],[Цена]]*Таблица1[[#This Row],[Кол-во]]</f>
        <v>90000</v>
      </c>
      <c r="I47" s="12" t="s">
        <v>14</v>
      </c>
      <c r="J47" s="12" t="s">
        <v>18</v>
      </c>
      <c r="K47" s="35">
        <f>SUMIF(Таблица1[Магазин],Таблица1[[#This Row],[Магазин]],Таблица1[Продано, руб.])/SUM(Таблица1[Продано, руб.])</f>
        <v>0.4068270827936179</v>
      </c>
    </row>
    <row r="48" spans="1:11" x14ac:dyDescent="0.25">
      <c r="A48" s="26" t="s">
        <v>19</v>
      </c>
      <c r="B48" s="7" t="s">
        <v>11</v>
      </c>
      <c r="C48" s="20" t="s">
        <v>71</v>
      </c>
      <c r="D48" s="7" t="s">
        <v>101</v>
      </c>
      <c r="E48" s="8" t="s">
        <v>34</v>
      </c>
      <c r="F48" s="9">
        <v>12000</v>
      </c>
      <c r="G48" s="10">
        <v>16</v>
      </c>
      <c r="H48" s="11">
        <f>Таблица1[[#This Row],[Цена]]*Таблица1[[#This Row],[Кол-во]]</f>
        <v>192000</v>
      </c>
      <c r="I48" s="7" t="s">
        <v>73</v>
      </c>
      <c r="J48" s="7" t="s">
        <v>31</v>
      </c>
      <c r="K48" s="36">
        <f>SUMIF(Таблица1[Магазин],Таблица1[[#This Row],[Магазин]],Таблица1[Продано, руб.])/SUM(Таблица1[Продано, руб.])</f>
        <v>0.25653677938464819</v>
      </c>
    </row>
    <row r="49" spans="1:11" x14ac:dyDescent="0.25">
      <c r="A49" s="25" t="s">
        <v>19</v>
      </c>
      <c r="B49" s="12" t="s">
        <v>32</v>
      </c>
      <c r="C49" s="13" t="s">
        <v>79</v>
      </c>
      <c r="D49" s="12" t="s">
        <v>101</v>
      </c>
      <c r="E49" s="14" t="s">
        <v>13</v>
      </c>
      <c r="F49" s="15">
        <v>18100</v>
      </c>
      <c r="G49" s="16">
        <v>9</v>
      </c>
      <c r="H49" s="17">
        <f>Таблица1[[#This Row],[Цена]]*Таблица1[[#This Row],[Кол-во]]</f>
        <v>162900</v>
      </c>
      <c r="I49" s="12" t="s">
        <v>30</v>
      </c>
      <c r="J49" s="12" t="s">
        <v>36</v>
      </c>
      <c r="K49" s="35">
        <f>SUMIF(Таблица1[Магазин],Таблица1[[#This Row],[Магазин]],Таблица1[Продано, руб.])/SUM(Таблица1[Продано, руб.])</f>
        <v>0.4068270827936179</v>
      </c>
    </row>
    <row r="50" spans="1:11" x14ac:dyDescent="0.25">
      <c r="A50" s="26" t="s">
        <v>10</v>
      </c>
      <c r="B50" s="7" t="s">
        <v>11</v>
      </c>
      <c r="C50" s="18" t="s">
        <v>80</v>
      </c>
      <c r="D50" s="7" t="s">
        <v>101</v>
      </c>
      <c r="E50" s="8" t="s">
        <v>34</v>
      </c>
      <c r="F50" s="9">
        <v>7000</v>
      </c>
      <c r="G50" s="10">
        <v>10</v>
      </c>
      <c r="H50" s="11">
        <f>Таблица1[[#This Row],[Цена]]*Таблица1[[#This Row],[Кол-во]]</f>
        <v>70000</v>
      </c>
      <c r="I50" s="7" t="s">
        <v>73</v>
      </c>
      <c r="J50" s="7" t="s">
        <v>38</v>
      </c>
      <c r="K50" s="36">
        <f>SUMIF(Таблица1[Магазин],Таблица1[[#This Row],[Магазин]],Таблица1[Продано, руб.])/SUM(Таблица1[Продано, руб.])</f>
        <v>0.25653677938464819</v>
      </c>
    </row>
    <row r="51" spans="1:11" x14ac:dyDescent="0.25">
      <c r="A51" s="25" t="s">
        <v>19</v>
      </c>
      <c r="B51" s="12" t="s">
        <v>57</v>
      </c>
      <c r="C51" s="13" t="s">
        <v>81</v>
      </c>
      <c r="D51" s="12" t="s">
        <v>101</v>
      </c>
      <c r="E51" s="14" t="s">
        <v>13</v>
      </c>
      <c r="F51" s="15">
        <v>25700</v>
      </c>
      <c r="G51" s="16">
        <v>2</v>
      </c>
      <c r="H51" s="17">
        <f>Таблица1[[#This Row],[Цена]]*Таблица1[[#This Row],[Кол-во]]</f>
        <v>51400</v>
      </c>
      <c r="I51" s="12" t="s">
        <v>14</v>
      </c>
      <c r="J51" s="12" t="s">
        <v>38</v>
      </c>
      <c r="K51" s="35">
        <f>SUMIF(Таблица1[Магазин],Таблица1[[#This Row],[Магазин]],Таблица1[Продано, руб.])/SUM(Таблица1[Продано, руб.])</f>
        <v>0.4068270827936179</v>
      </c>
    </row>
    <row r="52" spans="1:11" x14ac:dyDescent="0.25">
      <c r="A52" s="26" t="s">
        <v>28</v>
      </c>
      <c r="B52" s="7" t="s">
        <v>25</v>
      </c>
      <c r="C52" s="18" t="s">
        <v>82</v>
      </c>
      <c r="D52" s="7" t="s">
        <v>102</v>
      </c>
      <c r="E52" s="8" t="s">
        <v>34</v>
      </c>
      <c r="F52" s="9">
        <v>9600</v>
      </c>
      <c r="G52" s="10">
        <v>21</v>
      </c>
      <c r="H52" s="11">
        <f>Таблица1[[#This Row],[Цена]]*Таблица1[[#This Row],[Кол-во]]</f>
        <v>201600</v>
      </c>
      <c r="I52" s="7" t="s">
        <v>62</v>
      </c>
      <c r="J52" s="7" t="s">
        <v>48</v>
      </c>
      <c r="K52" s="36">
        <f>SUMIF(Таблица1[Магазин],Таблица1[[#This Row],[Магазин]],Таблица1[Продано, руб.])/SUM(Таблица1[Продано, руб.])</f>
        <v>0.25653677938464819</v>
      </c>
    </row>
    <row r="53" spans="1:11" x14ac:dyDescent="0.25">
      <c r="A53" s="25" t="s">
        <v>28</v>
      </c>
      <c r="B53" s="12" t="s">
        <v>39</v>
      </c>
      <c r="C53" s="13" t="s">
        <v>83</v>
      </c>
      <c r="D53" s="12" t="s">
        <v>102</v>
      </c>
      <c r="E53" s="14" t="s">
        <v>34</v>
      </c>
      <c r="F53" s="15">
        <v>42900</v>
      </c>
      <c r="G53" s="16">
        <v>4</v>
      </c>
      <c r="H53" s="17">
        <f>Таблица1[[#This Row],[Цена]]*Таблица1[[#This Row],[Кол-во]]</f>
        <v>171600</v>
      </c>
      <c r="I53" s="12" t="s">
        <v>62</v>
      </c>
      <c r="J53" s="12" t="s">
        <v>48</v>
      </c>
      <c r="K53" s="35">
        <f>SUMIF(Таблица1[Магазин],Таблица1[[#This Row],[Магазин]],Таблица1[Продано, руб.])/SUM(Таблица1[Продано, руб.])</f>
        <v>0.25653677938464819</v>
      </c>
    </row>
    <row r="54" spans="1:11" x14ac:dyDescent="0.25">
      <c r="A54" s="26" t="s">
        <v>10</v>
      </c>
      <c r="B54" s="7" t="s">
        <v>46</v>
      </c>
      <c r="C54" s="18" t="s">
        <v>47</v>
      </c>
      <c r="D54" s="7" t="s">
        <v>102</v>
      </c>
      <c r="E54" s="8" t="s">
        <v>13</v>
      </c>
      <c r="F54" s="9">
        <v>6200</v>
      </c>
      <c r="G54" s="10">
        <v>5</v>
      </c>
      <c r="H54" s="11">
        <f>Таблица1[[#This Row],[Цена]]*Таблица1[[#This Row],[Кол-во]]</f>
        <v>31000</v>
      </c>
      <c r="I54" s="7" t="s">
        <v>14</v>
      </c>
      <c r="J54" s="7" t="s">
        <v>31</v>
      </c>
      <c r="K54" s="36">
        <f>SUMIF(Таблица1[Магазин],Таблица1[[#This Row],[Магазин]],Таблица1[Продано, руб.])/SUM(Таблица1[Продано, руб.])</f>
        <v>0.4068270827936179</v>
      </c>
    </row>
    <row r="55" spans="1:11" x14ac:dyDescent="0.25">
      <c r="A55" s="25" t="s">
        <v>19</v>
      </c>
      <c r="B55" s="12" t="s">
        <v>57</v>
      </c>
      <c r="C55" s="13" t="s">
        <v>84</v>
      </c>
      <c r="D55" s="12" t="s">
        <v>102</v>
      </c>
      <c r="E55" s="14" t="s">
        <v>34</v>
      </c>
      <c r="F55" s="15">
        <v>19000</v>
      </c>
      <c r="G55" s="16">
        <v>5</v>
      </c>
      <c r="H55" s="17">
        <f>Таблица1[[#This Row],[Цена]]*Таблица1[[#This Row],[Кол-во]]</f>
        <v>95000</v>
      </c>
      <c r="I55" s="12" t="s">
        <v>73</v>
      </c>
      <c r="J55" s="12" t="s">
        <v>31</v>
      </c>
      <c r="K55" s="35">
        <f>SUMIF(Таблица1[Магазин],Таблица1[[#This Row],[Магазин]],Таблица1[Продано, руб.])/SUM(Таблица1[Продано, руб.])</f>
        <v>0.25653677938464819</v>
      </c>
    </row>
    <row r="56" spans="1:11" x14ac:dyDescent="0.25">
      <c r="A56" s="26" t="s">
        <v>19</v>
      </c>
      <c r="B56" s="7" t="s">
        <v>20</v>
      </c>
      <c r="C56" s="18" t="s">
        <v>21</v>
      </c>
      <c r="D56" s="12" t="s">
        <v>102</v>
      </c>
      <c r="E56" s="8" t="s">
        <v>22</v>
      </c>
      <c r="F56" s="9">
        <v>13900</v>
      </c>
      <c r="G56" s="8">
        <v>8</v>
      </c>
      <c r="H56" s="11">
        <f>Таблица1[[#This Row],[Цена]]*Таблица1[[#This Row],[Кол-во]]</f>
        <v>111200</v>
      </c>
      <c r="I56" s="7" t="s">
        <v>23</v>
      </c>
      <c r="J56" s="7" t="s">
        <v>15</v>
      </c>
      <c r="K56" s="36">
        <f>SUMIF(Таблица1[Магазин],Таблица1[[#This Row],[Магазин]],Таблица1[Продано, руб.])/SUM(Таблица1[Продано, руб.])</f>
        <v>0.33663613782173391</v>
      </c>
    </row>
    <row r="57" spans="1:11" x14ac:dyDescent="0.25">
      <c r="A57" s="25" t="s">
        <v>28</v>
      </c>
      <c r="B57" s="12" t="s">
        <v>25</v>
      </c>
      <c r="C57" s="13" t="s">
        <v>85</v>
      </c>
      <c r="D57" s="12" t="s">
        <v>103</v>
      </c>
      <c r="E57" s="14" t="s">
        <v>13</v>
      </c>
      <c r="F57" s="15">
        <v>6100</v>
      </c>
      <c r="G57" s="16">
        <v>16</v>
      </c>
      <c r="H57" s="17">
        <f>Таблица1[[#This Row],[Цена]]*Таблица1[[#This Row],[Кол-во]]</f>
        <v>97600</v>
      </c>
      <c r="I57" s="12" t="s">
        <v>30</v>
      </c>
      <c r="J57" s="12" t="s">
        <v>31</v>
      </c>
      <c r="K57" s="35">
        <f>SUMIF(Таблица1[Магазин],Таблица1[[#This Row],[Магазин]],Таблица1[Продано, руб.])/SUM(Таблица1[Продано, руб.])</f>
        <v>0.4068270827936179</v>
      </c>
    </row>
    <row r="58" spans="1:11" x14ac:dyDescent="0.25">
      <c r="A58" s="26" t="s">
        <v>28</v>
      </c>
      <c r="B58" s="7" t="s">
        <v>20</v>
      </c>
      <c r="C58" s="18" t="s">
        <v>86</v>
      </c>
      <c r="D58" s="7" t="s">
        <v>103</v>
      </c>
      <c r="E58" s="8" t="s">
        <v>34</v>
      </c>
      <c r="F58" s="9">
        <v>3400</v>
      </c>
      <c r="G58" s="10">
        <v>5</v>
      </c>
      <c r="H58" s="11">
        <f>Таблица1[[#This Row],[Цена]]*Таблица1[[#This Row],[Кол-во]]</f>
        <v>17000</v>
      </c>
      <c r="I58" s="7" t="s">
        <v>73</v>
      </c>
      <c r="J58" s="7" t="s">
        <v>42</v>
      </c>
      <c r="K58" s="36">
        <f>SUMIF(Таблица1[Магазин],Таблица1[[#This Row],[Магазин]],Таблица1[Продано, руб.])/SUM(Таблица1[Продано, руб.])</f>
        <v>0.25653677938464819</v>
      </c>
    </row>
    <row r="59" spans="1:11" x14ac:dyDescent="0.25">
      <c r="A59" s="25" t="s">
        <v>28</v>
      </c>
      <c r="B59" s="12" t="s">
        <v>49</v>
      </c>
      <c r="C59" s="13" t="s">
        <v>87</v>
      </c>
      <c r="D59" s="12" t="s">
        <v>103</v>
      </c>
      <c r="E59" s="14" t="s">
        <v>13</v>
      </c>
      <c r="F59" s="15">
        <v>22650</v>
      </c>
      <c r="G59" s="16">
        <v>4</v>
      </c>
      <c r="H59" s="17">
        <f>Таблица1[[#This Row],[Цена]]*Таблица1[[#This Row],[Кол-во]]</f>
        <v>90600</v>
      </c>
      <c r="I59" s="12" t="s">
        <v>14</v>
      </c>
      <c r="J59" s="12" t="s">
        <v>24</v>
      </c>
      <c r="K59" s="35">
        <f>SUMIF(Таблица1[Магазин],Таблица1[[#This Row],[Магазин]],Таблица1[Продано, руб.])/SUM(Таблица1[Продано, руб.])</f>
        <v>0.4068270827936179</v>
      </c>
    </row>
    <row r="60" spans="1:11" x14ac:dyDescent="0.25">
      <c r="A60" s="26" t="s">
        <v>19</v>
      </c>
      <c r="B60" s="7" t="s">
        <v>32</v>
      </c>
      <c r="C60" s="18" t="s">
        <v>88</v>
      </c>
      <c r="D60" s="7" t="s">
        <v>103</v>
      </c>
      <c r="E60" s="8" t="s">
        <v>22</v>
      </c>
      <c r="F60" s="9">
        <v>17000</v>
      </c>
      <c r="G60" s="10">
        <v>12</v>
      </c>
      <c r="H60" s="11">
        <f>Таблица1[[#This Row],[Цена]]*Таблица1[[#This Row],[Кол-во]]</f>
        <v>204000</v>
      </c>
      <c r="I60" s="7" t="s">
        <v>41</v>
      </c>
      <c r="J60" s="7" t="s">
        <v>31</v>
      </c>
      <c r="K60" s="36">
        <f>SUMIF(Таблица1[Магазин],Таблица1[[#This Row],[Магазин]],Таблица1[Продано, руб.])/SUM(Таблица1[Продано, руб.])</f>
        <v>0.33663613782173391</v>
      </c>
    </row>
    <row r="61" spans="1:11" x14ac:dyDescent="0.25">
      <c r="A61" s="25" t="s">
        <v>19</v>
      </c>
      <c r="B61" s="12" t="s">
        <v>11</v>
      </c>
      <c r="C61" s="13" t="s">
        <v>89</v>
      </c>
      <c r="D61" s="12" t="s">
        <v>103</v>
      </c>
      <c r="E61" s="14" t="s">
        <v>22</v>
      </c>
      <c r="F61" s="15">
        <v>17200</v>
      </c>
      <c r="G61" s="14">
        <v>12</v>
      </c>
      <c r="H61" s="17">
        <f>Таблица1[[#This Row],[Цена]]*Таблица1[[#This Row],[Кол-во]]</f>
        <v>206400</v>
      </c>
      <c r="I61" s="12" t="s">
        <v>23</v>
      </c>
      <c r="J61" s="12" t="s">
        <v>36</v>
      </c>
      <c r="K61" s="35">
        <f>SUMIF(Таблица1[Магазин],Таблица1[[#This Row],[Магазин]],Таблица1[Продано, руб.])/SUM(Таблица1[Продано, руб.])</f>
        <v>0.33663613782173391</v>
      </c>
    </row>
    <row r="62" spans="1:11" x14ac:dyDescent="0.25">
      <c r="A62" s="26" t="s">
        <v>28</v>
      </c>
      <c r="B62" s="7" t="s">
        <v>25</v>
      </c>
      <c r="C62" s="18" t="s">
        <v>77</v>
      </c>
      <c r="D62" s="7" t="s">
        <v>103</v>
      </c>
      <c r="E62" s="8" t="s">
        <v>13</v>
      </c>
      <c r="F62" s="9">
        <v>5400</v>
      </c>
      <c r="G62" s="10">
        <v>17</v>
      </c>
      <c r="H62" s="11">
        <f>Таблица1[[#This Row],[Цена]]*Таблица1[[#This Row],[Кол-во]]</f>
        <v>91800</v>
      </c>
      <c r="I62" s="7" t="s">
        <v>30</v>
      </c>
      <c r="J62" s="7" t="s">
        <v>31</v>
      </c>
      <c r="K62" s="36">
        <f>SUMIF(Таблица1[Магазин],Таблица1[[#This Row],[Магазин]],Таблица1[Продано, руб.])/SUM(Таблица1[Продано, руб.])</f>
        <v>0.4068270827936179</v>
      </c>
    </row>
    <row r="63" spans="1:11" x14ac:dyDescent="0.25">
      <c r="A63" s="27" t="s">
        <v>10</v>
      </c>
      <c r="B63" s="28" t="s">
        <v>16</v>
      </c>
      <c r="C63" s="29" t="s">
        <v>17</v>
      </c>
      <c r="D63" s="28" t="s">
        <v>103</v>
      </c>
      <c r="E63" s="30" t="s">
        <v>22</v>
      </c>
      <c r="F63" s="31">
        <v>12000</v>
      </c>
      <c r="G63" s="32">
        <v>7</v>
      </c>
      <c r="H63" s="33">
        <f>Таблица1[[#This Row],[Цена]]*Таблица1[[#This Row],[Кол-во]]</f>
        <v>84000</v>
      </c>
      <c r="I63" s="28" t="s">
        <v>44</v>
      </c>
      <c r="J63" s="28" t="s">
        <v>18</v>
      </c>
      <c r="K63" s="35">
        <f>SUMIF(Таблица1[Магазин],Таблица1[[#This Row],[Магазин]],Таблица1[Продано, руб.])/SUM(Таблица1[Продано, руб.])</f>
        <v>0.33663613782173391</v>
      </c>
    </row>
  </sheetData>
  <sortState columnSort="1" ref="M11:AM17">
    <sortCondition ref="N12" customList="Январь,Февраль,Март,Апрель,Май,Июнь,Июль,Август,Сентябрь,Октябрь,Ноябрь,Декабрь"/>
  </sortState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6"/>
  <sheetViews>
    <sheetView tabSelected="1" workbookViewId="0">
      <selection activeCell="I14" sqref="I14"/>
    </sheetView>
  </sheetViews>
  <sheetFormatPr defaultRowHeight="15" x14ac:dyDescent="0.25"/>
  <cols>
    <col min="1" max="1" width="9.85546875" style="38" bestFit="1" customWidth="1"/>
    <col min="2" max="2" width="10.28515625" style="38" customWidth="1"/>
    <col min="3" max="3" width="11.42578125" style="38" bestFit="1" customWidth="1"/>
    <col min="4" max="4" width="12.42578125" style="38" bestFit="1" customWidth="1"/>
    <col min="5" max="5" width="11.42578125" style="38" bestFit="1" customWidth="1"/>
    <col min="6" max="6" width="13.7109375" style="38" customWidth="1"/>
    <col min="7" max="8" width="9.140625" style="38"/>
    <col min="9" max="9" width="17.28515625" style="38" customWidth="1"/>
    <col min="10" max="10" width="9.85546875" style="38" customWidth="1"/>
    <col min="11" max="11" width="8.85546875" style="38" customWidth="1"/>
    <col min="12" max="13" width="9.85546875" style="38" customWidth="1"/>
    <col min="14" max="16" width="20.5703125" style="38" customWidth="1"/>
    <col min="17" max="16384" width="9.140625" style="38"/>
  </cols>
  <sheetData>
    <row r="1" spans="1:16" x14ac:dyDescent="0.25">
      <c r="A1" s="45" t="s">
        <v>9</v>
      </c>
      <c r="B1" s="45" t="s">
        <v>119</v>
      </c>
      <c r="C1" s="44" t="s">
        <v>118</v>
      </c>
      <c r="D1" s="44" t="s">
        <v>117</v>
      </c>
      <c r="E1" s="44" t="s">
        <v>116</v>
      </c>
      <c r="F1" s="44" t="s">
        <v>115</v>
      </c>
      <c r="I1" s="22" t="s">
        <v>114</v>
      </c>
      <c r="J1" t="s">
        <v>113</v>
      </c>
      <c r="K1" t="s">
        <v>112</v>
      </c>
      <c r="L1" t="s">
        <v>111</v>
      </c>
      <c r="M1" t="s">
        <v>120</v>
      </c>
      <c r="N1" t="s">
        <v>110</v>
      </c>
      <c r="O1"/>
      <c r="P1"/>
    </row>
    <row r="2" spans="1:16" x14ac:dyDescent="0.25">
      <c r="A2" s="43" t="s">
        <v>109</v>
      </c>
      <c r="B2" s="42">
        <v>4</v>
      </c>
      <c r="C2" s="40">
        <v>15920</v>
      </c>
      <c r="D2" s="40">
        <v>6955</v>
      </c>
      <c r="E2" s="40">
        <v>28254</v>
      </c>
      <c r="F2" s="40">
        <v>51129</v>
      </c>
      <c r="G2" s="39"/>
      <c r="H2" s="39"/>
      <c r="I2" s="46" t="s">
        <v>109</v>
      </c>
      <c r="J2" s="47">
        <v>9680610</v>
      </c>
      <c r="K2" s="47">
        <v>324040</v>
      </c>
      <c r="L2" s="47">
        <v>4134522</v>
      </c>
      <c r="M2" s="47">
        <v>14139172</v>
      </c>
      <c r="N2" s="48">
        <v>0.24826083888387118</v>
      </c>
      <c r="O2"/>
      <c r="P2"/>
    </row>
    <row r="3" spans="1:16" x14ac:dyDescent="0.25">
      <c r="A3" s="43" t="s">
        <v>108</v>
      </c>
      <c r="B3" s="42">
        <v>4</v>
      </c>
      <c r="C3" s="40">
        <v>46979</v>
      </c>
      <c r="D3" s="40">
        <v>3441</v>
      </c>
      <c r="E3" s="41"/>
      <c r="F3" s="40">
        <v>50420</v>
      </c>
      <c r="G3" s="39"/>
      <c r="H3" s="39"/>
      <c r="I3" s="46" t="s">
        <v>108</v>
      </c>
      <c r="J3" s="47">
        <v>6819334</v>
      </c>
      <c r="K3" s="47">
        <v>1191464</v>
      </c>
      <c r="L3" s="47">
        <v>2113485</v>
      </c>
      <c r="M3" s="47">
        <v>10187958</v>
      </c>
      <c r="N3" s="48">
        <v>0.17888395442064406</v>
      </c>
      <c r="O3"/>
      <c r="P3"/>
    </row>
    <row r="4" spans="1:16" x14ac:dyDescent="0.25">
      <c r="A4" s="43" t="s">
        <v>108</v>
      </c>
      <c r="B4" s="42">
        <v>4</v>
      </c>
      <c r="C4" s="40">
        <v>85515</v>
      </c>
      <c r="D4" s="41"/>
      <c r="E4" s="40">
        <v>3557</v>
      </c>
      <c r="F4" s="40">
        <v>89072</v>
      </c>
      <c r="G4" s="39"/>
      <c r="H4" s="39"/>
      <c r="I4" s="46" t="s">
        <v>107</v>
      </c>
      <c r="J4" s="47">
        <v>3928750</v>
      </c>
      <c r="K4" s="47">
        <v>1056311</v>
      </c>
      <c r="L4" s="47">
        <v>856478</v>
      </c>
      <c r="M4" s="47">
        <v>5861689</v>
      </c>
      <c r="N4" s="48">
        <v>0.10292171482293024</v>
      </c>
      <c r="O4"/>
      <c r="P4"/>
    </row>
    <row r="5" spans="1:16" x14ac:dyDescent="0.25">
      <c r="A5" s="43" t="s">
        <v>107</v>
      </c>
      <c r="B5" s="42">
        <v>4</v>
      </c>
      <c r="C5" s="40">
        <v>230658</v>
      </c>
      <c r="D5" s="41"/>
      <c r="E5" s="41"/>
      <c r="F5" s="40">
        <v>230658</v>
      </c>
      <c r="G5" s="39"/>
      <c r="H5" s="39"/>
      <c r="I5" s="46" t="s">
        <v>105</v>
      </c>
      <c r="J5" s="47">
        <v>8611135</v>
      </c>
      <c r="K5" s="47">
        <v>2595827</v>
      </c>
      <c r="L5" s="47">
        <v>2252578</v>
      </c>
      <c r="M5" s="47">
        <v>13495040</v>
      </c>
      <c r="N5" s="48">
        <v>0.23695092974124632</v>
      </c>
      <c r="O5"/>
      <c r="P5"/>
    </row>
    <row r="6" spans="1:16" x14ac:dyDescent="0.25">
      <c r="A6" s="43" t="s">
        <v>105</v>
      </c>
      <c r="B6" s="42">
        <v>4</v>
      </c>
      <c r="C6" s="40">
        <v>34653</v>
      </c>
      <c r="D6" s="40">
        <v>32931</v>
      </c>
      <c r="E6" s="41"/>
      <c r="F6" s="40">
        <v>67584</v>
      </c>
      <c r="G6" s="39"/>
      <c r="H6" s="39"/>
      <c r="I6" s="46" t="s">
        <v>106</v>
      </c>
      <c r="J6" s="47">
        <v>10030872</v>
      </c>
      <c r="K6" s="47">
        <v>173728</v>
      </c>
      <c r="L6" s="47">
        <v>3064430</v>
      </c>
      <c r="M6" s="47">
        <v>13269030</v>
      </c>
      <c r="N6" s="48">
        <v>0.23298256213130822</v>
      </c>
      <c r="O6"/>
      <c r="P6"/>
    </row>
    <row r="7" spans="1:16" x14ac:dyDescent="0.25">
      <c r="A7" s="43" t="s">
        <v>105</v>
      </c>
      <c r="B7" s="42">
        <v>4</v>
      </c>
      <c r="C7" s="40">
        <v>167254</v>
      </c>
      <c r="D7" s="40">
        <v>40366</v>
      </c>
      <c r="E7" s="40">
        <v>123810</v>
      </c>
      <c r="F7" s="40">
        <v>331430</v>
      </c>
      <c r="G7" s="39"/>
      <c r="H7" s="39"/>
      <c r="I7" s="46" t="s">
        <v>91</v>
      </c>
      <c r="J7" s="47">
        <v>39070701</v>
      </c>
      <c r="K7" s="47">
        <v>5341370</v>
      </c>
      <c r="L7" s="47">
        <v>12421493</v>
      </c>
      <c r="M7" s="47">
        <v>56952889</v>
      </c>
      <c r="N7" s="48">
        <v>1</v>
      </c>
      <c r="O7"/>
      <c r="P7"/>
    </row>
    <row r="8" spans="1:16" x14ac:dyDescent="0.25">
      <c r="A8" s="43" t="s">
        <v>106</v>
      </c>
      <c r="B8" s="42">
        <v>4</v>
      </c>
      <c r="C8" s="40">
        <v>73703</v>
      </c>
      <c r="D8" s="41"/>
      <c r="E8" s="41"/>
      <c r="F8" s="40">
        <v>73703</v>
      </c>
      <c r="G8" s="39"/>
      <c r="H8" s="39"/>
      <c r="I8"/>
      <c r="J8"/>
      <c r="K8"/>
      <c r="L8"/>
      <c r="M8"/>
      <c r="N8"/>
      <c r="O8"/>
      <c r="P8"/>
    </row>
    <row r="9" spans="1:16" x14ac:dyDescent="0.25">
      <c r="A9" s="43" t="s">
        <v>106</v>
      </c>
      <c r="B9" s="42">
        <v>4</v>
      </c>
      <c r="C9" s="40">
        <v>128142</v>
      </c>
      <c r="D9" s="41"/>
      <c r="E9" s="41"/>
      <c r="F9" s="40">
        <v>128142</v>
      </c>
      <c r="G9" s="39"/>
      <c r="H9" s="39"/>
      <c r="I9"/>
      <c r="J9"/>
      <c r="K9"/>
      <c r="L9"/>
      <c r="M9"/>
      <c r="N9"/>
      <c r="O9"/>
      <c r="P9"/>
    </row>
    <row r="10" spans="1:16" x14ac:dyDescent="0.25">
      <c r="A10" s="43" t="s">
        <v>106</v>
      </c>
      <c r="B10" s="42">
        <v>4</v>
      </c>
      <c r="C10" s="40">
        <v>3025</v>
      </c>
      <c r="D10" s="41"/>
      <c r="E10" s="41"/>
      <c r="F10" s="40">
        <v>3025</v>
      </c>
      <c r="G10" s="39"/>
      <c r="H10" s="39"/>
      <c r="I10"/>
      <c r="J10"/>
      <c r="K10"/>
    </row>
    <row r="11" spans="1:16" x14ac:dyDescent="0.25">
      <c r="A11" s="43" t="s">
        <v>109</v>
      </c>
      <c r="B11" s="42">
        <v>4</v>
      </c>
      <c r="C11" s="40">
        <v>17976</v>
      </c>
      <c r="D11" s="40">
        <v>6847</v>
      </c>
      <c r="E11" s="40">
        <v>4968</v>
      </c>
      <c r="F11" s="40">
        <v>29791</v>
      </c>
      <c r="G11" s="39"/>
      <c r="H11" s="39"/>
      <c r="I11"/>
      <c r="J11"/>
      <c r="K11"/>
    </row>
    <row r="12" spans="1:16" x14ac:dyDescent="0.25">
      <c r="A12" s="43" t="s">
        <v>109</v>
      </c>
      <c r="B12" s="42">
        <v>4</v>
      </c>
      <c r="C12" s="40">
        <v>27445</v>
      </c>
      <c r="D12" s="40">
        <v>7538</v>
      </c>
      <c r="E12" s="41"/>
      <c r="F12" s="40">
        <v>34983</v>
      </c>
      <c r="G12" s="39"/>
      <c r="H12" s="39"/>
      <c r="I12"/>
      <c r="J12"/>
      <c r="K12"/>
    </row>
    <row r="13" spans="1:16" x14ac:dyDescent="0.25">
      <c r="A13" s="43" t="s">
        <v>108</v>
      </c>
      <c r="B13" s="42">
        <v>4</v>
      </c>
      <c r="C13" s="40">
        <v>42040</v>
      </c>
      <c r="D13" s="40">
        <v>5893</v>
      </c>
      <c r="E13" s="41"/>
      <c r="F13" s="40">
        <v>47933</v>
      </c>
      <c r="G13" s="39"/>
      <c r="H13" s="39"/>
      <c r="I13"/>
      <c r="J13"/>
      <c r="K13"/>
    </row>
    <row r="14" spans="1:16" x14ac:dyDescent="0.25">
      <c r="A14" s="43" t="s">
        <v>108</v>
      </c>
      <c r="B14" s="42">
        <v>4</v>
      </c>
      <c r="C14" s="40">
        <v>17865</v>
      </c>
      <c r="D14" s="40">
        <v>56824</v>
      </c>
      <c r="E14" s="40">
        <v>3557</v>
      </c>
      <c r="F14" s="40">
        <v>78246</v>
      </c>
      <c r="G14" s="39"/>
      <c r="H14" s="39"/>
      <c r="I14"/>
      <c r="J14"/>
      <c r="K14"/>
      <c r="L14" s="39"/>
    </row>
    <row r="15" spans="1:16" x14ac:dyDescent="0.25">
      <c r="A15" s="43" t="s">
        <v>107</v>
      </c>
      <c r="B15" s="42">
        <v>4</v>
      </c>
      <c r="C15" s="40">
        <v>72572</v>
      </c>
      <c r="D15" s="40">
        <v>54798</v>
      </c>
      <c r="E15" s="40">
        <v>2724</v>
      </c>
      <c r="F15" s="40">
        <v>130094</v>
      </c>
      <c r="G15" s="39"/>
      <c r="H15" s="39"/>
      <c r="I15"/>
      <c r="J15"/>
      <c r="K15"/>
      <c r="L15" s="39"/>
    </row>
    <row r="16" spans="1:16" x14ac:dyDescent="0.25">
      <c r="A16" s="43" t="s">
        <v>107</v>
      </c>
      <c r="B16" s="42">
        <v>4</v>
      </c>
      <c r="C16" s="40">
        <v>72159</v>
      </c>
      <c r="D16" s="41"/>
      <c r="E16" s="41"/>
      <c r="F16" s="40">
        <v>72159</v>
      </c>
      <c r="G16" s="39"/>
      <c r="H16" s="39"/>
      <c r="I16"/>
      <c r="J16"/>
      <c r="K16"/>
      <c r="L16" s="39"/>
    </row>
    <row r="17" spans="1:12" x14ac:dyDescent="0.25">
      <c r="A17" s="43" t="s">
        <v>105</v>
      </c>
      <c r="B17" s="42">
        <v>4</v>
      </c>
      <c r="C17" s="40">
        <v>29494</v>
      </c>
      <c r="D17" s="41"/>
      <c r="E17" s="41"/>
      <c r="F17" s="40">
        <v>29494</v>
      </c>
      <c r="G17" s="39"/>
      <c r="H17" s="39"/>
      <c r="I17"/>
      <c r="J17"/>
      <c r="K17"/>
      <c r="L17" s="39"/>
    </row>
    <row r="18" spans="1:12" x14ac:dyDescent="0.25">
      <c r="A18" s="43" t="s">
        <v>105</v>
      </c>
      <c r="B18" s="42">
        <v>4</v>
      </c>
      <c r="C18" s="40">
        <v>30368</v>
      </c>
      <c r="D18" s="40">
        <v>234667</v>
      </c>
      <c r="E18" s="41"/>
      <c r="F18" s="40">
        <v>265035</v>
      </c>
      <c r="G18" s="39"/>
      <c r="H18" s="39"/>
      <c r="I18"/>
      <c r="J18"/>
      <c r="K18"/>
      <c r="L18" s="39"/>
    </row>
    <row r="19" spans="1:12" x14ac:dyDescent="0.25">
      <c r="A19" s="43" t="s">
        <v>105</v>
      </c>
      <c r="B19" s="42">
        <v>4</v>
      </c>
      <c r="C19" s="40">
        <v>188825</v>
      </c>
      <c r="D19" s="41"/>
      <c r="E19" s="40">
        <v>40860</v>
      </c>
      <c r="F19" s="40">
        <v>229685</v>
      </c>
      <c r="G19" s="39"/>
      <c r="H19" s="39"/>
      <c r="I19"/>
      <c r="J19"/>
      <c r="K19" s="39"/>
      <c r="L19" s="39"/>
    </row>
    <row r="20" spans="1:12" x14ac:dyDescent="0.25">
      <c r="A20" s="43" t="s">
        <v>106</v>
      </c>
      <c r="B20" s="42">
        <v>4</v>
      </c>
      <c r="C20" s="40">
        <v>29916</v>
      </c>
      <c r="D20" s="41"/>
      <c r="E20" s="41"/>
      <c r="F20" s="40">
        <v>29916</v>
      </c>
      <c r="G20" s="39"/>
      <c r="H20" s="39"/>
      <c r="I20"/>
      <c r="J20"/>
      <c r="K20" s="39"/>
      <c r="L20" s="39"/>
    </row>
    <row r="21" spans="1:12" x14ac:dyDescent="0.25">
      <c r="A21" s="43" t="s">
        <v>106</v>
      </c>
      <c r="B21" s="42">
        <v>4</v>
      </c>
      <c r="C21" s="40">
        <v>297580</v>
      </c>
      <c r="D21" s="40">
        <v>1963</v>
      </c>
      <c r="E21" s="40">
        <v>39168</v>
      </c>
      <c r="F21" s="40">
        <v>338711</v>
      </c>
      <c r="G21" s="39"/>
      <c r="H21" s="39"/>
      <c r="I21"/>
      <c r="J21"/>
      <c r="K21" s="39"/>
      <c r="L21" s="39"/>
    </row>
    <row r="22" spans="1:12" x14ac:dyDescent="0.25">
      <c r="A22" s="43" t="s">
        <v>109</v>
      </c>
      <c r="B22" s="42">
        <v>4</v>
      </c>
      <c r="C22" s="40">
        <v>24577</v>
      </c>
      <c r="D22" s="41"/>
      <c r="E22" s="41"/>
      <c r="F22" s="40">
        <v>24577</v>
      </c>
      <c r="G22" s="39"/>
      <c r="H22" s="39"/>
      <c r="I22"/>
      <c r="J22"/>
      <c r="K22" s="39"/>
      <c r="L22" s="39"/>
    </row>
    <row r="23" spans="1:12" x14ac:dyDescent="0.25">
      <c r="A23" s="43" t="s">
        <v>108</v>
      </c>
      <c r="B23" s="42">
        <v>4</v>
      </c>
      <c r="C23" s="40">
        <v>30897</v>
      </c>
      <c r="D23" s="41"/>
      <c r="E23" s="41"/>
      <c r="F23" s="40">
        <v>30897</v>
      </c>
      <c r="G23" s="39"/>
      <c r="H23" s="39"/>
      <c r="I23"/>
      <c r="J23"/>
      <c r="K23" s="39"/>
      <c r="L23" s="39"/>
    </row>
    <row r="24" spans="1:12" x14ac:dyDescent="0.25">
      <c r="A24" s="43" t="s">
        <v>108</v>
      </c>
      <c r="B24" s="42">
        <v>4</v>
      </c>
      <c r="C24" s="40">
        <v>22417</v>
      </c>
      <c r="D24" s="41"/>
      <c r="E24" s="40">
        <v>14228</v>
      </c>
      <c r="F24" s="40">
        <v>36645</v>
      </c>
      <c r="G24" s="39"/>
      <c r="H24" s="39"/>
      <c r="I24"/>
      <c r="J24"/>
      <c r="K24" s="39"/>
      <c r="L24" s="39"/>
    </row>
    <row r="25" spans="1:12" x14ac:dyDescent="0.25">
      <c r="A25" s="43" t="s">
        <v>107</v>
      </c>
      <c r="B25" s="42">
        <v>4</v>
      </c>
      <c r="C25" s="40">
        <v>25207</v>
      </c>
      <c r="D25" s="41"/>
      <c r="E25" s="41"/>
      <c r="F25" s="40">
        <v>25207</v>
      </c>
      <c r="G25" s="39"/>
      <c r="H25" s="39"/>
      <c r="I25"/>
      <c r="J25"/>
      <c r="K25" s="39"/>
      <c r="L25" s="39"/>
    </row>
    <row r="26" spans="1:12" x14ac:dyDescent="0.25">
      <c r="A26" s="43" t="s">
        <v>105</v>
      </c>
      <c r="B26" s="42">
        <v>4</v>
      </c>
      <c r="C26" s="40">
        <v>106845</v>
      </c>
      <c r="D26" s="40">
        <v>120802</v>
      </c>
      <c r="E26" s="41"/>
      <c r="F26" s="40">
        <v>227647</v>
      </c>
      <c r="G26" s="39"/>
      <c r="H26" s="39"/>
      <c r="I26"/>
      <c r="J26"/>
      <c r="K26" s="39"/>
      <c r="L26" s="39"/>
    </row>
    <row r="27" spans="1:12" x14ac:dyDescent="0.25">
      <c r="A27" s="43" t="s">
        <v>105</v>
      </c>
      <c r="B27" s="42">
        <v>4</v>
      </c>
      <c r="C27" s="40">
        <v>14464</v>
      </c>
      <c r="D27" s="41"/>
      <c r="E27" s="41"/>
      <c r="F27" s="40">
        <v>14464</v>
      </c>
      <c r="G27" s="39"/>
      <c r="H27" s="39"/>
      <c r="I27"/>
      <c r="J27"/>
      <c r="K27" s="39"/>
      <c r="L27" s="39"/>
    </row>
    <row r="28" spans="1:12" x14ac:dyDescent="0.25">
      <c r="A28" s="43" t="s">
        <v>106</v>
      </c>
      <c r="B28" s="42">
        <v>4</v>
      </c>
      <c r="C28" s="40">
        <v>62976</v>
      </c>
      <c r="D28" s="40">
        <v>764</v>
      </c>
      <c r="E28" s="41"/>
      <c r="F28" s="40">
        <v>63740</v>
      </c>
      <c r="G28" s="39"/>
      <c r="H28" s="39"/>
      <c r="I28"/>
      <c r="J28"/>
      <c r="K28" s="39"/>
      <c r="L28" s="39"/>
    </row>
    <row r="29" spans="1:12" x14ac:dyDescent="0.25">
      <c r="A29" s="43" t="s">
        <v>109</v>
      </c>
      <c r="B29" s="42">
        <v>4</v>
      </c>
      <c r="C29" s="40">
        <v>159118</v>
      </c>
      <c r="D29" s="40">
        <v>164</v>
      </c>
      <c r="E29" s="40">
        <v>53396</v>
      </c>
      <c r="F29" s="40">
        <v>212678</v>
      </c>
      <c r="G29" s="39"/>
      <c r="H29" s="39"/>
      <c r="I29"/>
      <c r="J29"/>
      <c r="K29" s="39"/>
      <c r="L29" s="39"/>
    </row>
    <row r="30" spans="1:12" x14ac:dyDescent="0.25">
      <c r="A30" s="43" t="s">
        <v>109</v>
      </c>
      <c r="B30" s="42">
        <v>4</v>
      </c>
      <c r="C30" s="40">
        <v>23306</v>
      </c>
      <c r="D30" s="41"/>
      <c r="E30" s="40">
        <v>4968</v>
      </c>
      <c r="F30" s="40">
        <v>28274</v>
      </c>
      <c r="G30" s="39"/>
      <c r="H30" s="39"/>
      <c r="I30"/>
      <c r="J30"/>
      <c r="K30" s="39"/>
      <c r="L30" s="39"/>
    </row>
    <row r="31" spans="1:12" x14ac:dyDescent="0.25">
      <c r="A31" s="43" t="s">
        <v>108</v>
      </c>
      <c r="B31" s="42">
        <v>4</v>
      </c>
      <c r="C31" s="40">
        <v>104310</v>
      </c>
      <c r="D31" s="41"/>
      <c r="E31" s="40">
        <v>57009</v>
      </c>
      <c r="F31" s="40">
        <v>161319</v>
      </c>
      <c r="G31" s="39"/>
      <c r="H31" s="39"/>
      <c r="I31"/>
      <c r="J31"/>
      <c r="K31" s="39"/>
      <c r="L31" s="39"/>
    </row>
    <row r="32" spans="1:12" x14ac:dyDescent="0.25">
      <c r="A32" s="43" t="s">
        <v>107</v>
      </c>
      <c r="B32" s="42">
        <v>4</v>
      </c>
      <c r="C32" s="40">
        <v>9905</v>
      </c>
      <c r="D32" s="40">
        <v>2148</v>
      </c>
      <c r="E32" s="41"/>
      <c r="F32" s="40">
        <v>12053</v>
      </c>
      <c r="G32" s="39"/>
      <c r="H32" s="39"/>
      <c r="I32"/>
      <c r="J32"/>
      <c r="K32" s="39"/>
      <c r="L32" s="39"/>
    </row>
    <row r="33" spans="1:12" x14ac:dyDescent="0.25">
      <c r="A33" s="43" t="s">
        <v>107</v>
      </c>
      <c r="B33" s="42">
        <v>4</v>
      </c>
      <c r="C33" s="40">
        <v>75108</v>
      </c>
      <c r="D33" s="40">
        <v>65078</v>
      </c>
      <c r="E33" s="40">
        <v>26215</v>
      </c>
      <c r="F33" s="40">
        <v>166401</v>
      </c>
      <c r="G33" s="39"/>
      <c r="H33" s="39"/>
      <c r="I33"/>
      <c r="J33"/>
      <c r="K33" s="39"/>
      <c r="L33" s="39"/>
    </row>
    <row r="34" spans="1:12" x14ac:dyDescent="0.25">
      <c r="A34" s="43" t="s">
        <v>105</v>
      </c>
      <c r="B34" s="42">
        <v>4</v>
      </c>
      <c r="C34" s="40">
        <v>14314</v>
      </c>
      <c r="D34" s="40">
        <v>17208</v>
      </c>
      <c r="E34" s="41"/>
      <c r="F34" s="40">
        <v>31522</v>
      </c>
      <c r="G34" s="39"/>
      <c r="H34" s="39"/>
      <c r="I34"/>
      <c r="J34"/>
      <c r="K34" s="39"/>
      <c r="L34" s="39"/>
    </row>
    <row r="35" spans="1:12" x14ac:dyDescent="0.25">
      <c r="A35" s="43" t="s">
        <v>105</v>
      </c>
      <c r="B35" s="42">
        <v>4</v>
      </c>
      <c r="C35" s="40">
        <v>29354</v>
      </c>
      <c r="D35" s="40">
        <v>278</v>
      </c>
      <c r="E35" s="41"/>
      <c r="F35" s="40">
        <v>29632</v>
      </c>
      <c r="G35" s="39"/>
      <c r="H35" s="39"/>
      <c r="I35"/>
      <c r="J35"/>
      <c r="K35" s="39"/>
      <c r="L35" s="39"/>
    </row>
    <row r="36" spans="1:12" x14ac:dyDescent="0.25">
      <c r="A36" s="43" t="s">
        <v>106</v>
      </c>
      <c r="B36" s="42">
        <v>4</v>
      </c>
      <c r="C36" s="40">
        <v>39240</v>
      </c>
      <c r="D36" s="41"/>
      <c r="E36" s="41"/>
      <c r="F36" s="40">
        <v>39240</v>
      </c>
      <c r="G36" s="39"/>
      <c r="H36" s="39"/>
      <c r="I36"/>
      <c r="J36"/>
      <c r="K36" s="39"/>
      <c r="L36" s="39"/>
    </row>
    <row r="37" spans="1:12" x14ac:dyDescent="0.25">
      <c r="A37" s="43" t="s">
        <v>109</v>
      </c>
      <c r="B37" s="42">
        <v>4</v>
      </c>
      <c r="C37" s="40">
        <v>39577</v>
      </c>
      <c r="D37" s="41"/>
      <c r="E37" s="41"/>
      <c r="F37" s="40">
        <v>39577</v>
      </c>
      <c r="G37" s="39"/>
      <c r="H37" s="39"/>
      <c r="I37"/>
      <c r="J37"/>
      <c r="K37" s="39"/>
      <c r="L37" s="39"/>
    </row>
    <row r="38" spans="1:12" x14ac:dyDescent="0.25">
      <c r="A38" s="43" t="s">
        <v>109</v>
      </c>
      <c r="B38" s="42">
        <v>4</v>
      </c>
      <c r="C38" s="40">
        <v>3568</v>
      </c>
      <c r="D38" s="40">
        <v>1457</v>
      </c>
      <c r="E38" s="40">
        <v>14958</v>
      </c>
      <c r="F38" s="40">
        <v>19983</v>
      </c>
      <c r="G38" s="39"/>
      <c r="H38" s="39"/>
      <c r="I38"/>
      <c r="J38"/>
      <c r="K38" s="39"/>
      <c r="L38" s="39"/>
    </row>
    <row r="39" spans="1:12" x14ac:dyDescent="0.25">
      <c r="A39" s="43" t="s">
        <v>108</v>
      </c>
      <c r="B39" s="42">
        <v>4</v>
      </c>
      <c r="C39" s="41"/>
      <c r="D39" s="40">
        <v>20012</v>
      </c>
      <c r="E39" s="41"/>
      <c r="F39" s="40">
        <v>20012</v>
      </c>
      <c r="G39" s="39"/>
      <c r="H39" s="39"/>
      <c r="I39"/>
      <c r="J39"/>
      <c r="K39" s="39"/>
      <c r="L39" s="39"/>
    </row>
    <row r="40" spans="1:12" x14ac:dyDescent="0.25">
      <c r="A40" s="43" t="s">
        <v>108</v>
      </c>
      <c r="B40" s="42">
        <v>4</v>
      </c>
      <c r="C40" s="40">
        <v>44572</v>
      </c>
      <c r="D40" s="41"/>
      <c r="E40" s="41"/>
      <c r="F40" s="40">
        <v>44572</v>
      </c>
      <c r="G40" s="39"/>
      <c r="H40" s="39"/>
      <c r="I40"/>
      <c r="J40"/>
      <c r="K40" s="39"/>
      <c r="L40" s="39"/>
    </row>
    <row r="41" spans="1:12" x14ac:dyDescent="0.25">
      <c r="A41" s="43" t="s">
        <v>108</v>
      </c>
      <c r="B41" s="42">
        <v>4</v>
      </c>
      <c r="C41" s="40">
        <v>26132</v>
      </c>
      <c r="D41" s="41"/>
      <c r="E41" s="41"/>
      <c r="F41" s="40">
        <v>26132</v>
      </c>
      <c r="G41" s="39"/>
      <c r="H41" s="39"/>
      <c r="I41"/>
      <c r="J41"/>
      <c r="K41" s="39"/>
      <c r="L41" s="39"/>
    </row>
    <row r="42" spans="1:12" x14ac:dyDescent="0.25">
      <c r="A42" s="43" t="s">
        <v>107</v>
      </c>
      <c r="B42" s="42">
        <v>4</v>
      </c>
      <c r="C42" s="40">
        <v>36229</v>
      </c>
      <c r="D42" s="41"/>
      <c r="E42" s="41"/>
      <c r="F42" s="40">
        <v>36229</v>
      </c>
      <c r="G42" s="39"/>
      <c r="H42" s="39"/>
      <c r="I42"/>
      <c r="J42"/>
      <c r="K42" s="39"/>
      <c r="L42" s="39"/>
    </row>
    <row r="43" spans="1:12" x14ac:dyDescent="0.25">
      <c r="A43" s="43" t="s">
        <v>107</v>
      </c>
      <c r="B43" s="42">
        <v>4</v>
      </c>
      <c r="C43" s="40">
        <v>6901</v>
      </c>
      <c r="D43" s="40">
        <v>2591</v>
      </c>
      <c r="E43" s="41"/>
      <c r="F43" s="40">
        <v>9492</v>
      </c>
      <c r="G43" s="39"/>
      <c r="H43" s="39"/>
      <c r="I43"/>
      <c r="J43"/>
      <c r="K43" s="39"/>
      <c r="L43" s="39"/>
    </row>
    <row r="44" spans="1:12" x14ac:dyDescent="0.25">
      <c r="A44" s="43" t="s">
        <v>105</v>
      </c>
      <c r="B44" s="42">
        <v>4</v>
      </c>
      <c r="C44" s="40">
        <v>9211</v>
      </c>
      <c r="D44" s="40">
        <v>1751</v>
      </c>
      <c r="E44" s="41"/>
      <c r="F44" s="40">
        <v>10962</v>
      </c>
      <c r="G44" s="39"/>
      <c r="H44" s="39"/>
      <c r="I44"/>
      <c r="J44"/>
      <c r="K44" s="39"/>
      <c r="L44" s="39"/>
    </row>
    <row r="45" spans="1:12" x14ac:dyDescent="0.25">
      <c r="A45" s="43" t="s">
        <v>105</v>
      </c>
      <c r="B45" s="42">
        <v>4</v>
      </c>
      <c r="C45" s="40">
        <v>38101</v>
      </c>
      <c r="D45" s="41"/>
      <c r="E45" s="40">
        <v>20610</v>
      </c>
      <c r="F45" s="40">
        <v>58711</v>
      </c>
      <c r="G45" s="39"/>
      <c r="H45" s="39"/>
      <c r="I45"/>
      <c r="J45"/>
      <c r="K45" s="39"/>
      <c r="L45" s="39"/>
    </row>
    <row r="46" spans="1:12" x14ac:dyDescent="0.25">
      <c r="A46" s="43" t="s">
        <v>105</v>
      </c>
      <c r="B46" s="42">
        <v>4</v>
      </c>
      <c r="C46" s="40">
        <v>26405</v>
      </c>
      <c r="D46" s="41"/>
      <c r="E46" s="40">
        <v>25038</v>
      </c>
      <c r="F46" s="40">
        <v>51443</v>
      </c>
      <c r="G46" s="39"/>
      <c r="H46" s="39"/>
      <c r="I46"/>
      <c r="J46"/>
      <c r="K46" s="39"/>
      <c r="L46" s="39"/>
    </row>
    <row r="47" spans="1:12" x14ac:dyDescent="0.25">
      <c r="A47" s="43" t="s">
        <v>106</v>
      </c>
      <c r="B47" s="42">
        <v>4</v>
      </c>
      <c r="C47" s="40">
        <v>96669</v>
      </c>
      <c r="D47" s="41"/>
      <c r="E47" s="41"/>
      <c r="F47" s="40">
        <v>96669</v>
      </c>
      <c r="G47" s="39"/>
      <c r="H47" s="39"/>
      <c r="I47"/>
      <c r="J47"/>
      <c r="K47" s="39"/>
      <c r="L47" s="39"/>
    </row>
    <row r="48" spans="1:12" x14ac:dyDescent="0.25">
      <c r="A48" s="43" t="s">
        <v>106</v>
      </c>
      <c r="B48" s="42">
        <v>4</v>
      </c>
      <c r="C48" s="40">
        <v>60639</v>
      </c>
      <c r="D48" s="40">
        <v>6760</v>
      </c>
      <c r="E48" s="41"/>
      <c r="F48" s="40">
        <v>67399</v>
      </c>
      <c r="G48" s="39"/>
      <c r="H48" s="39"/>
      <c r="I48"/>
      <c r="J48"/>
      <c r="K48" s="39"/>
      <c r="L48" s="39"/>
    </row>
    <row r="49" spans="1:12" x14ac:dyDescent="0.25">
      <c r="A49" s="43" t="s">
        <v>109</v>
      </c>
      <c r="B49" s="42">
        <v>4</v>
      </c>
      <c r="C49" s="40">
        <v>282717</v>
      </c>
      <c r="D49" s="40">
        <v>4372</v>
      </c>
      <c r="E49" s="41"/>
      <c r="F49" s="40">
        <v>287089</v>
      </c>
      <c r="G49" s="39"/>
      <c r="H49" s="39"/>
      <c r="I49"/>
      <c r="J49"/>
      <c r="K49" s="39"/>
      <c r="L49" s="39"/>
    </row>
    <row r="50" spans="1:12" x14ac:dyDescent="0.25">
      <c r="A50" s="43" t="s">
        <v>109</v>
      </c>
      <c r="B50" s="42">
        <v>4</v>
      </c>
      <c r="C50" s="40">
        <v>1049</v>
      </c>
      <c r="D50" s="41"/>
      <c r="E50" s="41"/>
      <c r="F50" s="40">
        <v>1049</v>
      </c>
      <c r="G50" s="39"/>
      <c r="H50" s="39"/>
      <c r="I50"/>
      <c r="J50"/>
      <c r="K50" s="39"/>
      <c r="L50" s="39"/>
    </row>
    <row r="51" spans="1:12" x14ac:dyDescent="0.25">
      <c r="A51" s="43" t="s">
        <v>108</v>
      </c>
      <c r="B51" s="42">
        <v>4</v>
      </c>
      <c r="C51" s="40">
        <v>58509</v>
      </c>
      <c r="D51" s="41"/>
      <c r="E51" s="41"/>
      <c r="F51" s="40">
        <v>58509</v>
      </c>
      <c r="G51" s="39"/>
      <c r="H51" s="39"/>
      <c r="I51"/>
      <c r="J51"/>
      <c r="K51" s="39"/>
      <c r="L51" s="39"/>
    </row>
    <row r="52" spans="1:12" x14ac:dyDescent="0.25">
      <c r="A52" s="43" t="s">
        <v>108</v>
      </c>
      <c r="B52" s="42">
        <v>4</v>
      </c>
      <c r="C52" s="40">
        <v>13904</v>
      </c>
      <c r="D52" s="40">
        <v>4176</v>
      </c>
      <c r="E52" s="41"/>
      <c r="F52" s="40">
        <v>34205</v>
      </c>
      <c r="G52" s="39"/>
      <c r="H52" s="39"/>
      <c r="I52"/>
      <c r="J52"/>
      <c r="K52" s="39"/>
      <c r="L52" s="39"/>
    </row>
    <row r="53" spans="1:12" x14ac:dyDescent="0.25">
      <c r="A53" s="43" t="s">
        <v>108</v>
      </c>
      <c r="B53" s="42">
        <v>4</v>
      </c>
      <c r="C53" s="40">
        <v>103649</v>
      </c>
      <c r="D53" s="41"/>
      <c r="E53" s="40">
        <v>20832</v>
      </c>
      <c r="F53" s="40">
        <v>124481</v>
      </c>
      <c r="G53" s="39"/>
      <c r="H53" s="39"/>
      <c r="I53"/>
      <c r="J53"/>
      <c r="K53" s="39"/>
      <c r="L53" s="39"/>
    </row>
    <row r="54" spans="1:12" x14ac:dyDescent="0.25">
      <c r="A54" s="43" t="s">
        <v>107</v>
      </c>
      <c r="B54" s="42">
        <v>4</v>
      </c>
      <c r="C54" s="40">
        <v>3681</v>
      </c>
      <c r="D54" s="40">
        <v>1974</v>
      </c>
      <c r="E54" s="41"/>
      <c r="F54" s="40">
        <v>5655</v>
      </c>
      <c r="G54" s="39"/>
      <c r="H54" s="39"/>
      <c r="I54"/>
      <c r="J54"/>
      <c r="K54" s="39"/>
      <c r="L54" s="39"/>
    </row>
    <row r="55" spans="1:12" x14ac:dyDescent="0.25">
      <c r="A55" s="43" t="s">
        <v>107</v>
      </c>
      <c r="B55" s="42">
        <v>4</v>
      </c>
      <c r="C55" s="40">
        <v>18637</v>
      </c>
      <c r="D55" s="40">
        <v>66764</v>
      </c>
      <c r="E55" s="40">
        <v>98288</v>
      </c>
      <c r="F55" s="40">
        <v>183689</v>
      </c>
      <c r="G55" s="39"/>
      <c r="H55" s="39"/>
      <c r="I55"/>
      <c r="J55"/>
      <c r="K55" s="39"/>
      <c r="L55" s="39"/>
    </row>
    <row r="56" spans="1:12" x14ac:dyDescent="0.25">
      <c r="A56" s="43" t="s">
        <v>105</v>
      </c>
      <c r="B56" s="42">
        <v>4</v>
      </c>
      <c r="C56" s="40">
        <v>99342</v>
      </c>
      <c r="D56" s="40">
        <v>8887</v>
      </c>
      <c r="E56" s="41"/>
      <c r="F56" s="40">
        <v>108229</v>
      </c>
      <c r="G56" s="39"/>
      <c r="H56" s="39"/>
      <c r="I56"/>
      <c r="J56"/>
      <c r="K56" s="39"/>
      <c r="L56" s="39"/>
    </row>
    <row r="57" spans="1:12" x14ac:dyDescent="0.25">
      <c r="A57" s="43" t="s">
        <v>105</v>
      </c>
      <c r="B57" s="42">
        <v>4</v>
      </c>
      <c r="C57" s="40">
        <v>260539</v>
      </c>
      <c r="D57" s="41"/>
      <c r="E57" s="40">
        <v>76593</v>
      </c>
      <c r="F57" s="40">
        <v>337132</v>
      </c>
      <c r="G57" s="39"/>
      <c r="H57" s="39"/>
      <c r="I57"/>
      <c r="J57"/>
      <c r="K57" s="39"/>
      <c r="L57" s="39"/>
    </row>
    <row r="58" spans="1:12" x14ac:dyDescent="0.25">
      <c r="A58" s="43" t="s">
        <v>106</v>
      </c>
      <c r="B58" s="42">
        <v>4</v>
      </c>
      <c r="C58" s="40">
        <v>27510</v>
      </c>
      <c r="D58" s="41"/>
      <c r="E58" s="41"/>
      <c r="F58" s="40">
        <v>27510</v>
      </c>
      <c r="G58" s="39"/>
      <c r="H58" s="39"/>
      <c r="I58"/>
      <c r="J58"/>
      <c r="K58" s="39"/>
      <c r="L58" s="39"/>
    </row>
    <row r="59" spans="1:12" x14ac:dyDescent="0.25">
      <c r="A59" s="43" t="s">
        <v>106</v>
      </c>
      <c r="B59" s="42">
        <v>4</v>
      </c>
      <c r="C59" s="40">
        <v>39049</v>
      </c>
      <c r="D59" s="41"/>
      <c r="E59" s="40">
        <v>19584</v>
      </c>
      <c r="F59" s="40">
        <v>58633</v>
      </c>
      <c r="G59" s="39"/>
      <c r="H59" s="39"/>
      <c r="I59"/>
      <c r="J59"/>
      <c r="K59" s="39"/>
      <c r="L59" s="39"/>
    </row>
    <row r="60" spans="1:12" x14ac:dyDescent="0.25">
      <c r="A60" s="43" t="s">
        <v>109</v>
      </c>
      <c r="B60" s="42">
        <v>4</v>
      </c>
      <c r="C60" s="40">
        <v>34005</v>
      </c>
      <c r="D60" s="40">
        <v>1733</v>
      </c>
      <c r="E60" s="41"/>
      <c r="F60" s="40">
        <v>35738</v>
      </c>
      <c r="G60" s="39"/>
      <c r="H60" s="39"/>
      <c r="I60"/>
      <c r="J60"/>
      <c r="K60" s="39"/>
      <c r="L60" s="39"/>
    </row>
    <row r="61" spans="1:12" x14ac:dyDescent="0.25">
      <c r="A61" s="43" t="s">
        <v>109</v>
      </c>
      <c r="B61" s="42">
        <v>4</v>
      </c>
      <c r="C61" s="40">
        <v>218770</v>
      </c>
      <c r="D61" s="40">
        <v>6537</v>
      </c>
      <c r="E61" s="40">
        <v>44874</v>
      </c>
      <c r="F61" s="40">
        <v>270181</v>
      </c>
      <c r="G61" s="39"/>
      <c r="H61" s="39"/>
      <c r="I61"/>
      <c r="J61"/>
      <c r="K61" s="39"/>
      <c r="L61" s="39"/>
    </row>
    <row r="62" spans="1:12" x14ac:dyDescent="0.25">
      <c r="A62" s="43" t="s">
        <v>109</v>
      </c>
      <c r="B62" s="42">
        <v>4</v>
      </c>
      <c r="C62" s="40">
        <v>40283</v>
      </c>
      <c r="D62" s="41"/>
      <c r="E62" s="41"/>
      <c r="F62" s="40">
        <v>40283</v>
      </c>
      <c r="G62" s="39"/>
      <c r="H62" s="39"/>
      <c r="I62"/>
      <c r="J62"/>
      <c r="K62" s="39"/>
      <c r="L62" s="39"/>
    </row>
    <row r="63" spans="1:12" x14ac:dyDescent="0.25">
      <c r="A63" s="43" t="s">
        <v>108</v>
      </c>
      <c r="B63" s="42">
        <v>4</v>
      </c>
      <c r="C63" s="40">
        <v>1630</v>
      </c>
      <c r="D63" s="40">
        <v>3490</v>
      </c>
      <c r="E63" s="41"/>
      <c r="F63" s="40">
        <v>5120</v>
      </c>
      <c r="G63" s="39"/>
      <c r="H63" s="39"/>
      <c r="I63"/>
      <c r="J63"/>
      <c r="K63" s="39"/>
      <c r="L63" s="39"/>
    </row>
    <row r="64" spans="1:12" x14ac:dyDescent="0.25">
      <c r="A64" s="43" t="s">
        <v>108</v>
      </c>
      <c r="B64" s="42">
        <v>4</v>
      </c>
      <c r="C64" s="40">
        <v>418</v>
      </c>
      <c r="D64" s="41"/>
      <c r="E64" s="41"/>
      <c r="F64" s="40">
        <v>418</v>
      </c>
      <c r="G64" s="39"/>
      <c r="H64" s="39"/>
      <c r="I64"/>
      <c r="J64"/>
      <c r="K64" s="39"/>
      <c r="L64" s="39"/>
    </row>
    <row r="65" spans="1:12" x14ac:dyDescent="0.25">
      <c r="A65" s="43" t="s">
        <v>108</v>
      </c>
      <c r="B65" s="42">
        <v>4</v>
      </c>
      <c r="C65" s="40">
        <v>87210</v>
      </c>
      <c r="D65" s="40">
        <v>278</v>
      </c>
      <c r="E65" s="40">
        <v>12447</v>
      </c>
      <c r="F65" s="40">
        <v>99935</v>
      </c>
      <c r="G65" s="39"/>
      <c r="H65" s="39"/>
      <c r="I65"/>
      <c r="J65"/>
      <c r="K65" s="39"/>
      <c r="L65" s="39"/>
    </row>
    <row r="66" spans="1:12" x14ac:dyDescent="0.25">
      <c r="A66" s="43" t="s">
        <v>107</v>
      </c>
      <c r="B66" s="42">
        <v>4</v>
      </c>
      <c r="C66" s="40">
        <v>1455</v>
      </c>
      <c r="D66" s="40">
        <v>278</v>
      </c>
      <c r="E66" s="41"/>
      <c r="F66" s="40">
        <v>1733</v>
      </c>
      <c r="G66" s="39"/>
      <c r="H66" s="39"/>
      <c r="I66"/>
      <c r="J66"/>
      <c r="K66" s="39"/>
      <c r="L66" s="39"/>
    </row>
    <row r="67" spans="1:12" x14ac:dyDescent="0.25">
      <c r="A67" s="43" t="s">
        <v>107</v>
      </c>
      <c r="B67" s="42">
        <v>4</v>
      </c>
      <c r="C67" s="41"/>
      <c r="D67" s="40">
        <v>37009</v>
      </c>
      <c r="E67" s="41"/>
      <c r="F67" s="40">
        <v>37009</v>
      </c>
      <c r="G67" s="39"/>
      <c r="H67" s="39"/>
      <c r="I67"/>
      <c r="J67"/>
      <c r="K67" s="39"/>
      <c r="L67" s="39"/>
    </row>
    <row r="68" spans="1:12" x14ac:dyDescent="0.25">
      <c r="A68" s="43" t="s">
        <v>105</v>
      </c>
      <c r="B68" s="42">
        <v>4</v>
      </c>
      <c r="C68" s="40">
        <v>20634</v>
      </c>
      <c r="D68" s="41"/>
      <c r="E68" s="41"/>
      <c r="F68" s="40">
        <v>20634</v>
      </c>
      <c r="G68" s="39"/>
      <c r="H68" s="39"/>
      <c r="I68"/>
      <c r="J68"/>
      <c r="K68" s="39"/>
      <c r="L68" s="39"/>
    </row>
    <row r="69" spans="1:12" x14ac:dyDescent="0.25">
      <c r="A69" s="43" t="s">
        <v>106</v>
      </c>
      <c r="B69" s="42">
        <v>4</v>
      </c>
      <c r="C69" s="40">
        <v>25502</v>
      </c>
      <c r="D69" s="40">
        <v>10098</v>
      </c>
      <c r="E69" s="40">
        <v>565344</v>
      </c>
      <c r="F69" s="40">
        <v>600944</v>
      </c>
      <c r="G69" s="39"/>
      <c r="H69" s="39"/>
      <c r="I69"/>
      <c r="J69"/>
      <c r="K69" s="39"/>
      <c r="L69" s="39"/>
    </row>
    <row r="70" spans="1:12" x14ac:dyDescent="0.25">
      <c r="A70" s="43" t="s">
        <v>109</v>
      </c>
      <c r="B70" s="42">
        <v>4</v>
      </c>
      <c r="C70" s="40">
        <v>14680</v>
      </c>
      <c r="D70" s="40">
        <v>278</v>
      </c>
      <c r="E70" s="40">
        <v>119664</v>
      </c>
      <c r="F70" s="40">
        <v>134622</v>
      </c>
      <c r="G70" s="39"/>
      <c r="H70" s="39"/>
      <c r="I70"/>
      <c r="J70"/>
      <c r="K70" s="39"/>
      <c r="L70" s="39"/>
    </row>
    <row r="71" spans="1:12" x14ac:dyDescent="0.25">
      <c r="A71" s="43" t="s">
        <v>109</v>
      </c>
      <c r="B71" s="42">
        <v>4</v>
      </c>
      <c r="C71" s="40">
        <v>39848</v>
      </c>
      <c r="D71" s="41"/>
      <c r="E71" s="41"/>
      <c r="F71" s="40">
        <v>39848</v>
      </c>
      <c r="G71" s="39"/>
      <c r="H71" s="39"/>
      <c r="I71"/>
      <c r="J71"/>
      <c r="K71" s="39"/>
      <c r="L71" s="39"/>
    </row>
    <row r="72" spans="1:12" x14ac:dyDescent="0.25">
      <c r="A72" s="43" t="s">
        <v>108</v>
      </c>
      <c r="B72" s="42">
        <v>4</v>
      </c>
      <c r="C72" s="40">
        <v>23869</v>
      </c>
      <c r="D72" s="40">
        <v>35656</v>
      </c>
      <c r="E72" s="40">
        <v>60566</v>
      </c>
      <c r="F72" s="40">
        <v>120091</v>
      </c>
      <c r="G72" s="39"/>
      <c r="H72" s="39"/>
      <c r="I72"/>
      <c r="J72"/>
      <c r="K72" s="39"/>
      <c r="L72" s="39"/>
    </row>
    <row r="73" spans="1:12" x14ac:dyDescent="0.25">
      <c r="A73" s="43" t="s">
        <v>107</v>
      </c>
      <c r="B73" s="42">
        <v>4</v>
      </c>
      <c r="C73" s="40">
        <v>56660</v>
      </c>
      <c r="D73" s="41"/>
      <c r="E73" s="41"/>
      <c r="F73" s="40">
        <v>56660</v>
      </c>
      <c r="G73" s="39"/>
      <c r="H73" s="39"/>
      <c r="I73"/>
      <c r="J73"/>
      <c r="K73" s="39"/>
      <c r="L73" s="39"/>
    </row>
    <row r="74" spans="1:12" x14ac:dyDescent="0.25">
      <c r="A74" s="43" t="s">
        <v>107</v>
      </c>
      <c r="B74" s="42">
        <v>4</v>
      </c>
      <c r="C74" s="40">
        <v>14195</v>
      </c>
      <c r="D74" s="40">
        <v>37989</v>
      </c>
      <c r="E74" s="41"/>
      <c r="F74" s="40">
        <v>52184</v>
      </c>
      <c r="G74" s="39"/>
      <c r="H74" s="39"/>
      <c r="I74"/>
      <c r="J74"/>
      <c r="K74" s="39"/>
      <c r="L74" s="39"/>
    </row>
    <row r="75" spans="1:12" x14ac:dyDescent="0.25">
      <c r="A75" s="43" t="s">
        <v>105</v>
      </c>
      <c r="B75" s="42">
        <v>4</v>
      </c>
      <c r="C75" s="40">
        <v>1304</v>
      </c>
      <c r="D75" s="41"/>
      <c r="E75" s="41"/>
      <c r="F75" s="40">
        <v>1304</v>
      </c>
      <c r="G75" s="39"/>
      <c r="H75" s="39"/>
      <c r="I75"/>
      <c r="J75"/>
      <c r="K75" s="39"/>
      <c r="L75" s="39"/>
    </row>
    <row r="76" spans="1:12" x14ac:dyDescent="0.25">
      <c r="A76" s="43" t="s">
        <v>105</v>
      </c>
      <c r="B76" s="42">
        <v>4</v>
      </c>
      <c r="C76" s="40">
        <v>12181</v>
      </c>
      <c r="D76" s="40">
        <v>3470</v>
      </c>
      <c r="E76" s="41"/>
      <c r="F76" s="40">
        <v>15651</v>
      </c>
      <c r="G76" s="39"/>
      <c r="H76" s="39"/>
      <c r="I76"/>
      <c r="J76"/>
      <c r="K76" s="39"/>
      <c r="L76" s="39"/>
    </row>
    <row r="77" spans="1:12" x14ac:dyDescent="0.25">
      <c r="A77" s="43" t="s">
        <v>105</v>
      </c>
      <c r="B77" s="42">
        <v>4</v>
      </c>
      <c r="C77" s="40">
        <v>19136</v>
      </c>
      <c r="D77" s="41"/>
      <c r="E77" s="41"/>
      <c r="F77" s="40">
        <v>19136</v>
      </c>
      <c r="G77" s="39"/>
      <c r="H77" s="39"/>
      <c r="I77"/>
      <c r="J77"/>
      <c r="K77" s="39"/>
      <c r="L77" s="39"/>
    </row>
    <row r="78" spans="1:12" x14ac:dyDescent="0.25">
      <c r="A78" s="43" t="s">
        <v>106</v>
      </c>
      <c r="B78" s="42">
        <v>4</v>
      </c>
      <c r="C78" s="40">
        <v>1440</v>
      </c>
      <c r="D78" s="41"/>
      <c r="E78" s="41"/>
      <c r="F78" s="40">
        <v>1440</v>
      </c>
      <c r="G78" s="39"/>
      <c r="H78" s="39"/>
      <c r="I78"/>
      <c r="J78"/>
      <c r="K78" s="39"/>
      <c r="L78" s="39"/>
    </row>
    <row r="79" spans="1:12" x14ac:dyDescent="0.25">
      <c r="A79" s="43" t="s">
        <v>106</v>
      </c>
      <c r="B79" s="42">
        <v>4</v>
      </c>
      <c r="C79" s="40">
        <v>65662</v>
      </c>
      <c r="D79" s="40">
        <v>2869</v>
      </c>
      <c r="E79" s="41"/>
      <c r="F79" s="40">
        <v>68531</v>
      </c>
      <c r="G79" s="39"/>
      <c r="H79" s="39"/>
      <c r="I79"/>
      <c r="J79"/>
      <c r="K79" s="39"/>
      <c r="L79" s="39"/>
    </row>
    <row r="80" spans="1:12" x14ac:dyDescent="0.25">
      <c r="A80" s="43" t="s">
        <v>109</v>
      </c>
      <c r="B80" s="42">
        <v>4</v>
      </c>
      <c r="C80" s="40">
        <v>75365</v>
      </c>
      <c r="D80" s="41"/>
      <c r="E80" s="41"/>
      <c r="F80" s="40">
        <v>75365</v>
      </c>
      <c r="G80" s="39"/>
      <c r="H80" s="39"/>
      <c r="I80"/>
      <c r="J80"/>
      <c r="K80" s="39"/>
      <c r="L80" s="39"/>
    </row>
    <row r="81" spans="1:12" x14ac:dyDescent="0.25">
      <c r="A81" s="43" t="s">
        <v>109</v>
      </c>
      <c r="B81" s="42">
        <v>4</v>
      </c>
      <c r="C81" s="40">
        <v>58856</v>
      </c>
      <c r="D81" s="41"/>
      <c r="E81" s="41"/>
      <c r="F81" s="40">
        <v>58856</v>
      </c>
      <c r="G81" s="39"/>
      <c r="H81" s="39"/>
      <c r="I81"/>
      <c r="J81"/>
      <c r="K81" s="39"/>
      <c r="L81" s="39"/>
    </row>
    <row r="82" spans="1:12" x14ac:dyDescent="0.25">
      <c r="A82" s="43" t="s">
        <v>108</v>
      </c>
      <c r="B82" s="42">
        <v>4</v>
      </c>
      <c r="C82" s="40">
        <v>30575</v>
      </c>
      <c r="D82" s="41"/>
      <c r="E82" s="41"/>
      <c r="F82" s="40">
        <v>30575</v>
      </c>
      <c r="G82" s="39"/>
      <c r="H82" s="39"/>
      <c r="I82"/>
      <c r="J82"/>
      <c r="K82" s="39"/>
      <c r="L82" s="39"/>
    </row>
    <row r="83" spans="1:12" x14ac:dyDescent="0.25">
      <c r="A83" s="43" t="s">
        <v>107</v>
      </c>
      <c r="B83" s="42">
        <v>4</v>
      </c>
      <c r="C83" s="40">
        <v>88811</v>
      </c>
      <c r="D83" s="41"/>
      <c r="E83" s="41"/>
      <c r="F83" s="40">
        <v>88811</v>
      </c>
      <c r="G83" s="39"/>
      <c r="H83" s="39"/>
      <c r="I83"/>
      <c r="J83"/>
      <c r="K83" s="39"/>
      <c r="L83" s="39"/>
    </row>
    <row r="84" spans="1:12" x14ac:dyDescent="0.25">
      <c r="A84" s="43" t="s">
        <v>105</v>
      </c>
      <c r="B84" s="42">
        <v>4</v>
      </c>
      <c r="C84" s="40">
        <v>257358</v>
      </c>
      <c r="D84" s="40">
        <v>29116</v>
      </c>
      <c r="E84" s="41"/>
      <c r="F84" s="40">
        <v>286474</v>
      </c>
      <c r="G84" s="39"/>
      <c r="H84" s="39"/>
      <c r="I84"/>
      <c r="J84"/>
      <c r="K84" s="39"/>
      <c r="L84" s="39"/>
    </row>
    <row r="85" spans="1:12" x14ac:dyDescent="0.25">
      <c r="A85" s="43" t="s">
        <v>105</v>
      </c>
      <c r="B85" s="42">
        <v>4</v>
      </c>
      <c r="C85" s="40">
        <v>34697</v>
      </c>
      <c r="D85" s="40">
        <v>556</v>
      </c>
      <c r="E85" s="40">
        <v>61977</v>
      </c>
      <c r="F85" s="40">
        <v>97230</v>
      </c>
      <c r="G85" s="39"/>
      <c r="H85" s="39"/>
      <c r="I85"/>
      <c r="J85"/>
      <c r="K85" s="39"/>
      <c r="L85" s="39"/>
    </row>
    <row r="86" spans="1:12" x14ac:dyDescent="0.25">
      <c r="A86" s="43" t="s">
        <v>106</v>
      </c>
      <c r="B86" s="42">
        <v>4</v>
      </c>
      <c r="C86" s="40">
        <v>314978</v>
      </c>
      <c r="D86" s="41"/>
      <c r="E86" s="41"/>
      <c r="F86" s="40">
        <v>314978</v>
      </c>
      <c r="G86" s="39"/>
      <c r="H86" s="39"/>
      <c r="I86"/>
      <c r="J86"/>
      <c r="K86" s="39"/>
      <c r="L86" s="39"/>
    </row>
    <row r="87" spans="1:12" x14ac:dyDescent="0.25">
      <c r="A87" s="43" t="s">
        <v>109</v>
      </c>
      <c r="B87" s="42">
        <v>4</v>
      </c>
      <c r="C87" s="40">
        <v>92772</v>
      </c>
      <c r="D87" s="41"/>
      <c r="E87" s="40">
        <v>86967</v>
      </c>
      <c r="F87" s="40">
        <v>179739</v>
      </c>
      <c r="G87" s="39"/>
      <c r="H87" s="39"/>
      <c r="I87"/>
      <c r="J87"/>
      <c r="K87" s="39"/>
      <c r="L87" s="39"/>
    </row>
    <row r="88" spans="1:12" x14ac:dyDescent="0.25">
      <c r="A88" s="43" t="s">
        <v>109</v>
      </c>
      <c r="B88" s="42">
        <v>4</v>
      </c>
      <c r="C88" s="40">
        <v>42074</v>
      </c>
      <c r="D88" s="40">
        <v>1715</v>
      </c>
      <c r="E88" s="40">
        <v>14958</v>
      </c>
      <c r="F88" s="40">
        <v>58747</v>
      </c>
      <c r="G88" s="39"/>
      <c r="H88" s="39"/>
      <c r="I88"/>
      <c r="J88"/>
      <c r="K88" s="39"/>
      <c r="L88" s="39"/>
    </row>
    <row r="89" spans="1:12" x14ac:dyDescent="0.25">
      <c r="A89" s="43" t="s">
        <v>108</v>
      </c>
      <c r="B89" s="42">
        <v>4</v>
      </c>
      <c r="C89" s="40">
        <v>48424</v>
      </c>
      <c r="D89" s="41"/>
      <c r="E89" s="40">
        <v>10896</v>
      </c>
      <c r="F89" s="40">
        <v>59320</v>
      </c>
      <c r="G89" s="39"/>
      <c r="H89" s="39"/>
      <c r="I89"/>
      <c r="J89"/>
      <c r="K89" s="39"/>
      <c r="L89" s="39"/>
    </row>
    <row r="90" spans="1:12" x14ac:dyDescent="0.25">
      <c r="A90" s="43" t="s">
        <v>108</v>
      </c>
      <c r="B90" s="42">
        <v>4</v>
      </c>
      <c r="C90" s="40">
        <v>81056</v>
      </c>
      <c r="D90" s="41"/>
      <c r="E90" s="41"/>
      <c r="F90" s="40">
        <v>81056</v>
      </c>
      <c r="G90" s="39"/>
      <c r="H90" s="39"/>
      <c r="I90"/>
      <c r="J90"/>
      <c r="K90" s="39"/>
      <c r="L90" s="39"/>
    </row>
    <row r="91" spans="1:12" x14ac:dyDescent="0.25">
      <c r="A91" s="43" t="s">
        <v>107</v>
      </c>
      <c r="B91" s="42">
        <v>4</v>
      </c>
      <c r="C91" s="40">
        <v>9982</v>
      </c>
      <c r="D91" s="41"/>
      <c r="E91" s="41"/>
      <c r="F91" s="40">
        <v>9982</v>
      </c>
      <c r="G91" s="39"/>
      <c r="H91" s="39"/>
      <c r="I91"/>
      <c r="J91"/>
      <c r="K91" s="39"/>
      <c r="L91" s="39"/>
    </row>
    <row r="92" spans="1:12" x14ac:dyDescent="0.25">
      <c r="A92" s="43" t="s">
        <v>107</v>
      </c>
      <c r="B92" s="42">
        <v>4</v>
      </c>
      <c r="C92" s="40">
        <v>15577</v>
      </c>
      <c r="D92" s="40">
        <v>43616</v>
      </c>
      <c r="E92" s="41"/>
      <c r="F92" s="40">
        <v>59193</v>
      </c>
      <c r="G92" s="39"/>
      <c r="H92" s="39"/>
      <c r="I92"/>
      <c r="J92"/>
      <c r="K92" s="39"/>
      <c r="L92" s="39"/>
    </row>
    <row r="93" spans="1:12" x14ac:dyDescent="0.25">
      <c r="A93" s="43" t="s">
        <v>107</v>
      </c>
      <c r="B93" s="42">
        <v>4</v>
      </c>
      <c r="C93" s="40">
        <v>14488</v>
      </c>
      <c r="D93" s="41"/>
      <c r="E93" s="41"/>
      <c r="F93" s="40">
        <v>34638</v>
      </c>
      <c r="G93" s="39"/>
      <c r="H93" s="39"/>
      <c r="I93"/>
      <c r="J93"/>
      <c r="K93" s="39"/>
      <c r="L93" s="39"/>
    </row>
    <row r="94" spans="1:12" x14ac:dyDescent="0.25">
      <c r="A94" s="43" t="s">
        <v>105</v>
      </c>
      <c r="B94" s="42">
        <v>4</v>
      </c>
      <c r="C94" s="40">
        <v>42373</v>
      </c>
      <c r="D94" s="40">
        <v>13311</v>
      </c>
      <c r="E94" s="41"/>
      <c r="F94" s="40">
        <v>55684</v>
      </c>
      <c r="G94" s="39"/>
      <c r="H94" s="39"/>
      <c r="I94"/>
      <c r="J94"/>
      <c r="K94" s="39"/>
      <c r="L94" s="39"/>
    </row>
    <row r="95" spans="1:12" x14ac:dyDescent="0.25">
      <c r="A95" s="43" t="s">
        <v>105</v>
      </c>
      <c r="B95" s="42">
        <v>4</v>
      </c>
      <c r="C95" s="41"/>
      <c r="D95" s="40">
        <v>87091</v>
      </c>
      <c r="E95" s="41"/>
      <c r="F95" s="40">
        <v>87091</v>
      </c>
      <c r="G95" s="39"/>
      <c r="H95" s="39"/>
      <c r="I95"/>
      <c r="J95"/>
      <c r="K95" s="39"/>
      <c r="L95" s="39"/>
    </row>
    <row r="96" spans="1:12" x14ac:dyDescent="0.25">
      <c r="A96" s="43" t="s">
        <v>105</v>
      </c>
      <c r="B96" s="42">
        <v>4</v>
      </c>
      <c r="C96" s="40">
        <v>12525</v>
      </c>
      <c r="D96" s="41"/>
      <c r="E96" s="41"/>
      <c r="F96" s="40">
        <v>12525</v>
      </c>
      <c r="G96" s="39"/>
      <c r="H96" s="39"/>
      <c r="I96"/>
      <c r="J96"/>
      <c r="K96" s="39"/>
      <c r="L96" s="39"/>
    </row>
    <row r="97" spans="1:12" x14ac:dyDescent="0.25">
      <c r="A97" s="43" t="s">
        <v>106</v>
      </c>
      <c r="B97" s="42">
        <v>4</v>
      </c>
      <c r="C97" s="40">
        <v>45264</v>
      </c>
      <c r="D97" s="40">
        <v>7164</v>
      </c>
      <c r="E97" s="41"/>
      <c r="F97" s="40">
        <v>52428</v>
      </c>
      <c r="G97" s="39"/>
      <c r="H97" s="39"/>
      <c r="I97"/>
      <c r="J97"/>
      <c r="K97" s="39"/>
      <c r="L97" s="39"/>
    </row>
    <row r="98" spans="1:12" x14ac:dyDescent="0.25">
      <c r="A98" s="43" t="s">
        <v>106</v>
      </c>
      <c r="B98" s="42">
        <v>4</v>
      </c>
      <c r="C98" s="40">
        <v>22475</v>
      </c>
      <c r="D98" s="41"/>
      <c r="E98" s="41"/>
      <c r="F98" s="40">
        <v>22475</v>
      </c>
      <c r="G98" s="39"/>
      <c r="H98" s="39"/>
      <c r="I98"/>
      <c r="J98"/>
      <c r="K98" s="39"/>
      <c r="L98" s="39"/>
    </row>
    <row r="99" spans="1:12" x14ac:dyDescent="0.25">
      <c r="A99" s="43" t="s">
        <v>109</v>
      </c>
      <c r="B99" s="42">
        <v>4</v>
      </c>
      <c r="C99" s="40">
        <v>265256</v>
      </c>
      <c r="D99" s="40">
        <v>1112</v>
      </c>
      <c r="E99" s="40">
        <v>151668</v>
      </c>
      <c r="F99" s="40">
        <v>418036</v>
      </c>
      <c r="G99" s="39"/>
      <c r="H99" s="39"/>
      <c r="I99"/>
      <c r="J99"/>
      <c r="K99" s="39"/>
      <c r="L99" s="39"/>
    </row>
    <row r="100" spans="1:12" x14ac:dyDescent="0.25">
      <c r="A100" s="43" t="s">
        <v>109</v>
      </c>
      <c r="B100" s="42">
        <v>4</v>
      </c>
      <c r="C100" s="40">
        <v>425</v>
      </c>
      <c r="D100" s="41"/>
      <c r="E100" s="41"/>
      <c r="F100" s="40">
        <v>425</v>
      </c>
      <c r="G100" s="39"/>
      <c r="H100" s="39"/>
      <c r="I100"/>
      <c r="J100"/>
      <c r="K100" s="39"/>
      <c r="L100" s="39"/>
    </row>
    <row r="101" spans="1:12" x14ac:dyDescent="0.25">
      <c r="A101" s="43" t="s">
        <v>109</v>
      </c>
      <c r="B101" s="42">
        <v>4</v>
      </c>
      <c r="C101" s="40">
        <v>26351</v>
      </c>
      <c r="D101" s="41"/>
      <c r="E101" s="40">
        <v>4968</v>
      </c>
      <c r="F101" s="40">
        <v>31319</v>
      </c>
      <c r="G101" s="39"/>
      <c r="H101" s="39"/>
      <c r="I101"/>
      <c r="J101"/>
      <c r="K101" s="39"/>
      <c r="L101" s="39"/>
    </row>
    <row r="102" spans="1:12" x14ac:dyDescent="0.25">
      <c r="A102" s="43" t="s">
        <v>108</v>
      </c>
      <c r="B102" s="42">
        <v>4</v>
      </c>
      <c r="C102" s="40">
        <v>3727</v>
      </c>
      <c r="D102" s="41"/>
      <c r="E102" s="41"/>
      <c r="F102" s="40">
        <v>3727</v>
      </c>
      <c r="G102" s="39"/>
      <c r="H102" s="39"/>
      <c r="I102"/>
      <c r="J102"/>
      <c r="K102" s="39"/>
      <c r="L102" s="39"/>
    </row>
    <row r="103" spans="1:12" x14ac:dyDescent="0.25">
      <c r="A103" s="43" t="s">
        <v>108</v>
      </c>
      <c r="B103" s="42">
        <v>4</v>
      </c>
      <c r="C103" s="40">
        <v>115999</v>
      </c>
      <c r="D103" s="40">
        <v>7192</v>
      </c>
      <c r="E103" s="40">
        <v>6372</v>
      </c>
      <c r="F103" s="40">
        <v>129563</v>
      </c>
      <c r="G103" s="39"/>
      <c r="H103" s="39"/>
      <c r="I103"/>
      <c r="J103"/>
      <c r="K103" s="39"/>
      <c r="L103" s="39"/>
    </row>
    <row r="104" spans="1:12" x14ac:dyDescent="0.25">
      <c r="A104" s="43" t="s">
        <v>108</v>
      </c>
      <c r="B104" s="42">
        <v>4</v>
      </c>
      <c r="C104" s="41"/>
      <c r="D104" s="41"/>
      <c r="E104" s="41"/>
      <c r="F104" s="40">
        <v>11800</v>
      </c>
      <c r="G104" s="39"/>
      <c r="H104" s="39"/>
      <c r="I104"/>
      <c r="J104"/>
      <c r="K104" s="39"/>
      <c r="L104" s="39"/>
    </row>
    <row r="105" spans="1:12" x14ac:dyDescent="0.25">
      <c r="A105" s="43" t="s">
        <v>107</v>
      </c>
      <c r="B105" s="42">
        <v>4</v>
      </c>
      <c r="C105" s="40">
        <v>117368</v>
      </c>
      <c r="D105" s="40">
        <v>15489</v>
      </c>
      <c r="E105" s="41"/>
      <c r="F105" s="40">
        <v>132857</v>
      </c>
      <c r="G105" s="39"/>
      <c r="H105" s="39"/>
      <c r="I105"/>
      <c r="J105"/>
      <c r="K105" s="39"/>
      <c r="L105" s="39"/>
    </row>
    <row r="106" spans="1:12" x14ac:dyDescent="0.25">
      <c r="A106" s="43" t="s">
        <v>107</v>
      </c>
      <c r="B106" s="42">
        <v>4</v>
      </c>
      <c r="C106" s="40">
        <v>24031</v>
      </c>
      <c r="D106" s="41"/>
      <c r="E106" s="40">
        <v>12516</v>
      </c>
      <c r="F106" s="40">
        <v>36547</v>
      </c>
      <c r="G106" s="39"/>
      <c r="H106" s="39"/>
      <c r="I106"/>
      <c r="J106"/>
      <c r="K106" s="39"/>
      <c r="L106" s="39"/>
    </row>
    <row r="107" spans="1:12" x14ac:dyDescent="0.25">
      <c r="A107" s="43" t="s">
        <v>105</v>
      </c>
      <c r="B107" s="42">
        <v>4</v>
      </c>
      <c r="C107" s="40">
        <v>136015</v>
      </c>
      <c r="D107" s="40">
        <v>17152</v>
      </c>
      <c r="E107" s="41"/>
      <c r="F107" s="40">
        <v>153167</v>
      </c>
      <c r="G107" s="39"/>
      <c r="H107" s="39"/>
      <c r="I107"/>
      <c r="J107"/>
      <c r="K107" s="39"/>
      <c r="L107" s="39"/>
    </row>
    <row r="108" spans="1:12" x14ac:dyDescent="0.25">
      <c r="A108" s="43" t="s">
        <v>105</v>
      </c>
      <c r="B108" s="42">
        <v>4</v>
      </c>
      <c r="C108" s="40">
        <v>22890</v>
      </c>
      <c r="D108" s="40">
        <v>18272</v>
      </c>
      <c r="E108" s="41"/>
      <c r="F108" s="40">
        <v>41162</v>
      </c>
      <c r="G108" s="39"/>
      <c r="H108" s="39"/>
      <c r="I108"/>
      <c r="J108"/>
      <c r="K108" s="39"/>
      <c r="L108" s="39"/>
    </row>
    <row r="109" spans="1:12" x14ac:dyDescent="0.25">
      <c r="A109" s="43" t="s">
        <v>105</v>
      </c>
      <c r="B109" s="42">
        <v>4</v>
      </c>
      <c r="C109" s="40">
        <v>101850</v>
      </c>
      <c r="D109" s="41"/>
      <c r="E109" s="41"/>
      <c r="F109" s="40">
        <v>101850</v>
      </c>
      <c r="G109" s="39"/>
      <c r="H109" s="39"/>
      <c r="I109"/>
      <c r="J109"/>
      <c r="K109" s="39"/>
      <c r="L109" s="39"/>
    </row>
    <row r="110" spans="1:12" x14ac:dyDescent="0.25">
      <c r="A110" s="43" t="s">
        <v>106</v>
      </c>
      <c r="B110" s="42">
        <v>4</v>
      </c>
      <c r="C110" s="40">
        <v>340559</v>
      </c>
      <c r="D110" s="40">
        <v>492</v>
      </c>
      <c r="E110" s="40">
        <v>54954</v>
      </c>
      <c r="F110" s="40">
        <v>396005</v>
      </c>
      <c r="G110" s="39"/>
      <c r="H110" s="39"/>
      <c r="I110"/>
      <c r="J110"/>
      <c r="K110" s="39"/>
      <c r="L110" s="39"/>
    </row>
    <row r="111" spans="1:12" x14ac:dyDescent="0.25">
      <c r="A111" s="43" t="s">
        <v>109</v>
      </c>
      <c r="B111" s="42">
        <v>4</v>
      </c>
      <c r="C111" s="40">
        <v>22977</v>
      </c>
      <c r="D111" s="41"/>
      <c r="E111" s="41"/>
      <c r="F111" s="40">
        <v>22977</v>
      </c>
      <c r="G111" s="39"/>
      <c r="H111" s="39"/>
      <c r="I111"/>
      <c r="J111"/>
      <c r="K111" s="39"/>
      <c r="L111" s="39"/>
    </row>
    <row r="112" spans="1:12" x14ac:dyDescent="0.25">
      <c r="A112" s="43" t="s">
        <v>109</v>
      </c>
      <c r="B112" s="42">
        <v>4</v>
      </c>
      <c r="C112" s="40">
        <v>76438</v>
      </c>
      <c r="D112" s="40">
        <v>1274</v>
      </c>
      <c r="E112" s="41"/>
      <c r="F112" s="40">
        <v>77712</v>
      </c>
      <c r="G112" s="39"/>
      <c r="H112" s="39"/>
      <c r="I112"/>
      <c r="J112"/>
      <c r="K112" s="39"/>
      <c r="L112" s="39"/>
    </row>
    <row r="113" spans="1:12" x14ac:dyDescent="0.25">
      <c r="A113" s="43" t="s">
        <v>108</v>
      </c>
      <c r="B113" s="42">
        <v>4</v>
      </c>
      <c r="C113" s="40">
        <v>22954</v>
      </c>
      <c r="D113" s="40">
        <v>66411</v>
      </c>
      <c r="E113" s="41"/>
      <c r="F113" s="40">
        <v>89365</v>
      </c>
      <c r="G113" s="39"/>
      <c r="H113" s="39"/>
      <c r="I113"/>
      <c r="J113"/>
      <c r="K113" s="39"/>
      <c r="L113" s="39"/>
    </row>
    <row r="114" spans="1:12" x14ac:dyDescent="0.25">
      <c r="A114" s="43" t="s">
        <v>108</v>
      </c>
      <c r="B114" s="42">
        <v>4</v>
      </c>
      <c r="C114" s="40">
        <v>12201</v>
      </c>
      <c r="D114" s="41"/>
      <c r="E114" s="41"/>
      <c r="F114" s="40">
        <v>12201</v>
      </c>
      <c r="G114" s="39"/>
      <c r="H114" s="39"/>
      <c r="I114"/>
      <c r="J114"/>
      <c r="K114" s="39"/>
      <c r="L114" s="39"/>
    </row>
    <row r="115" spans="1:12" x14ac:dyDescent="0.25">
      <c r="A115" s="43" t="s">
        <v>108</v>
      </c>
      <c r="B115" s="42">
        <v>4</v>
      </c>
      <c r="C115" s="40">
        <v>26904</v>
      </c>
      <c r="D115" s="41"/>
      <c r="E115" s="41"/>
      <c r="F115" s="40">
        <v>26904</v>
      </c>
      <c r="G115" s="39"/>
      <c r="H115" s="39"/>
      <c r="I115"/>
      <c r="J115"/>
      <c r="K115" s="39"/>
      <c r="L115" s="39"/>
    </row>
    <row r="116" spans="1:12" x14ac:dyDescent="0.25">
      <c r="A116" s="43" t="s">
        <v>107</v>
      </c>
      <c r="B116" s="42">
        <v>4</v>
      </c>
      <c r="C116" s="40">
        <v>211566</v>
      </c>
      <c r="D116" s="41"/>
      <c r="E116" s="41"/>
      <c r="F116" s="40">
        <v>211566</v>
      </c>
      <c r="G116" s="39"/>
      <c r="H116" s="39"/>
      <c r="I116"/>
      <c r="J116"/>
      <c r="K116" s="39"/>
      <c r="L116" s="39"/>
    </row>
    <row r="117" spans="1:12" x14ac:dyDescent="0.25">
      <c r="A117" s="43" t="s">
        <v>107</v>
      </c>
      <c r="B117" s="42">
        <v>4</v>
      </c>
      <c r="C117" s="40">
        <v>1398</v>
      </c>
      <c r="D117" s="40">
        <v>203712</v>
      </c>
      <c r="E117" s="41"/>
      <c r="F117" s="40">
        <v>205110</v>
      </c>
      <c r="G117" s="39"/>
      <c r="H117" s="39"/>
      <c r="I117"/>
      <c r="J117"/>
      <c r="K117" s="39"/>
      <c r="L117" s="39"/>
    </row>
    <row r="118" spans="1:12" x14ac:dyDescent="0.25">
      <c r="A118" s="43" t="s">
        <v>105</v>
      </c>
      <c r="B118" s="42">
        <v>4</v>
      </c>
      <c r="C118" s="40">
        <v>124613</v>
      </c>
      <c r="D118" s="40">
        <v>33720</v>
      </c>
      <c r="E118" s="41"/>
      <c r="F118" s="40">
        <v>158333</v>
      </c>
      <c r="G118" s="39"/>
      <c r="H118" s="39"/>
      <c r="I118"/>
      <c r="J118"/>
      <c r="K118" s="39"/>
      <c r="L118" s="39"/>
    </row>
    <row r="119" spans="1:12" x14ac:dyDescent="0.25">
      <c r="A119" s="43" t="s">
        <v>105</v>
      </c>
      <c r="B119" s="42">
        <v>4</v>
      </c>
      <c r="C119" s="40">
        <v>29037</v>
      </c>
      <c r="D119" s="40">
        <v>1933</v>
      </c>
      <c r="E119" s="40">
        <v>57009</v>
      </c>
      <c r="F119" s="40">
        <v>87979</v>
      </c>
      <c r="G119" s="39"/>
      <c r="H119" s="39"/>
      <c r="I119"/>
      <c r="J119"/>
      <c r="K119" s="39"/>
      <c r="L119" s="39"/>
    </row>
    <row r="120" spans="1:12" x14ac:dyDescent="0.25">
      <c r="A120" s="43" t="s">
        <v>106</v>
      </c>
      <c r="B120" s="42">
        <v>4</v>
      </c>
      <c r="C120" s="40">
        <v>73079</v>
      </c>
      <c r="D120" s="40">
        <v>556</v>
      </c>
      <c r="E120" s="40">
        <v>117504</v>
      </c>
      <c r="F120" s="40">
        <v>191139</v>
      </c>
      <c r="G120" s="39"/>
      <c r="H120" s="39"/>
      <c r="I120"/>
      <c r="J120"/>
      <c r="K120" s="39"/>
      <c r="L120" s="39"/>
    </row>
    <row r="121" spans="1:12" x14ac:dyDescent="0.25">
      <c r="A121" s="43" t="s">
        <v>109</v>
      </c>
      <c r="B121" s="42">
        <v>4</v>
      </c>
      <c r="C121" s="40">
        <v>112638</v>
      </c>
      <c r="D121" s="40">
        <v>44843</v>
      </c>
      <c r="E121" s="40">
        <v>64800</v>
      </c>
      <c r="F121" s="40">
        <v>222281</v>
      </c>
      <c r="G121" s="39"/>
      <c r="H121" s="39"/>
      <c r="I121"/>
      <c r="J121"/>
      <c r="K121" s="39"/>
      <c r="L121" s="39"/>
    </row>
    <row r="122" spans="1:12" x14ac:dyDescent="0.25">
      <c r="A122" s="43" t="s">
        <v>109</v>
      </c>
      <c r="B122" s="42">
        <v>4</v>
      </c>
      <c r="C122" s="40">
        <v>50274</v>
      </c>
      <c r="D122" s="40">
        <v>2408</v>
      </c>
      <c r="E122" s="41"/>
      <c r="F122" s="40">
        <v>52682</v>
      </c>
      <c r="G122" s="39"/>
      <c r="H122" s="39"/>
      <c r="I122"/>
      <c r="J122"/>
      <c r="K122" s="39"/>
      <c r="L122" s="39"/>
    </row>
    <row r="123" spans="1:12" x14ac:dyDescent="0.25">
      <c r="A123" s="43" t="s">
        <v>108</v>
      </c>
      <c r="B123" s="42">
        <v>4</v>
      </c>
      <c r="C123" s="40">
        <v>5863</v>
      </c>
      <c r="D123" s="41"/>
      <c r="E123" s="41"/>
      <c r="F123" s="40">
        <v>5863</v>
      </c>
      <c r="G123" s="39"/>
      <c r="H123" s="39"/>
      <c r="I123"/>
      <c r="J123"/>
      <c r="K123" s="39"/>
      <c r="L123" s="39"/>
    </row>
    <row r="124" spans="1:12" x14ac:dyDescent="0.25">
      <c r="A124" s="43" t="s">
        <v>108</v>
      </c>
      <c r="B124" s="42">
        <v>4</v>
      </c>
      <c r="C124" s="40">
        <v>34594</v>
      </c>
      <c r="D124" s="40">
        <v>17704</v>
      </c>
      <c r="E124" s="41"/>
      <c r="F124" s="40">
        <v>52298</v>
      </c>
      <c r="G124" s="39"/>
      <c r="H124" s="39"/>
      <c r="I124"/>
      <c r="J124"/>
      <c r="K124" s="39"/>
      <c r="L124" s="39"/>
    </row>
    <row r="125" spans="1:12" x14ac:dyDescent="0.25">
      <c r="A125" s="43" t="s">
        <v>108</v>
      </c>
      <c r="B125" s="42">
        <v>4</v>
      </c>
      <c r="C125" s="40">
        <v>64486</v>
      </c>
      <c r="D125" s="41"/>
      <c r="E125" s="41"/>
      <c r="F125" s="40">
        <v>64486</v>
      </c>
      <c r="G125" s="39"/>
      <c r="H125" s="39"/>
      <c r="I125"/>
      <c r="J125"/>
      <c r="K125" s="39"/>
      <c r="L125" s="39"/>
    </row>
    <row r="126" spans="1:12" x14ac:dyDescent="0.25">
      <c r="A126" s="43" t="s">
        <v>107</v>
      </c>
      <c r="B126" s="42">
        <v>4</v>
      </c>
      <c r="C126" s="40">
        <v>801</v>
      </c>
      <c r="D126" s="41"/>
      <c r="E126" s="41"/>
      <c r="F126" s="40">
        <v>801</v>
      </c>
      <c r="G126" s="39"/>
      <c r="H126" s="39"/>
      <c r="I126"/>
      <c r="J126"/>
      <c r="K126" s="39"/>
      <c r="L126" s="39"/>
    </row>
    <row r="127" spans="1:12" x14ac:dyDescent="0.25">
      <c r="A127" s="43" t="s">
        <v>107</v>
      </c>
      <c r="B127" s="42">
        <v>4</v>
      </c>
      <c r="C127" s="40">
        <v>9495</v>
      </c>
      <c r="D127" s="40">
        <v>2618</v>
      </c>
      <c r="E127" s="41"/>
      <c r="F127" s="40">
        <v>12113</v>
      </c>
      <c r="G127" s="39"/>
      <c r="H127" s="39"/>
      <c r="I127"/>
      <c r="J127"/>
      <c r="K127" s="39"/>
      <c r="L127" s="39"/>
    </row>
    <row r="128" spans="1:12" x14ac:dyDescent="0.25">
      <c r="A128" s="43" t="s">
        <v>105</v>
      </c>
      <c r="B128" s="42">
        <v>4</v>
      </c>
      <c r="C128" s="40">
        <v>335059</v>
      </c>
      <c r="D128" s="41"/>
      <c r="E128" s="41"/>
      <c r="F128" s="40">
        <v>335059</v>
      </c>
      <c r="G128" s="39"/>
      <c r="H128" s="39"/>
      <c r="I128"/>
      <c r="J128"/>
      <c r="K128" s="39"/>
      <c r="L128" s="39"/>
    </row>
    <row r="129" spans="1:12" x14ac:dyDescent="0.25">
      <c r="A129" s="43" t="s">
        <v>105</v>
      </c>
      <c r="B129" s="42">
        <v>4</v>
      </c>
      <c r="C129" s="40">
        <v>217334</v>
      </c>
      <c r="D129" s="40">
        <v>4205</v>
      </c>
      <c r="E129" s="41"/>
      <c r="F129" s="40">
        <v>221539</v>
      </c>
      <c r="G129" s="39"/>
      <c r="H129" s="39"/>
      <c r="I129"/>
      <c r="J129"/>
      <c r="K129" s="39"/>
      <c r="L129" s="39"/>
    </row>
    <row r="130" spans="1:12" x14ac:dyDescent="0.25">
      <c r="A130" s="43" t="s">
        <v>105</v>
      </c>
      <c r="B130" s="42">
        <v>4</v>
      </c>
      <c r="C130" s="40">
        <v>55036</v>
      </c>
      <c r="D130" s="41"/>
      <c r="E130" s="40">
        <v>4968</v>
      </c>
      <c r="F130" s="40">
        <v>60004</v>
      </c>
      <c r="G130" s="39"/>
      <c r="H130" s="39"/>
      <c r="I130"/>
      <c r="J130"/>
      <c r="K130" s="39"/>
      <c r="L130" s="39"/>
    </row>
    <row r="131" spans="1:12" x14ac:dyDescent="0.25">
      <c r="A131" s="43" t="s">
        <v>105</v>
      </c>
      <c r="B131" s="42">
        <v>4</v>
      </c>
      <c r="C131" s="41"/>
      <c r="D131" s="40">
        <v>16472</v>
      </c>
      <c r="E131" s="41"/>
      <c r="F131" s="40">
        <v>16472</v>
      </c>
      <c r="G131" s="39"/>
      <c r="H131" s="39"/>
      <c r="I131"/>
      <c r="J131"/>
      <c r="K131" s="39"/>
      <c r="L131" s="39"/>
    </row>
    <row r="132" spans="1:12" x14ac:dyDescent="0.25">
      <c r="A132" s="43" t="s">
        <v>106</v>
      </c>
      <c r="B132" s="42">
        <v>4</v>
      </c>
      <c r="C132" s="40">
        <v>150459</v>
      </c>
      <c r="D132" s="40">
        <v>5900</v>
      </c>
      <c r="E132" s="41"/>
      <c r="F132" s="40">
        <v>156359</v>
      </c>
      <c r="G132" s="39"/>
      <c r="H132" s="39"/>
      <c r="I132"/>
      <c r="J132"/>
      <c r="K132" s="39"/>
      <c r="L132" s="39"/>
    </row>
    <row r="133" spans="1:12" x14ac:dyDescent="0.25">
      <c r="A133" s="43" t="s">
        <v>109</v>
      </c>
      <c r="B133" s="42">
        <v>4</v>
      </c>
      <c r="C133" s="40">
        <v>450839</v>
      </c>
      <c r="D133" s="40">
        <v>903</v>
      </c>
      <c r="E133" s="40">
        <v>56953</v>
      </c>
      <c r="F133" s="40">
        <v>508695</v>
      </c>
      <c r="G133" s="39"/>
      <c r="H133" s="39"/>
      <c r="I133"/>
      <c r="J133"/>
      <c r="K133" s="39"/>
      <c r="L133" s="39"/>
    </row>
    <row r="134" spans="1:12" x14ac:dyDescent="0.25">
      <c r="A134" s="43" t="s">
        <v>109</v>
      </c>
      <c r="B134" s="42">
        <v>4</v>
      </c>
      <c r="C134" s="40">
        <v>73507</v>
      </c>
      <c r="D134" s="40">
        <v>6592</v>
      </c>
      <c r="E134" s="40">
        <v>9792</v>
      </c>
      <c r="F134" s="40">
        <v>89891</v>
      </c>
      <c r="G134" s="39"/>
      <c r="H134" s="39"/>
      <c r="I134"/>
      <c r="J134"/>
      <c r="K134" s="39"/>
      <c r="L134" s="39"/>
    </row>
    <row r="135" spans="1:12" x14ac:dyDescent="0.25">
      <c r="A135" s="43" t="s">
        <v>108</v>
      </c>
      <c r="B135" s="42">
        <v>4</v>
      </c>
      <c r="C135" s="40">
        <v>758</v>
      </c>
      <c r="D135" s="41"/>
      <c r="E135" s="41"/>
      <c r="F135" s="40">
        <v>758</v>
      </c>
      <c r="G135" s="39"/>
      <c r="H135" s="39"/>
      <c r="I135"/>
      <c r="J135"/>
      <c r="K135" s="39"/>
      <c r="L135" s="39"/>
    </row>
    <row r="136" spans="1:12" x14ac:dyDescent="0.25">
      <c r="A136" s="43" t="s">
        <v>108</v>
      </c>
      <c r="B136" s="42">
        <v>4</v>
      </c>
      <c r="C136" s="40">
        <v>5741</v>
      </c>
      <c r="D136" s="41"/>
      <c r="E136" s="40">
        <v>3557</v>
      </c>
      <c r="F136" s="40">
        <v>9298</v>
      </c>
      <c r="G136" s="39"/>
      <c r="H136" s="39"/>
      <c r="I136"/>
      <c r="J136"/>
      <c r="K136" s="39"/>
      <c r="L136" s="39"/>
    </row>
    <row r="137" spans="1:12" x14ac:dyDescent="0.25">
      <c r="A137" s="43" t="s">
        <v>108</v>
      </c>
      <c r="B137" s="42">
        <v>4</v>
      </c>
      <c r="C137" s="41"/>
      <c r="D137" s="40">
        <v>32617</v>
      </c>
      <c r="E137" s="41"/>
      <c r="F137" s="40">
        <v>32617</v>
      </c>
      <c r="G137" s="39"/>
      <c r="H137" s="39"/>
      <c r="I137"/>
      <c r="J137"/>
      <c r="K137" s="39"/>
      <c r="L137" s="39"/>
    </row>
    <row r="138" spans="1:12" x14ac:dyDescent="0.25">
      <c r="A138" s="43" t="s">
        <v>107</v>
      </c>
      <c r="B138" s="42">
        <v>4</v>
      </c>
      <c r="C138" s="40">
        <v>31964</v>
      </c>
      <c r="D138" s="41"/>
      <c r="E138" s="41"/>
      <c r="F138" s="40">
        <v>31964</v>
      </c>
      <c r="G138" s="39"/>
      <c r="H138" s="39"/>
      <c r="I138"/>
      <c r="J138"/>
      <c r="K138" s="39"/>
      <c r="L138" s="39"/>
    </row>
    <row r="139" spans="1:12" x14ac:dyDescent="0.25">
      <c r="A139" s="43" t="s">
        <v>107</v>
      </c>
      <c r="B139" s="42">
        <v>4</v>
      </c>
      <c r="C139" s="40">
        <v>9347</v>
      </c>
      <c r="D139" s="41"/>
      <c r="E139" s="41"/>
      <c r="F139" s="40">
        <v>9347</v>
      </c>
      <c r="G139" s="39"/>
      <c r="H139" s="39"/>
      <c r="I139"/>
      <c r="J139"/>
      <c r="K139" s="39"/>
      <c r="L139" s="39"/>
    </row>
    <row r="140" spans="1:12" x14ac:dyDescent="0.25">
      <c r="A140" s="43" t="s">
        <v>105</v>
      </c>
      <c r="B140" s="42">
        <v>4</v>
      </c>
      <c r="C140" s="40">
        <v>42173</v>
      </c>
      <c r="D140" s="41"/>
      <c r="E140" s="41"/>
      <c r="F140" s="40">
        <v>42173</v>
      </c>
      <c r="G140" s="39"/>
      <c r="H140" s="39"/>
      <c r="I140"/>
      <c r="J140"/>
      <c r="K140" s="39"/>
      <c r="L140" s="39"/>
    </row>
    <row r="141" spans="1:12" x14ac:dyDescent="0.25">
      <c r="A141" s="43" t="s">
        <v>105</v>
      </c>
      <c r="B141" s="42">
        <v>4</v>
      </c>
      <c r="C141" s="41"/>
      <c r="D141" s="40">
        <v>32030</v>
      </c>
      <c r="E141" s="41"/>
      <c r="F141" s="40">
        <v>32030</v>
      </c>
      <c r="G141" s="39"/>
      <c r="H141" s="39"/>
      <c r="I141"/>
      <c r="J141"/>
      <c r="K141" s="39"/>
      <c r="L141" s="39"/>
    </row>
    <row r="142" spans="1:12" x14ac:dyDescent="0.25">
      <c r="A142" s="43" t="s">
        <v>105</v>
      </c>
      <c r="B142" s="42">
        <v>4</v>
      </c>
      <c r="C142" s="40">
        <v>15812</v>
      </c>
      <c r="D142" s="41"/>
      <c r="E142" s="41"/>
      <c r="F142" s="40">
        <v>15812</v>
      </c>
      <c r="G142" s="39"/>
      <c r="H142" s="39"/>
      <c r="I142"/>
      <c r="J142"/>
      <c r="K142" s="39"/>
      <c r="L142" s="39"/>
    </row>
    <row r="143" spans="1:12" x14ac:dyDescent="0.25">
      <c r="A143" s="43" t="s">
        <v>106</v>
      </c>
      <c r="B143" s="42">
        <v>4</v>
      </c>
      <c r="C143" s="40">
        <v>77798</v>
      </c>
      <c r="D143" s="40">
        <v>24820</v>
      </c>
      <c r="E143" s="41"/>
      <c r="F143" s="40">
        <v>102618</v>
      </c>
      <c r="G143" s="39"/>
      <c r="H143" s="39"/>
      <c r="I143"/>
      <c r="J143"/>
      <c r="K143" s="39"/>
      <c r="L143" s="39"/>
    </row>
    <row r="144" spans="1:12" x14ac:dyDescent="0.25">
      <c r="A144" s="43" t="s">
        <v>109</v>
      </c>
      <c r="B144" s="42">
        <v>4</v>
      </c>
      <c r="C144" s="40">
        <v>64879</v>
      </c>
      <c r="D144" s="40">
        <v>278</v>
      </c>
      <c r="E144" s="41"/>
      <c r="F144" s="40">
        <v>65157</v>
      </c>
      <c r="G144" s="39"/>
      <c r="H144" s="39"/>
      <c r="I144"/>
      <c r="J144"/>
      <c r="K144" s="39"/>
      <c r="L144" s="39"/>
    </row>
    <row r="145" spans="1:12" x14ac:dyDescent="0.25">
      <c r="A145" s="43" t="s">
        <v>108</v>
      </c>
      <c r="B145" s="42">
        <v>4</v>
      </c>
      <c r="C145" s="40">
        <v>86949</v>
      </c>
      <c r="D145" s="41"/>
      <c r="E145" s="41"/>
      <c r="F145" s="40">
        <v>86949</v>
      </c>
      <c r="G145" s="39"/>
      <c r="H145" s="39"/>
      <c r="I145"/>
      <c r="J145"/>
      <c r="K145" s="39"/>
      <c r="L145" s="39"/>
    </row>
    <row r="146" spans="1:12" x14ac:dyDescent="0.25">
      <c r="A146" s="43" t="s">
        <v>108</v>
      </c>
      <c r="B146" s="42">
        <v>4</v>
      </c>
      <c r="C146" s="40">
        <v>9906</v>
      </c>
      <c r="D146" s="40">
        <v>25844</v>
      </c>
      <c r="E146" s="41"/>
      <c r="F146" s="40">
        <v>35750</v>
      </c>
      <c r="G146" s="39"/>
      <c r="H146" s="39"/>
      <c r="I146"/>
      <c r="J146"/>
      <c r="K146" s="39"/>
      <c r="L146" s="39"/>
    </row>
    <row r="147" spans="1:12" x14ac:dyDescent="0.25">
      <c r="A147" s="43" t="s">
        <v>108</v>
      </c>
      <c r="B147" s="42">
        <v>4</v>
      </c>
      <c r="C147" s="40">
        <v>134662</v>
      </c>
      <c r="D147" s="40">
        <v>30501</v>
      </c>
      <c r="E147" s="40">
        <v>67680</v>
      </c>
      <c r="F147" s="40">
        <v>232843</v>
      </c>
      <c r="G147" s="39"/>
      <c r="H147" s="39"/>
      <c r="I147"/>
      <c r="J147"/>
      <c r="K147" s="39"/>
      <c r="L147" s="39"/>
    </row>
    <row r="148" spans="1:12" x14ac:dyDescent="0.25">
      <c r="A148" s="43" t="s">
        <v>107</v>
      </c>
      <c r="B148" s="42">
        <v>4</v>
      </c>
      <c r="C148" s="40">
        <v>87020</v>
      </c>
      <c r="D148" s="40">
        <v>14300</v>
      </c>
      <c r="E148" s="41"/>
      <c r="F148" s="40">
        <v>101320</v>
      </c>
      <c r="G148" s="39"/>
      <c r="H148" s="39"/>
      <c r="I148"/>
      <c r="J148"/>
      <c r="K148" s="39"/>
      <c r="L148" s="39"/>
    </row>
    <row r="149" spans="1:12" x14ac:dyDescent="0.25">
      <c r="A149" s="43" t="s">
        <v>107</v>
      </c>
      <c r="B149" s="42">
        <v>4</v>
      </c>
      <c r="C149" s="40">
        <v>132379</v>
      </c>
      <c r="D149" s="40">
        <v>278</v>
      </c>
      <c r="E149" s="40">
        <v>12447</v>
      </c>
      <c r="F149" s="40">
        <v>145104</v>
      </c>
      <c r="G149" s="39"/>
      <c r="H149" s="39"/>
      <c r="I149"/>
      <c r="J149"/>
      <c r="K149" s="39"/>
      <c r="L149" s="39"/>
    </row>
    <row r="150" spans="1:12" x14ac:dyDescent="0.25">
      <c r="A150" s="43" t="s">
        <v>105</v>
      </c>
      <c r="B150" s="42">
        <v>4</v>
      </c>
      <c r="C150" s="40">
        <v>2763</v>
      </c>
      <c r="D150" s="41"/>
      <c r="E150" s="41"/>
      <c r="F150" s="40">
        <v>2763</v>
      </c>
      <c r="G150" s="39"/>
      <c r="H150" s="39"/>
      <c r="I150"/>
      <c r="J150"/>
      <c r="K150" s="39"/>
      <c r="L150" s="39"/>
    </row>
    <row r="151" spans="1:12" x14ac:dyDescent="0.25">
      <c r="A151" s="43" t="s">
        <v>105</v>
      </c>
      <c r="B151" s="42">
        <v>4</v>
      </c>
      <c r="C151" s="40">
        <v>2208</v>
      </c>
      <c r="D151" s="41"/>
      <c r="E151" s="41"/>
      <c r="F151" s="40">
        <v>2208</v>
      </c>
      <c r="G151" s="39"/>
      <c r="H151" s="39"/>
      <c r="I151"/>
      <c r="J151"/>
      <c r="K151" s="39"/>
      <c r="L151" s="39"/>
    </row>
    <row r="152" spans="1:12" x14ac:dyDescent="0.25">
      <c r="A152" s="43" t="s">
        <v>105</v>
      </c>
      <c r="B152" s="42">
        <v>4</v>
      </c>
      <c r="C152" s="40">
        <v>59404</v>
      </c>
      <c r="D152" s="40">
        <v>29948</v>
      </c>
      <c r="E152" s="40">
        <v>44113</v>
      </c>
      <c r="F152" s="40">
        <v>138715</v>
      </c>
      <c r="G152" s="39"/>
      <c r="H152" s="39"/>
      <c r="I152"/>
      <c r="J152"/>
      <c r="K152" s="39"/>
      <c r="L152" s="39"/>
    </row>
    <row r="153" spans="1:12" x14ac:dyDescent="0.25">
      <c r="A153" s="43" t="s">
        <v>106</v>
      </c>
      <c r="B153" s="42">
        <v>4</v>
      </c>
      <c r="C153" s="40">
        <v>369013</v>
      </c>
      <c r="D153" s="40">
        <v>8914</v>
      </c>
      <c r="E153" s="40">
        <v>1292760</v>
      </c>
      <c r="F153" s="40">
        <v>1670687</v>
      </c>
      <c r="G153" s="39"/>
      <c r="H153" s="39"/>
      <c r="I153"/>
      <c r="J153"/>
      <c r="K153" s="39"/>
      <c r="L153" s="39"/>
    </row>
    <row r="154" spans="1:12" x14ac:dyDescent="0.25">
      <c r="A154" s="43" t="s">
        <v>109</v>
      </c>
      <c r="B154" s="42">
        <v>4</v>
      </c>
      <c r="C154" s="40">
        <v>81067</v>
      </c>
      <c r="D154" s="40">
        <v>4827</v>
      </c>
      <c r="E154" s="40">
        <v>56594</v>
      </c>
      <c r="F154" s="40">
        <v>142488</v>
      </c>
      <c r="G154" s="39"/>
      <c r="H154" s="39"/>
      <c r="I154"/>
      <c r="J154"/>
      <c r="K154" s="39"/>
      <c r="L154" s="39"/>
    </row>
    <row r="155" spans="1:12" x14ac:dyDescent="0.25">
      <c r="A155" s="43" t="s">
        <v>109</v>
      </c>
      <c r="B155" s="42">
        <v>4</v>
      </c>
      <c r="C155" s="40">
        <v>18755</v>
      </c>
      <c r="D155" s="41"/>
      <c r="E155" s="41"/>
      <c r="F155" s="40">
        <v>18755</v>
      </c>
      <c r="G155" s="39"/>
      <c r="H155" s="39"/>
      <c r="I155"/>
      <c r="J155"/>
      <c r="K155" s="39"/>
      <c r="L155" s="39"/>
    </row>
    <row r="156" spans="1:12" x14ac:dyDescent="0.25">
      <c r="A156" s="43" t="s">
        <v>109</v>
      </c>
      <c r="B156" s="42">
        <v>4</v>
      </c>
      <c r="C156" s="40">
        <v>121427</v>
      </c>
      <c r="D156" s="41"/>
      <c r="E156" s="40">
        <v>9792</v>
      </c>
      <c r="F156" s="40">
        <v>131219</v>
      </c>
      <c r="G156" s="39"/>
      <c r="H156" s="39"/>
      <c r="I156"/>
      <c r="J156"/>
      <c r="K156" s="39"/>
      <c r="L156" s="39"/>
    </row>
    <row r="157" spans="1:12" x14ac:dyDescent="0.25">
      <c r="A157" s="43" t="s">
        <v>108</v>
      </c>
      <c r="B157" s="42">
        <v>4</v>
      </c>
      <c r="C157" s="41"/>
      <c r="D157" s="40">
        <v>20012</v>
      </c>
      <c r="E157" s="41"/>
      <c r="F157" s="40">
        <v>20012</v>
      </c>
      <c r="G157" s="39"/>
      <c r="H157" s="39"/>
      <c r="I157"/>
      <c r="J157"/>
      <c r="K157" s="39"/>
      <c r="L157" s="39"/>
    </row>
    <row r="158" spans="1:12" x14ac:dyDescent="0.25">
      <c r="A158" s="43" t="s">
        <v>108</v>
      </c>
      <c r="B158" s="42">
        <v>4</v>
      </c>
      <c r="C158" s="40">
        <v>77182</v>
      </c>
      <c r="D158" s="40">
        <v>3336</v>
      </c>
      <c r="E158" s="40">
        <v>15864</v>
      </c>
      <c r="F158" s="40">
        <v>96382</v>
      </c>
      <c r="G158" s="39"/>
      <c r="H158" s="39"/>
      <c r="I158"/>
      <c r="J158"/>
      <c r="K158" s="39"/>
      <c r="L158" s="39"/>
    </row>
    <row r="159" spans="1:12" x14ac:dyDescent="0.25">
      <c r="A159" s="43" t="s">
        <v>107</v>
      </c>
      <c r="B159" s="42">
        <v>4</v>
      </c>
      <c r="C159" s="40">
        <v>1161</v>
      </c>
      <c r="D159" s="41"/>
      <c r="E159" s="41"/>
      <c r="F159" s="40">
        <v>1161</v>
      </c>
      <c r="G159" s="39"/>
      <c r="H159" s="39"/>
      <c r="I159"/>
      <c r="J159"/>
      <c r="K159" s="39"/>
      <c r="L159" s="39"/>
    </row>
    <row r="160" spans="1:12" x14ac:dyDescent="0.25">
      <c r="A160" s="43" t="s">
        <v>107</v>
      </c>
      <c r="B160" s="42">
        <v>4</v>
      </c>
      <c r="C160" s="40">
        <v>51166</v>
      </c>
      <c r="D160" s="41"/>
      <c r="E160" s="40">
        <v>120596</v>
      </c>
      <c r="F160" s="40">
        <v>171762</v>
      </c>
      <c r="G160" s="39"/>
      <c r="H160" s="39"/>
      <c r="I160"/>
      <c r="J160"/>
      <c r="K160" s="39"/>
      <c r="L160" s="39"/>
    </row>
    <row r="161" spans="1:12" x14ac:dyDescent="0.25">
      <c r="A161" s="43" t="s">
        <v>105</v>
      </c>
      <c r="B161" s="42">
        <v>4</v>
      </c>
      <c r="C161" s="40">
        <v>44620</v>
      </c>
      <c r="D161" s="41"/>
      <c r="E161" s="41"/>
      <c r="F161" s="40">
        <v>44620</v>
      </c>
      <c r="G161" s="39"/>
      <c r="H161" s="39"/>
      <c r="I161"/>
      <c r="J161"/>
      <c r="K161" s="39"/>
      <c r="L161" s="39"/>
    </row>
    <row r="162" spans="1:12" x14ac:dyDescent="0.25">
      <c r="A162" s="43" t="s">
        <v>105</v>
      </c>
      <c r="B162" s="42">
        <v>4</v>
      </c>
      <c r="C162" s="40">
        <v>45030</v>
      </c>
      <c r="D162" s="41"/>
      <c r="E162" s="41"/>
      <c r="F162" s="40">
        <v>45030</v>
      </c>
      <c r="G162" s="39"/>
      <c r="H162" s="39"/>
      <c r="I162"/>
      <c r="J162"/>
      <c r="K162" s="39"/>
      <c r="L162" s="39"/>
    </row>
    <row r="163" spans="1:12" x14ac:dyDescent="0.25">
      <c r="A163" s="43" t="s">
        <v>105</v>
      </c>
      <c r="B163" s="42">
        <v>4</v>
      </c>
      <c r="C163" s="40">
        <v>90761</v>
      </c>
      <c r="D163" s="40">
        <v>278</v>
      </c>
      <c r="E163" s="40">
        <v>118986</v>
      </c>
      <c r="F163" s="40">
        <v>210025</v>
      </c>
      <c r="G163" s="39"/>
      <c r="H163" s="39"/>
      <c r="I163"/>
      <c r="J163"/>
      <c r="K163" s="39"/>
      <c r="L163" s="39"/>
    </row>
    <row r="164" spans="1:12" x14ac:dyDescent="0.25">
      <c r="A164" s="43" t="s">
        <v>106</v>
      </c>
      <c r="B164" s="42">
        <v>4</v>
      </c>
      <c r="C164" s="40">
        <v>66120</v>
      </c>
      <c r="D164" s="41"/>
      <c r="E164" s="41"/>
      <c r="F164" s="40">
        <v>66120</v>
      </c>
      <c r="G164" s="39"/>
      <c r="H164" s="39"/>
      <c r="I164"/>
      <c r="J164"/>
      <c r="K164" s="39"/>
      <c r="L164" s="39"/>
    </row>
    <row r="165" spans="1:12" x14ac:dyDescent="0.25">
      <c r="A165" s="43" t="s">
        <v>106</v>
      </c>
      <c r="B165" s="42">
        <v>4</v>
      </c>
      <c r="C165" s="40">
        <v>41081</v>
      </c>
      <c r="D165" s="40">
        <v>278</v>
      </c>
      <c r="E165" s="41"/>
      <c r="F165" s="40">
        <v>41359</v>
      </c>
      <c r="G165" s="39"/>
      <c r="H165" s="39"/>
      <c r="I165"/>
      <c r="J165"/>
      <c r="K165" s="39"/>
      <c r="L165" s="39"/>
    </row>
    <row r="166" spans="1:12" x14ac:dyDescent="0.25">
      <c r="A166" s="43" t="s">
        <v>109</v>
      </c>
      <c r="B166" s="42">
        <v>4</v>
      </c>
      <c r="C166" s="40">
        <v>7824</v>
      </c>
      <c r="D166" s="41"/>
      <c r="E166" s="41"/>
      <c r="F166" s="40">
        <v>7824</v>
      </c>
      <c r="G166" s="39"/>
      <c r="H166" s="39"/>
      <c r="I166"/>
      <c r="J166"/>
      <c r="K166" s="39"/>
      <c r="L166" s="39"/>
    </row>
    <row r="167" spans="1:12" x14ac:dyDescent="0.25">
      <c r="A167" s="43" t="s">
        <v>109</v>
      </c>
      <c r="B167" s="42">
        <v>4</v>
      </c>
      <c r="C167" s="40">
        <v>103824</v>
      </c>
      <c r="D167" s="41"/>
      <c r="E167" s="40">
        <v>74869</v>
      </c>
      <c r="F167" s="40">
        <v>178693</v>
      </c>
      <c r="G167" s="39"/>
      <c r="H167" s="39"/>
      <c r="I167"/>
      <c r="J167"/>
      <c r="K167" s="39"/>
      <c r="L167" s="39"/>
    </row>
    <row r="168" spans="1:12" x14ac:dyDescent="0.25">
      <c r="A168" s="43" t="s">
        <v>108</v>
      </c>
      <c r="B168" s="42">
        <v>4</v>
      </c>
      <c r="C168" s="40">
        <v>83005</v>
      </c>
      <c r="D168" s="40">
        <v>12624</v>
      </c>
      <c r="E168" s="41"/>
      <c r="F168" s="40">
        <v>95629</v>
      </c>
      <c r="G168" s="39"/>
      <c r="H168" s="39"/>
      <c r="I168"/>
      <c r="J168"/>
      <c r="K168" s="39"/>
      <c r="L168" s="39"/>
    </row>
    <row r="169" spans="1:12" x14ac:dyDescent="0.25">
      <c r="A169" s="43" t="s">
        <v>108</v>
      </c>
      <c r="B169" s="42">
        <v>4</v>
      </c>
      <c r="C169" s="40">
        <v>50002</v>
      </c>
      <c r="D169" s="40">
        <v>2907</v>
      </c>
      <c r="E169" s="40">
        <v>20607</v>
      </c>
      <c r="F169" s="40">
        <v>73516</v>
      </c>
      <c r="G169" s="39"/>
      <c r="H169" s="39"/>
      <c r="I169"/>
      <c r="J169"/>
      <c r="K169" s="39"/>
      <c r="L169" s="39"/>
    </row>
    <row r="170" spans="1:12" x14ac:dyDescent="0.25">
      <c r="A170" s="43" t="s">
        <v>107</v>
      </c>
      <c r="B170" s="42">
        <v>4</v>
      </c>
      <c r="C170" s="40">
        <v>31893</v>
      </c>
      <c r="D170" s="40">
        <v>953</v>
      </c>
      <c r="E170" s="41"/>
      <c r="F170" s="40">
        <v>32846</v>
      </c>
      <c r="G170" s="39"/>
      <c r="H170" s="39"/>
      <c r="I170"/>
      <c r="J170"/>
      <c r="K170" s="39"/>
      <c r="L170" s="39"/>
    </row>
    <row r="171" spans="1:12" x14ac:dyDescent="0.25">
      <c r="A171" s="43" t="s">
        <v>107</v>
      </c>
      <c r="B171" s="42">
        <v>4</v>
      </c>
      <c r="C171" s="40">
        <v>11999</v>
      </c>
      <c r="D171" s="41"/>
      <c r="E171" s="41"/>
      <c r="F171" s="40">
        <v>11999</v>
      </c>
      <c r="G171" s="39"/>
      <c r="H171" s="39"/>
      <c r="I171"/>
      <c r="J171"/>
      <c r="K171" s="39"/>
      <c r="L171" s="39"/>
    </row>
    <row r="172" spans="1:12" x14ac:dyDescent="0.25">
      <c r="A172" s="43" t="s">
        <v>105</v>
      </c>
      <c r="B172" s="42">
        <v>4</v>
      </c>
      <c r="C172" s="40">
        <v>209418</v>
      </c>
      <c r="D172" s="41"/>
      <c r="E172" s="41"/>
      <c r="F172" s="40">
        <v>209418</v>
      </c>
      <c r="G172" s="39"/>
      <c r="H172" s="39"/>
      <c r="I172"/>
      <c r="J172"/>
      <c r="K172" s="39"/>
      <c r="L172" s="39"/>
    </row>
    <row r="173" spans="1:12" x14ac:dyDescent="0.25">
      <c r="A173" s="43" t="s">
        <v>105</v>
      </c>
      <c r="B173" s="42">
        <v>4</v>
      </c>
      <c r="C173" s="40">
        <v>6083</v>
      </c>
      <c r="D173" s="40">
        <v>21228</v>
      </c>
      <c r="E173" s="41"/>
      <c r="F173" s="40">
        <v>27311</v>
      </c>
      <c r="G173" s="39"/>
      <c r="H173" s="39"/>
      <c r="I173"/>
      <c r="J173"/>
      <c r="K173" s="39"/>
      <c r="L173" s="39"/>
    </row>
    <row r="174" spans="1:12" x14ac:dyDescent="0.25">
      <c r="A174" s="43" t="s">
        <v>105</v>
      </c>
      <c r="B174" s="42">
        <v>4</v>
      </c>
      <c r="C174" s="40">
        <v>40518</v>
      </c>
      <c r="D174" s="41"/>
      <c r="E174" s="41"/>
      <c r="F174" s="40">
        <v>40518</v>
      </c>
      <c r="G174" s="39"/>
      <c r="H174" s="39"/>
      <c r="I174"/>
      <c r="J174"/>
      <c r="K174" s="39"/>
      <c r="L174" s="39"/>
    </row>
    <row r="175" spans="1:12" x14ac:dyDescent="0.25">
      <c r="A175" s="43" t="s">
        <v>106</v>
      </c>
      <c r="B175" s="42">
        <v>4</v>
      </c>
      <c r="C175" s="40">
        <v>32892</v>
      </c>
      <c r="D175" s="41"/>
      <c r="E175" s="41"/>
      <c r="F175" s="40">
        <v>32892</v>
      </c>
      <c r="G175" s="39"/>
      <c r="H175" s="39"/>
      <c r="I175"/>
      <c r="J175"/>
      <c r="K175" s="39"/>
      <c r="L175" s="39"/>
    </row>
    <row r="176" spans="1:12" x14ac:dyDescent="0.25">
      <c r="A176" s="43" t="s">
        <v>109</v>
      </c>
      <c r="B176" s="42">
        <v>4</v>
      </c>
      <c r="C176" s="40">
        <v>128290</v>
      </c>
      <c r="D176" s="41"/>
      <c r="E176" s="40">
        <v>25320</v>
      </c>
      <c r="F176" s="40">
        <v>153610</v>
      </c>
      <c r="G176" s="39"/>
      <c r="H176" s="39"/>
      <c r="I176"/>
      <c r="J176"/>
      <c r="K176" s="39"/>
      <c r="L176" s="39"/>
    </row>
    <row r="177" spans="1:12" x14ac:dyDescent="0.25">
      <c r="A177" s="43" t="s">
        <v>109</v>
      </c>
      <c r="B177" s="42">
        <v>4</v>
      </c>
      <c r="C177" s="40">
        <v>105437</v>
      </c>
      <c r="D177" s="40">
        <v>16472</v>
      </c>
      <c r="E177" s="41"/>
      <c r="F177" s="40">
        <v>121909</v>
      </c>
      <c r="G177" s="39"/>
      <c r="H177" s="39"/>
      <c r="I177"/>
      <c r="J177"/>
      <c r="K177" s="39"/>
      <c r="L177" s="39"/>
    </row>
    <row r="178" spans="1:12" x14ac:dyDescent="0.25">
      <c r="A178" s="43" t="s">
        <v>108</v>
      </c>
      <c r="B178" s="42">
        <v>4</v>
      </c>
      <c r="C178" s="40">
        <v>214</v>
      </c>
      <c r="D178" s="41"/>
      <c r="E178" s="41"/>
      <c r="F178" s="40">
        <v>214</v>
      </c>
      <c r="G178" s="39"/>
      <c r="H178" s="39"/>
      <c r="I178"/>
      <c r="J178"/>
      <c r="K178" s="39"/>
      <c r="L178" s="39"/>
    </row>
    <row r="179" spans="1:12" x14ac:dyDescent="0.25">
      <c r="A179" s="43" t="s">
        <v>108</v>
      </c>
      <c r="B179" s="42">
        <v>4</v>
      </c>
      <c r="C179" s="40">
        <v>63425</v>
      </c>
      <c r="D179" s="40">
        <v>20012</v>
      </c>
      <c r="E179" s="40">
        <v>7114</v>
      </c>
      <c r="F179" s="40">
        <v>90551</v>
      </c>
      <c r="G179" s="39"/>
      <c r="H179" s="39"/>
      <c r="I179"/>
      <c r="J179"/>
      <c r="K179" s="39"/>
      <c r="L179" s="39"/>
    </row>
    <row r="180" spans="1:12" x14ac:dyDescent="0.25">
      <c r="A180" s="43" t="s">
        <v>107</v>
      </c>
      <c r="B180" s="42">
        <v>4</v>
      </c>
      <c r="C180" s="40">
        <v>11247</v>
      </c>
      <c r="D180" s="41"/>
      <c r="E180" s="41"/>
      <c r="F180" s="40">
        <v>11247</v>
      </c>
      <c r="G180" s="39"/>
      <c r="H180" s="39"/>
      <c r="I180"/>
      <c r="J180"/>
      <c r="K180" s="39"/>
      <c r="L180" s="39"/>
    </row>
    <row r="181" spans="1:12" x14ac:dyDescent="0.25">
      <c r="A181" s="43" t="s">
        <v>107</v>
      </c>
      <c r="B181" s="42">
        <v>4</v>
      </c>
      <c r="C181" s="40">
        <v>51242</v>
      </c>
      <c r="D181" s="41"/>
      <c r="E181" s="41"/>
      <c r="F181" s="40">
        <v>51242</v>
      </c>
      <c r="G181" s="39"/>
      <c r="H181" s="39"/>
      <c r="I181"/>
      <c r="J181"/>
      <c r="K181" s="39"/>
      <c r="L181" s="39"/>
    </row>
    <row r="182" spans="1:12" x14ac:dyDescent="0.25">
      <c r="A182" s="43" t="s">
        <v>107</v>
      </c>
      <c r="B182" s="42">
        <v>4</v>
      </c>
      <c r="C182" s="40">
        <v>26892</v>
      </c>
      <c r="D182" s="40">
        <v>2148</v>
      </c>
      <c r="E182" s="41"/>
      <c r="F182" s="40">
        <v>29040</v>
      </c>
      <c r="G182" s="39"/>
      <c r="H182" s="39"/>
      <c r="I182"/>
      <c r="J182"/>
      <c r="K182" s="39"/>
      <c r="L182" s="39"/>
    </row>
    <row r="183" spans="1:12" x14ac:dyDescent="0.25">
      <c r="A183" s="43" t="s">
        <v>105</v>
      </c>
      <c r="B183" s="42">
        <v>4</v>
      </c>
      <c r="C183" s="40">
        <v>26979</v>
      </c>
      <c r="D183" s="40">
        <v>4939</v>
      </c>
      <c r="E183" s="41"/>
      <c r="F183" s="40">
        <v>31918</v>
      </c>
      <c r="G183" s="39"/>
      <c r="H183" s="39"/>
      <c r="I183"/>
      <c r="J183"/>
      <c r="K183" s="39"/>
      <c r="L183" s="39"/>
    </row>
    <row r="184" spans="1:12" x14ac:dyDescent="0.25">
      <c r="A184" s="43" t="s">
        <v>105</v>
      </c>
      <c r="B184" s="42">
        <v>4</v>
      </c>
      <c r="C184" s="40">
        <v>53216</v>
      </c>
      <c r="D184" s="41"/>
      <c r="E184" s="40">
        <v>4968</v>
      </c>
      <c r="F184" s="40">
        <v>58184</v>
      </c>
      <c r="G184" s="39"/>
      <c r="H184" s="39"/>
      <c r="I184"/>
      <c r="J184"/>
      <c r="K184" s="39"/>
      <c r="L184" s="39"/>
    </row>
    <row r="185" spans="1:12" x14ac:dyDescent="0.25">
      <c r="A185" s="43" t="s">
        <v>106</v>
      </c>
      <c r="B185" s="42">
        <v>4</v>
      </c>
      <c r="C185" s="40">
        <v>129865</v>
      </c>
      <c r="D185" s="40">
        <v>10049</v>
      </c>
      <c r="E185" s="41"/>
      <c r="F185" s="40">
        <v>139914</v>
      </c>
      <c r="G185" s="39"/>
      <c r="H185" s="39"/>
      <c r="I185"/>
      <c r="J185"/>
      <c r="K185" s="39"/>
      <c r="L185" s="39"/>
    </row>
    <row r="186" spans="1:12" x14ac:dyDescent="0.25">
      <c r="A186" s="43" t="s">
        <v>109</v>
      </c>
      <c r="B186" s="42">
        <v>4</v>
      </c>
      <c r="C186" s="40">
        <v>470504</v>
      </c>
      <c r="D186" s="40">
        <v>18011</v>
      </c>
      <c r="E186" s="40">
        <v>59472</v>
      </c>
      <c r="F186" s="40">
        <v>547987</v>
      </c>
      <c r="G186" s="39"/>
      <c r="H186" s="39"/>
      <c r="I186"/>
      <c r="J186"/>
      <c r="K186" s="39"/>
      <c r="L186" s="39"/>
    </row>
    <row r="187" spans="1:12" x14ac:dyDescent="0.25">
      <c r="A187" s="43" t="s">
        <v>109</v>
      </c>
      <c r="B187" s="42">
        <v>4</v>
      </c>
      <c r="C187" s="40">
        <v>22023</v>
      </c>
      <c r="D187" s="40">
        <v>996</v>
      </c>
      <c r="E187" s="41"/>
      <c r="F187" s="40">
        <v>23019</v>
      </c>
      <c r="G187" s="39"/>
      <c r="H187" s="39"/>
      <c r="I187"/>
      <c r="J187"/>
      <c r="K187" s="39"/>
      <c r="L187" s="39"/>
    </row>
    <row r="188" spans="1:12" x14ac:dyDescent="0.25">
      <c r="A188" s="43" t="s">
        <v>108</v>
      </c>
      <c r="B188" s="42">
        <v>4</v>
      </c>
      <c r="C188" s="40">
        <v>94000</v>
      </c>
      <c r="D188" s="41"/>
      <c r="E188" s="41"/>
      <c r="F188" s="40">
        <v>94000</v>
      </c>
      <c r="G188" s="39"/>
      <c r="H188" s="39"/>
      <c r="I188"/>
      <c r="J188"/>
      <c r="K188" s="39"/>
      <c r="L188" s="39"/>
    </row>
    <row r="189" spans="1:12" x14ac:dyDescent="0.25">
      <c r="A189" s="43" t="s">
        <v>108</v>
      </c>
      <c r="B189" s="42">
        <v>4</v>
      </c>
      <c r="C189" s="40">
        <v>106244</v>
      </c>
      <c r="D189" s="40">
        <v>1453</v>
      </c>
      <c r="E189" s="40">
        <v>57009</v>
      </c>
      <c r="F189" s="40">
        <v>164706</v>
      </c>
      <c r="G189" s="39"/>
      <c r="H189" s="39"/>
      <c r="I189"/>
      <c r="J189"/>
      <c r="K189" s="39"/>
      <c r="L189" s="39"/>
    </row>
    <row r="190" spans="1:12" x14ac:dyDescent="0.25">
      <c r="A190" s="43" t="s">
        <v>105</v>
      </c>
      <c r="B190" s="42">
        <v>4</v>
      </c>
      <c r="C190" s="41"/>
      <c r="D190" s="40">
        <v>13778</v>
      </c>
      <c r="E190" s="41"/>
      <c r="F190" s="40">
        <v>13778</v>
      </c>
      <c r="G190" s="39"/>
      <c r="H190" s="39"/>
      <c r="I190"/>
      <c r="J190"/>
      <c r="K190" s="39"/>
      <c r="L190" s="39"/>
    </row>
    <row r="191" spans="1:12" x14ac:dyDescent="0.25">
      <c r="A191" s="43" t="s">
        <v>105</v>
      </c>
      <c r="B191" s="42">
        <v>4</v>
      </c>
      <c r="C191" s="40">
        <v>91477</v>
      </c>
      <c r="D191" s="40">
        <v>29116</v>
      </c>
      <c r="E191" s="41"/>
      <c r="F191" s="40">
        <v>120593</v>
      </c>
      <c r="G191" s="39"/>
      <c r="H191" s="39"/>
      <c r="I191"/>
      <c r="J191"/>
      <c r="K191" s="39"/>
      <c r="L191" s="39"/>
    </row>
    <row r="192" spans="1:12" x14ac:dyDescent="0.25">
      <c r="A192" s="43" t="s">
        <v>106</v>
      </c>
      <c r="B192" s="42">
        <v>4</v>
      </c>
      <c r="C192" s="40">
        <v>65573</v>
      </c>
      <c r="D192" s="40">
        <v>842</v>
      </c>
      <c r="E192" s="41"/>
      <c r="F192" s="40">
        <v>66415</v>
      </c>
      <c r="G192" s="39"/>
      <c r="H192" s="39"/>
      <c r="I192"/>
      <c r="J192"/>
      <c r="K192" s="39"/>
      <c r="L192" s="39"/>
    </row>
    <row r="193" spans="1:12" x14ac:dyDescent="0.25">
      <c r="A193" s="43" t="s">
        <v>109</v>
      </c>
      <c r="B193" s="42">
        <v>4</v>
      </c>
      <c r="C193" s="40">
        <v>76055</v>
      </c>
      <c r="D193" s="41"/>
      <c r="E193" s="40">
        <v>44874</v>
      </c>
      <c r="F193" s="40">
        <v>120929</v>
      </c>
      <c r="G193" s="39"/>
      <c r="H193" s="39"/>
      <c r="I193"/>
      <c r="J193"/>
      <c r="K193" s="39"/>
      <c r="L193" s="39"/>
    </row>
    <row r="194" spans="1:12" x14ac:dyDescent="0.25">
      <c r="A194" s="43" t="s">
        <v>109</v>
      </c>
      <c r="B194" s="42">
        <v>4</v>
      </c>
      <c r="C194" s="40">
        <v>27264</v>
      </c>
      <c r="D194" s="40">
        <v>1901</v>
      </c>
      <c r="E194" s="41"/>
      <c r="F194" s="40">
        <v>29165</v>
      </c>
      <c r="G194" s="39"/>
      <c r="H194" s="39"/>
      <c r="I194"/>
      <c r="J194"/>
      <c r="K194" s="39"/>
      <c r="L194" s="39"/>
    </row>
    <row r="195" spans="1:12" x14ac:dyDescent="0.25">
      <c r="A195" s="43" t="s">
        <v>108</v>
      </c>
      <c r="B195" s="42">
        <v>4</v>
      </c>
      <c r="C195" s="40">
        <v>79727</v>
      </c>
      <c r="D195" s="40">
        <v>3768</v>
      </c>
      <c r="E195" s="41"/>
      <c r="F195" s="40">
        <v>83495</v>
      </c>
      <c r="G195" s="39"/>
      <c r="H195" s="39"/>
      <c r="I195"/>
      <c r="J195"/>
      <c r="K195" s="39"/>
      <c r="L195" s="39"/>
    </row>
    <row r="196" spans="1:12" x14ac:dyDescent="0.25">
      <c r="A196" s="43" t="s">
        <v>108</v>
      </c>
      <c r="B196" s="42">
        <v>4</v>
      </c>
      <c r="C196" s="40">
        <v>87835</v>
      </c>
      <c r="D196" s="41"/>
      <c r="E196" s="40">
        <v>219408</v>
      </c>
      <c r="F196" s="40">
        <v>307243</v>
      </c>
      <c r="G196" s="39"/>
      <c r="H196" s="39"/>
      <c r="I196"/>
      <c r="J196"/>
      <c r="K196" s="39"/>
      <c r="L196" s="39"/>
    </row>
    <row r="197" spans="1:12" x14ac:dyDescent="0.25">
      <c r="A197" s="43" t="s">
        <v>107</v>
      </c>
      <c r="B197" s="42">
        <v>4</v>
      </c>
      <c r="C197" s="40">
        <v>2445</v>
      </c>
      <c r="D197" s="41"/>
      <c r="E197" s="41"/>
      <c r="F197" s="40">
        <v>2445</v>
      </c>
      <c r="G197" s="39"/>
      <c r="H197" s="39"/>
      <c r="I197"/>
      <c r="J197"/>
      <c r="K197" s="39"/>
      <c r="L197" s="39"/>
    </row>
    <row r="198" spans="1:12" x14ac:dyDescent="0.25">
      <c r="A198" s="43" t="s">
        <v>107</v>
      </c>
      <c r="B198" s="42">
        <v>4</v>
      </c>
      <c r="C198" s="40">
        <v>78200</v>
      </c>
      <c r="D198" s="40">
        <v>29610</v>
      </c>
      <c r="E198" s="41"/>
      <c r="F198" s="40">
        <v>107810</v>
      </c>
      <c r="G198" s="39"/>
      <c r="H198" s="39"/>
      <c r="I198"/>
      <c r="J198"/>
      <c r="K198" s="39"/>
      <c r="L198" s="39"/>
    </row>
    <row r="199" spans="1:12" x14ac:dyDescent="0.25">
      <c r="A199" s="43" t="s">
        <v>105</v>
      </c>
      <c r="B199" s="42">
        <v>4</v>
      </c>
      <c r="C199" s="40">
        <v>9169</v>
      </c>
      <c r="D199" s="41"/>
      <c r="E199" s="41"/>
      <c r="F199" s="40">
        <v>9169</v>
      </c>
      <c r="G199" s="39"/>
      <c r="H199" s="39"/>
      <c r="I199"/>
      <c r="J199"/>
      <c r="K199" s="39"/>
      <c r="L199" s="39"/>
    </row>
    <row r="200" spans="1:12" x14ac:dyDescent="0.25">
      <c r="A200" s="43" t="s">
        <v>105</v>
      </c>
      <c r="B200" s="42">
        <v>4</v>
      </c>
      <c r="C200" s="40">
        <v>10530</v>
      </c>
      <c r="D200" s="40">
        <v>17704</v>
      </c>
      <c r="E200" s="41"/>
      <c r="F200" s="40">
        <v>28234</v>
      </c>
      <c r="G200" s="39"/>
      <c r="H200" s="39"/>
      <c r="I200"/>
      <c r="J200"/>
      <c r="K200" s="39"/>
      <c r="L200" s="39"/>
    </row>
    <row r="201" spans="1:12" x14ac:dyDescent="0.25">
      <c r="A201" s="43" t="s">
        <v>105</v>
      </c>
      <c r="B201" s="42">
        <v>4</v>
      </c>
      <c r="C201" s="40">
        <v>88348</v>
      </c>
      <c r="D201" s="41"/>
      <c r="E201" s="41"/>
      <c r="F201" s="40">
        <v>88348</v>
      </c>
      <c r="G201" s="39"/>
      <c r="H201" s="39"/>
      <c r="I201"/>
      <c r="J201"/>
      <c r="K201" s="39"/>
      <c r="L201" s="39"/>
    </row>
    <row r="202" spans="1:12" x14ac:dyDescent="0.25">
      <c r="A202" s="43" t="s">
        <v>106</v>
      </c>
      <c r="B202" s="42">
        <v>4</v>
      </c>
      <c r="C202" s="40">
        <v>2450</v>
      </c>
      <c r="D202" s="41"/>
      <c r="E202" s="41"/>
      <c r="F202" s="40">
        <v>2450</v>
      </c>
      <c r="G202" s="39"/>
      <c r="H202" s="39"/>
      <c r="I202"/>
      <c r="J202"/>
      <c r="K202" s="39"/>
      <c r="L202" s="39"/>
    </row>
    <row r="203" spans="1:12" x14ac:dyDescent="0.25">
      <c r="A203" s="43" t="s">
        <v>106</v>
      </c>
      <c r="B203" s="42">
        <v>4</v>
      </c>
      <c r="C203" s="40">
        <v>104291</v>
      </c>
      <c r="D203" s="40">
        <v>9454</v>
      </c>
      <c r="E203" s="41"/>
      <c r="F203" s="40">
        <v>113745</v>
      </c>
      <c r="G203" s="39"/>
      <c r="H203" s="39"/>
      <c r="I203"/>
      <c r="J203"/>
      <c r="K203" s="39"/>
      <c r="L203" s="39"/>
    </row>
    <row r="204" spans="1:12" x14ac:dyDescent="0.25">
      <c r="A204" s="43" t="s">
        <v>106</v>
      </c>
      <c r="B204" s="42">
        <v>4</v>
      </c>
      <c r="C204" s="40">
        <v>158248</v>
      </c>
      <c r="D204" s="40">
        <v>1457</v>
      </c>
      <c r="E204" s="41"/>
      <c r="F204" s="40">
        <v>159705</v>
      </c>
      <c r="G204" s="39"/>
      <c r="H204" s="39"/>
      <c r="I204"/>
      <c r="J204"/>
      <c r="K204" s="39"/>
      <c r="L204" s="39"/>
    </row>
    <row r="205" spans="1:12" x14ac:dyDescent="0.25">
      <c r="A205" s="43" t="s">
        <v>109</v>
      </c>
      <c r="B205" s="42">
        <v>4</v>
      </c>
      <c r="C205" s="40">
        <v>908</v>
      </c>
      <c r="D205" s="41"/>
      <c r="E205" s="41"/>
      <c r="F205" s="40">
        <v>908</v>
      </c>
      <c r="G205" s="39"/>
      <c r="H205" s="39"/>
      <c r="I205"/>
      <c r="J205"/>
      <c r="K205" s="39"/>
      <c r="L205" s="39"/>
    </row>
    <row r="206" spans="1:12" x14ac:dyDescent="0.25">
      <c r="A206" s="43" t="s">
        <v>109</v>
      </c>
      <c r="B206" s="42">
        <v>4</v>
      </c>
      <c r="C206" s="40">
        <v>109961</v>
      </c>
      <c r="D206" s="41"/>
      <c r="E206" s="40">
        <v>97227</v>
      </c>
      <c r="F206" s="40">
        <v>207188</v>
      </c>
      <c r="G206" s="39"/>
      <c r="H206" s="39"/>
      <c r="I206"/>
      <c r="J206"/>
      <c r="K206" s="39"/>
      <c r="L206" s="39"/>
    </row>
    <row r="207" spans="1:12" x14ac:dyDescent="0.25">
      <c r="A207" s="43" t="s">
        <v>108</v>
      </c>
      <c r="B207" s="42">
        <v>4</v>
      </c>
      <c r="C207" s="40">
        <v>9410</v>
      </c>
      <c r="D207" s="40">
        <v>1443</v>
      </c>
      <c r="E207" s="41"/>
      <c r="F207" s="40">
        <v>10853</v>
      </c>
      <c r="G207" s="39"/>
      <c r="H207" s="39"/>
      <c r="I207"/>
      <c r="J207"/>
      <c r="K207" s="39"/>
      <c r="L207" s="39"/>
    </row>
    <row r="208" spans="1:12" x14ac:dyDescent="0.25">
      <c r="A208" s="43" t="s">
        <v>108</v>
      </c>
      <c r="B208" s="42">
        <v>4</v>
      </c>
      <c r="C208" s="40">
        <v>122342</v>
      </c>
      <c r="D208" s="40">
        <v>53048</v>
      </c>
      <c r="E208" s="40">
        <v>22383</v>
      </c>
      <c r="F208" s="40">
        <v>197773</v>
      </c>
      <c r="G208" s="39"/>
      <c r="H208" s="39"/>
      <c r="I208"/>
      <c r="J208"/>
      <c r="K208" s="39"/>
      <c r="L208" s="39"/>
    </row>
    <row r="209" spans="1:12" x14ac:dyDescent="0.25">
      <c r="A209" s="43" t="s">
        <v>107</v>
      </c>
      <c r="B209" s="42">
        <v>4</v>
      </c>
      <c r="C209" s="40">
        <v>12787</v>
      </c>
      <c r="D209" s="41"/>
      <c r="E209" s="41"/>
      <c r="F209" s="40">
        <v>12787</v>
      </c>
      <c r="G209" s="39"/>
      <c r="H209" s="39"/>
      <c r="I209"/>
      <c r="J209"/>
      <c r="K209" s="39"/>
      <c r="L209" s="39"/>
    </row>
    <row r="210" spans="1:12" x14ac:dyDescent="0.25">
      <c r="A210" s="43" t="s">
        <v>105</v>
      </c>
      <c r="B210" s="42">
        <v>4</v>
      </c>
      <c r="C210" s="40">
        <v>77286</v>
      </c>
      <c r="D210" s="40">
        <v>6593</v>
      </c>
      <c r="E210" s="40">
        <v>57009</v>
      </c>
      <c r="F210" s="40">
        <v>140888</v>
      </c>
      <c r="G210" s="39"/>
      <c r="H210" s="39"/>
      <c r="I210"/>
      <c r="J210"/>
      <c r="K210" s="39"/>
      <c r="L210" s="39"/>
    </row>
    <row r="211" spans="1:12" x14ac:dyDescent="0.25">
      <c r="A211" s="43" t="s">
        <v>105</v>
      </c>
      <c r="B211" s="42">
        <v>4</v>
      </c>
      <c r="C211" s="40">
        <v>36170</v>
      </c>
      <c r="D211" s="40">
        <v>13311</v>
      </c>
      <c r="E211" s="40">
        <v>7479</v>
      </c>
      <c r="F211" s="40">
        <v>56960</v>
      </c>
      <c r="G211" s="39"/>
      <c r="H211" s="39"/>
      <c r="I211"/>
      <c r="J211"/>
      <c r="K211" s="39"/>
      <c r="L211" s="39"/>
    </row>
    <row r="212" spans="1:12" x14ac:dyDescent="0.25">
      <c r="A212" s="43" t="s">
        <v>106</v>
      </c>
      <c r="B212" s="42">
        <v>4</v>
      </c>
      <c r="C212" s="40">
        <v>35851</v>
      </c>
      <c r="D212" s="41"/>
      <c r="E212" s="41"/>
      <c r="F212" s="40">
        <v>35851</v>
      </c>
      <c r="G212" s="39"/>
      <c r="H212" s="39"/>
      <c r="I212"/>
      <c r="J212"/>
      <c r="K212" s="39"/>
      <c r="L212" s="39"/>
    </row>
    <row r="213" spans="1:12" x14ac:dyDescent="0.25">
      <c r="A213" s="43" t="s">
        <v>106</v>
      </c>
      <c r="B213" s="42">
        <v>4</v>
      </c>
      <c r="C213" s="40">
        <v>51555</v>
      </c>
      <c r="D213" s="40">
        <v>556</v>
      </c>
      <c r="E213" s="41"/>
      <c r="F213" s="40">
        <v>52111</v>
      </c>
      <c r="G213" s="39"/>
      <c r="H213" s="39"/>
      <c r="I213"/>
      <c r="J213"/>
      <c r="K213" s="39"/>
      <c r="L213" s="39"/>
    </row>
    <row r="214" spans="1:12" x14ac:dyDescent="0.25">
      <c r="A214" s="43" t="s">
        <v>109</v>
      </c>
      <c r="B214" s="42">
        <v>5</v>
      </c>
      <c r="C214" s="40">
        <v>31079</v>
      </c>
      <c r="D214" s="41"/>
      <c r="E214" s="40">
        <v>161145</v>
      </c>
      <c r="F214" s="40">
        <v>192224</v>
      </c>
      <c r="G214" s="39"/>
      <c r="H214" s="39"/>
      <c r="I214"/>
      <c r="J214"/>
      <c r="K214" s="39"/>
      <c r="L214" s="39"/>
    </row>
    <row r="215" spans="1:12" x14ac:dyDescent="0.25">
      <c r="A215" s="43" t="s">
        <v>108</v>
      </c>
      <c r="B215" s="42">
        <v>5</v>
      </c>
      <c r="C215" s="40">
        <v>28437</v>
      </c>
      <c r="D215" s="40">
        <v>876</v>
      </c>
      <c r="E215" s="41"/>
      <c r="F215" s="40">
        <v>29313</v>
      </c>
      <c r="G215" s="39"/>
      <c r="H215" s="39"/>
      <c r="I215"/>
      <c r="J215"/>
      <c r="K215" s="39"/>
      <c r="L215" s="39"/>
    </row>
    <row r="216" spans="1:12" x14ac:dyDescent="0.25">
      <c r="A216" s="43" t="s">
        <v>108</v>
      </c>
      <c r="B216" s="42">
        <v>5</v>
      </c>
      <c r="C216" s="40">
        <v>20025</v>
      </c>
      <c r="D216" s="40">
        <v>5173</v>
      </c>
      <c r="E216" s="41"/>
      <c r="F216" s="40">
        <v>25198</v>
      </c>
      <c r="G216" s="39"/>
      <c r="H216" s="39"/>
      <c r="I216"/>
      <c r="J216"/>
      <c r="K216" s="39"/>
      <c r="L216" s="39"/>
    </row>
    <row r="217" spans="1:12" x14ac:dyDescent="0.25">
      <c r="A217" s="43" t="s">
        <v>108</v>
      </c>
      <c r="B217" s="42">
        <v>5</v>
      </c>
      <c r="C217" s="40">
        <v>13904</v>
      </c>
      <c r="D217" s="40">
        <v>22812</v>
      </c>
      <c r="E217" s="41"/>
      <c r="F217" s="40">
        <v>36716</v>
      </c>
      <c r="G217" s="39"/>
      <c r="H217" s="39"/>
      <c r="I217"/>
      <c r="J217"/>
      <c r="K217" s="39"/>
      <c r="L217" s="39"/>
    </row>
    <row r="218" spans="1:12" x14ac:dyDescent="0.25">
      <c r="A218" s="43" t="s">
        <v>108</v>
      </c>
      <c r="B218" s="42">
        <v>5</v>
      </c>
      <c r="C218" s="40">
        <v>3731</v>
      </c>
      <c r="D218" s="41"/>
      <c r="E218" s="41"/>
      <c r="F218" s="40">
        <v>3731</v>
      </c>
      <c r="G218" s="39"/>
      <c r="H218" s="39"/>
      <c r="I218"/>
      <c r="J218"/>
      <c r="K218" s="39"/>
      <c r="L218" s="39"/>
    </row>
    <row r="219" spans="1:12" x14ac:dyDescent="0.25">
      <c r="A219" s="43" t="s">
        <v>108</v>
      </c>
      <c r="B219" s="42">
        <v>5</v>
      </c>
      <c r="C219" s="40">
        <v>84186</v>
      </c>
      <c r="D219" s="40">
        <v>19802</v>
      </c>
      <c r="E219" s="40">
        <v>69333</v>
      </c>
      <c r="F219" s="40">
        <v>173321</v>
      </c>
      <c r="G219" s="39"/>
      <c r="H219" s="39"/>
      <c r="I219"/>
      <c r="J219"/>
      <c r="K219" s="39"/>
      <c r="L219" s="39"/>
    </row>
    <row r="220" spans="1:12" x14ac:dyDescent="0.25">
      <c r="A220" s="43" t="s">
        <v>107</v>
      </c>
      <c r="B220" s="42">
        <v>5</v>
      </c>
      <c r="C220" s="40">
        <v>463</v>
      </c>
      <c r="D220" s="41"/>
      <c r="E220" s="41"/>
      <c r="F220" s="40">
        <v>463</v>
      </c>
      <c r="G220" s="39"/>
      <c r="H220" s="39"/>
      <c r="I220"/>
      <c r="J220"/>
      <c r="K220" s="39"/>
      <c r="L220" s="39"/>
    </row>
    <row r="221" spans="1:12" x14ac:dyDescent="0.25">
      <c r="A221" s="43" t="s">
        <v>107</v>
      </c>
      <c r="B221" s="42">
        <v>5</v>
      </c>
      <c r="C221" s="41"/>
      <c r="D221" s="40">
        <v>4284</v>
      </c>
      <c r="E221" s="41"/>
      <c r="F221" s="40">
        <v>4284</v>
      </c>
      <c r="G221" s="39"/>
      <c r="H221" s="39"/>
      <c r="I221"/>
      <c r="J221"/>
      <c r="K221" s="39"/>
      <c r="L221" s="39"/>
    </row>
    <row r="222" spans="1:12" x14ac:dyDescent="0.25">
      <c r="A222" s="43" t="s">
        <v>107</v>
      </c>
      <c r="B222" s="42">
        <v>5</v>
      </c>
      <c r="C222" s="40">
        <v>2591</v>
      </c>
      <c r="D222" s="41"/>
      <c r="E222" s="41"/>
      <c r="F222" s="40">
        <v>2591</v>
      </c>
      <c r="G222" s="39"/>
      <c r="H222" s="39"/>
      <c r="I222"/>
      <c r="J222"/>
      <c r="K222" s="39"/>
      <c r="L222" s="39"/>
    </row>
    <row r="223" spans="1:12" x14ac:dyDescent="0.25">
      <c r="A223" s="43" t="s">
        <v>107</v>
      </c>
      <c r="B223" s="42">
        <v>5</v>
      </c>
      <c r="C223" s="40">
        <v>927</v>
      </c>
      <c r="D223" s="41"/>
      <c r="E223" s="41"/>
      <c r="F223" s="40">
        <v>927</v>
      </c>
      <c r="G223" s="39"/>
      <c r="H223" s="39"/>
      <c r="I223"/>
      <c r="J223"/>
      <c r="K223" s="39"/>
      <c r="L223" s="39"/>
    </row>
    <row r="224" spans="1:12" x14ac:dyDescent="0.25">
      <c r="A224" s="43" t="s">
        <v>107</v>
      </c>
      <c r="B224" s="42">
        <v>5</v>
      </c>
      <c r="C224" s="40">
        <v>101352</v>
      </c>
      <c r="D224" s="40">
        <v>85036</v>
      </c>
      <c r="E224" s="40">
        <v>2724</v>
      </c>
      <c r="F224" s="40">
        <v>189112</v>
      </c>
      <c r="G224" s="39"/>
      <c r="H224" s="39"/>
      <c r="I224"/>
      <c r="J224"/>
      <c r="K224" s="39"/>
      <c r="L224" s="39"/>
    </row>
    <row r="225" spans="1:12" x14ac:dyDescent="0.25">
      <c r="A225" s="43" t="s">
        <v>105</v>
      </c>
      <c r="B225" s="42">
        <v>5</v>
      </c>
      <c r="C225" s="40">
        <v>57238</v>
      </c>
      <c r="D225" s="40">
        <v>278</v>
      </c>
      <c r="E225" s="41"/>
      <c r="F225" s="40">
        <v>57516</v>
      </c>
      <c r="G225" s="39"/>
      <c r="H225" s="39"/>
      <c r="I225"/>
      <c r="J225"/>
      <c r="K225" s="39"/>
      <c r="L225" s="39"/>
    </row>
    <row r="226" spans="1:12" x14ac:dyDescent="0.25">
      <c r="A226" s="43" t="s">
        <v>105</v>
      </c>
      <c r="B226" s="42">
        <v>5</v>
      </c>
      <c r="C226" s="40">
        <v>91186</v>
      </c>
      <c r="D226" s="40">
        <v>28304</v>
      </c>
      <c r="E226" s="41"/>
      <c r="F226" s="40">
        <v>119490</v>
      </c>
      <c r="G226" s="39"/>
      <c r="H226" s="39"/>
      <c r="I226"/>
      <c r="J226"/>
      <c r="K226" s="39"/>
      <c r="L226" s="39"/>
    </row>
    <row r="227" spans="1:12" x14ac:dyDescent="0.25">
      <c r="A227" s="43" t="s">
        <v>105</v>
      </c>
      <c r="B227" s="42">
        <v>5</v>
      </c>
      <c r="C227" s="40">
        <v>499</v>
      </c>
      <c r="D227" s="40">
        <v>1570</v>
      </c>
      <c r="E227" s="41"/>
      <c r="F227" s="40">
        <v>2069</v>
      </c>
      <c r="G227" s="39"/>
      <c r="H227" s="39"/>
      <c r="I227"/>
      <c r="J227"/>
      <c r="K227" s="39"/>
      <c r="L227" s="39"/>
    </row>
    <row r="228" spans="1:12" x14ac:dyDescent="0.25">
      <c r="A228" s="43" t="s">
        <v>105</v>
      </c>
      <c r="B228" s="42">
        <v>5</v>
      </c>
      <c r="C228" s="40">
        <v>44523</v>
      </c>
      <c r="D228" s="40">
        <v>1974</v>
      </c>
      <c r="E228" s="41"/>
      <c r="F228" s="40">
        <v>46497</v>
      </c>
      <c r="G228" s="39"/>
      <c r="H228" s="39"/>
      <c r="I228"/>
      <c r="J228"/>
      <c r="K228" s="39"/>
      <c r="L228" s="39"/>
    </row>
    <row r="229" spans="1:12" x14ac:dyDescent="0.25">
      <c r="A229" s="43" t="s">
        <v>105</v>
      </c>
      <c r="B229" s="42">
        <v>5</v>
      </c>
      <c r="C229" s="40">
        <v>226854</v>
      </c>
      <c r="D229" s="41"/>
      <c r="E229" s="40">
        <v>150390</v>
      </c>
      <c r="F229" s="40">
        <v>377244</v>
      </c>
      <c r="G229" s="39"/>
      <c r="H229" s="39"/>
      <c r="I229"/>
      <c r="J229"/>
      <c r="K229" s="39"/>
      <c r="L229" s="39"/>
    </row>
    <row r="230" spans="1:12" x14ac:dyDescent="0.25">
      <c r="A230" s="43" t="s">
        <v>105</v>
      </c>
      <c r="B230" s="42">
        <v>5</v>
      </c>
      <c r="C230" s="40">
        <v>150846</v>
      </c>
      <c r="D230" s="41"/>
      <c r="E230" s="40">
        <v>5448</v>
      </c>
      <c r="F230" s="40">
        <v>156294</v>
      </c>
      <c r="G230" s="39"/>
      <c r="H230" s="39"/>
      <c r="I230"/>
      <c r="J230"/>
      <c r="K230" s="39"/>
      <c r="L230" s="39"/>
    </row>
    <row r="231" spans="1:12" x14ac:dyDescent="0.25">
      <c r="A231" s="43" t="s">
        <v>106</v>
      </c>
      <c r="B231" s="42">
        <v>5</v>
      </c>
      <c r="C231" s="40">
        <v>1824</v>
      </c>
      <c r="D231" s="41"/>
      <c r="E231" s="41"/>
      <c r="F231" s="40">
        <v>1824</v>
      </c>
      <c r="G231" s="39"/>
      <c r="H231" s="39"/>
      <c r="I231"/>
      <c r="J231"/>
      <c r="K231" s="39"/>
      <c r="L231" s="39"/>
    </row>
    <row r="232" spans="1:12" x14ac:dyDescent="0.25">
      <c r="A232" s="43" t="s">
        <v>106</v>
      </c>
      <c r="B232" s="42">
        <v>5</v>
      </c>
      <c r="C232" s="40">
        <v>32194</v>
      </c>
      <c r="D232" s="41"/>
      <c r="E232" s="41"/>
      <c r="F232" s="40">
        <v>32194</v>
      </c>
      <c r="G232" s="39"/>
      <c r="H232" s="39"/>
      <c r="I232"/>
      <c r="J232"/>
      <c r="K232" s="39"/>
      <c r="L232" s="39"/>
    </row>
    <row r="233" spans="1:12" x14ac:dyDescent="0.25">
      <c r="A233" s="43" t="s">
        <v>106</v>
      </c>
      <c r="B233" s="42">
        <v>5</v>
      </c>
      <c r="C233" s="40">
        <v>241756</v>
      </c>
      <c r="D233" s="40">
        <v>174</v>
      </c>
      <c r="E233" s="41"/>
      <c r="F233" s="40">
        <v>241930</v>
      </c>
      <c r="G233" s="39"/>
      <c r="H233" s="39"/>
      <c r="I233"/>
      <c r="J233"/>
      <c r="K233" s="39"/>
      <c r="L233" s="39"/>
    </row>
    <row r="234" spans="1:12" x14ac:dyDescent="0.25">
      <c r="A234" s="43" t="s">
        <v>109</v>
      </c>
      <c r="B234" s="42">
        <v>5</v>
      </c>
      <c r="C234" s="40">
        <v>102318</v>
      </c>
      <c r="D234" s="40">
        <v>295</v>
      </c>
      <c r="E234" s="41"/>
      <c r="F234" s="40">
        <v>102613</v>
      </c>
      <c r="G234" s="39"/>
      <c r="H234" s="39"/>
      <c r="I234"/>
      <c r="J234"/>
      <c r="K234" s="39"/>
      <c r="L234" s="39"/>
    </row>
    <row r="235" spans="1:12" x14ac:dyDescent="0.25">
      <c r="A235" s="43" t="s">
        <v>109</v>
      </c>
      <c r="B235" s="42">
        <v>5</v>
      </c>
      <c r="C235" s="40">
        <v>14232</v>
      </c>
      <c r="D235" s="41"/>
      <c r="E235" s="41"/>
      <c r="F235" s="40">
        <v>14232</v>
      </c>
      <c r="G235" s="39"/>
      <c r="H235" s="39"/>
      <c r="I235"/>
      <c r="J235"/>
      <c r="K235" s="39"/>
      <c r="L235" s="39"/>
    </row>
    <row r="236" spans="1:12" x14ac:dyDescent="0.25">
      <c r="A236" s="43" t="s">
        <v>108</v>
      </c>
      <c r="B236" s="42">
        <v>5</v>
      </c>
      <c r="C236" s="40">
        <v>35499</v>
      </c>
      <c r="D236" s="40">
        <v>295</v>
      </c>
      <c r="E236" s="40">
        <v>19676</v>
      </c>
      <c r="F236" s="40">
        <v>55470</v>
      </c>
      <c r="G236" s="39"/>
      <c r="H236" s="39"/>
      <c r="I236"/>
      <c r="J236"/>
      <c r="K236" s="39"/>
      <c r="L236" s="39"/>
    </row>
    <row r="237" spans="1:12" x14ac:dyDescent="0.25">
      <c r="A237" s="43" t="s">
        <v>107</v>
      </c>
      <c r="B237" s="42">
        <v>5</v>
      </c>
      <c r="C237" s="40">
        <v>26424</v>
      </c>
      <c r="D237" s="41"/>
      <c r="E237" s="41"/>
      <c r="F237" s="40">
        <v>26424</v>
      </c>
      <c r="G237" s="39"/>
      <c r="H237" s="39"/>
      <c r="I237"/>
      <c r="J237"/>
      <c r="K237" s="39"/>
      <c r="L237" s="39"/>
    </row>
    <row r="238" spans="1:12" x14ac:dyDescent="0.25">
      <c r="A238" s="43" t="s">
        <v>107</v>
      </c>
      <c r="B238" s="42">
        <v>5</v>
      </c>
      <c r="C238" s="40">
        <v>84793</v>
      </c>
      <c r="D238" s="41"/>
      <c r="E238" s="41"/>
      <c r="F238" s="40">
        <v>84793</v>
      </c>
      <c r="G238" s="39"/>
      <c r="H238" s="39"/>
      <c r="I238"/>
      <c r="J238"/>
      <c r="K238" s="39"/>
      <c r="L238" s="39"/>
    </row>
    <row r="239" spans="1:12" x14ac:dyDescent="0.25">
      <c r="A239" s="43" t="s">
        <v>107</v>
      </c>
      <c r="B239" s="42">
        <v>5</v>
      </c>
      <c r="C239" s="40">
        <v>1648</v>
      </c>
      <c r="D239" s="41"/>
      <c r="E239" s="41"/>
      <c r="F239" s="40">
        <v>1648</v>
      </c>
      <c r="G239" s="39"/>
      <c r="H239" s="39"/>
      <c r="I239"/>
      <c r="J239"/>
      <c r="K239" s="39"/>
      <c r="L239" s="39"/>
    </row>
    <row r="240" spans="1:12" x14ac:dyDescent="0.25">
      <c r="A240" s="43" t="s">
        <v>105</v>
      </c>
      <c r="B240" s="42">
        <v>5</v>
      </c>
      <c r="C240" s="40">
        <v>21580</v>
      </c>
      <c r="D240" s="40">
        <v>295</v>
      </c>
      <c r="E240" s="41"/>
      <c r="F240" s="40">
        <v>21875</v>
      </c>
      <c r="G240" s="39"/>
      <c r="H240" s="39"/>
      <c r="I240"/>
      <c r="J240"/>
      <c r="K240" s="39"/>
      <c r="L240" s="39"/>
    </row>
    <row r="241" spans="1:12" x14ac:dyDescent="0.25">
      <c r="A241" s="43" t="s">
        <v>106</v>
      </c>
      <c r="B241" s="42">
        <v>5</v>
      </c>
      <c r="C241" s="40">
        <v>71403</v>
      </c>
      <c r="D241" s="40">
        <v>2787</v>
      </c>
      <c r="E241" s="41"/>
      <c r="F241" s="40">
        <v>74190</v>
      </c>
      <c r="G241" s="39"/>
      <c r="H241" s="39"/>
      <c r="I241"/>
      <c r="J241"/>
      <c r="K241" s="39"/>
      <c r="L241" s="39"/>
    </row>
    <row r="242" spans="1:12" x14ac:dyDescent="0.25">
      <c r="A242" s="43" t="s">
        <v>109</v>
      </c>
      <c r="B242" s="42">
        <v>5</v>
      </c>
      <c r="C242" s="40">
        <v>445229</v>
      </c>
      <c r="D242" s="40">
        <v>9431</v>
      </c>
      <c r="E242" s="40">
        <v>147888</v>
      </c>
      <c r="F242" s="40">
        <v>602548</v>
      </c>
      <c r="G242" s="39"/>
      <c r="H242" s="39"/>
      <c r="I242"/>
      <c r="J242"/>
      <c r="K242" s="39"/>
      <c r="L242" s="39"/>
    </row>
    <row r="243" spans="1:12" x14ac:dyDescent="0.25">
      <c r="A243" s="43" t="s">
        <v>109</v>
      </c>
      <c r="B243" s="42">
        <v>5</v>
      </c>
      <c r="C243" s="40">
        <v>37177</v>
      </c>
      <c r="D243" s="40">
        <v>3368</v>
      </c>
      <c r="E243" s="40">
        <v>24552</v>
      </c>
      <c r="F243" s="40">
        <v>65097</v>
      </c>
      <c r="G243" s="39"/>
      <c r="H243" s="39"/>
      <c r="I243"/>
      <c r="J243"/>
      <c r="K243" s="39"/>
      <c r="L243" s="39"/>
    </row>
    <row r="244" spans="1:12" x14ac:dyDescent="0.25">
      <c r="A244" s="43" t="s">
        <v>108</v>
      </c>
      <c r="B244" s="42">
        <v>5</v>
      </c>
      <c r="C244" s="40">
        <v>15337</v>
      </c>
      <c r="D244" s="40">
        <v>1527</v>
      </c>
      <c r="E244" s="41"/>
      <c r="F244" s="40">
        <v>16864</v>
      </c>
      <c r="G244" s="39"/>
      <c r="H244" s="39"/>
      <c r="I244"/>
      <c r="J244"/>
      <c r="K244" s="39"/>
      <c r="L244" s="39"/>
    </row>
    <row r="245" spans="1:12" x14ac:dyDescent="0.25">
      <c r="A245" s="43" t="s">
        <v>108</v>
      </c>
      <c r="B245" s="42">
        <v>5</v>
      </c>
      <c r="C245" s="40">
        <v>83028</v>
      </c>
      <c r="D245" s="41"/>
      <c r="E245" s="40">
        <v>9792</v>
      </c>
      <c r="F245" s="40">
        <v>99570</v>
      </c>
      <c r="G245" s="39"/>
      <c r="H245" s="39"/>
      <c r="I245"/>
      <c r="J245"/>
      <c r="K245" s="39"/>
      <c r="L245" s="39"/>
    </row>
    <row r="246" spans="1:12" x14ac:dyDescent="0.25">
      <c r="A246" s="43" t="s">
        <v>107</v>
      </c>
      <c r="B246" s="42">
        <v>5</v>
      </c>
      <c r="C246" s="40">
        <v>27716</v>
      </c>
      <c r="D246" s="41"/>
      <c r="E246" s="41"/>
      <c r="F246" s="40">
        <v>27716</v>
      </c>
      <c r="G246" s="39"/>
      <c r="H246" s="39"/>
      <c r="I246"/>
      <c r="J246"/>
      <c r="K246" s="39"/>
      <c r="L246" s="39"/>
    </row>
    <row r="247" spans="1:12" x14ac:dyDescent="0.25">
      <c r="A247" s="43" t="s">
        <v>107</v>
      </c>
      <c r="B247" s="42">
        <v>5</v>
      </c>
      <c r="C247" s="40">
        <v>53227</v>
      </c>
      <c r="D247" s="41"/>
      <c r="E247" s="41"/>
      <c r="F247" s="40">
        <v>53227</v>
      </c>
      <c r="G247" s="39"/>
      <c r="H247" s="39"/>
      <c r="I247"/>
      <c r="J247"/>
      <c r="K247" s="39"/>
      <c r="L247" s="39"/>
    </row>
    <row r="248" spans="1:12" x14ac:dyDescent="0.25">
      <c r="A248" s="43" t="s">
        <v>105</v>
      </c>
      <c r="B248" s="42">
        <v>5</v>
      </c>
      <c r="C248" s="40">
        <v>18597</v>
      </c>
      <c r="D248" s="41"/>
      <c r="E248" s="41"/>
      <c r="F248" s="40">
        <v>18597</v>
      </c>
      <c r="G248" s="39"/>
      <c r="H248" s="39"/>
      <c r="I248"/>
      <c r="J248"/>
      <c r="K248" s="39"/>
      <c r="L248" s="39"/>
    </row>
    <row r="249" spans="1:12" x14ac:dyDescent="0.25">
      <c r="A249" s="43" t="s">
        <v>105</v>
      </c>
      <c r="B249" s="42">
        <v>5</v>
      </c>
      <c r="C249" s="40">
        <v>68493</v>
      </c>
      <c r="D249" s="41"/>
      <c r="E249" s="40">
        <v>3557</v>
      </c>
      <c r="F249" s="40">
        <v>72050</v>
      </c>
      <c r="G249" s="39"/>
      <c r="H249" s="39"/>
      <c r="I249"/>
      <c r="J249"/>
      <c r="K249" s="39"/>
      <c r="L249" s="39"/>
    </row>
    <row r="250" spans="1:12" x14ac:dyDescent="0.25">
      <c r="A250" s="43" t="s">
        <v>105</v>
      </c>
      <c r="B250" s="42">
        <v>5</v>
      </c>
      <c r="C250" s="40">
        <v>98829</v>
      </c>
      <c r="D250" s="40">
        <v>339887</v>
      </c>
      <c r="E250" s="40">
        <v>14760</v>
      </c>
      <c r="F250" s="40">
        <v>453476</v>
      </c>
      <c r="G250" s="39"/>
      <c r="H250" s="39"/>
      <c r="I250"/>
      <c r="J250"/>
      <c r="K250" s="39"/>
      <c r="L250" s="39"/>
    </row>
    <row r="251" spans="1:12" x14ac:dyDescent="0.25">
      <c r="A251" s="43" t="s">
        <v>105</v>
      </c>
      <c r="B251" s="42">
        <v>5</v>
      </c>
      <c r="C251" s="40">
        <v>81141</v>
      </c>
      <c r="D251" s="41"/>
      <c r="E251" s="41"/>
      <c r="F251" s="40">
        <v>81141</v>
      </c>
      <c r="G251" s="39"/>
      <c r="H251" s="39"/>
      <c r="I251"/>
      <c r="J251"/>
      <c r="K251" s="39"/>
      <c r="L251" s="39"/>
    </row>
    <row r="252" spans="1:12" x14ac:dyDescent="0.25">
      <c r="A252" s="43" t="s">
        <v>106</v>
      </c>
      <c r="B252" s="42">
        <v>5</v>
      </c>
      <c r="C252" s="40">
        <v>7084</v>
      </c>
      <c r="D252" s="41"/>
      <c r="E252" s="41"/>
      <c r="F252" s="40">
        <v>7084</v>
      </c>
      <c r="G252" s="39"/>
      <c r="H252" s="39"/>
      <c r="I252"/>
      <c r="J252"/>
      <c r="K252" s="39"/>
      <c r="L252" s="39"/>
    </row>
    <row r="253" spans="1:12" x14ac:dyDescent="0.25">
      <c r="A253" s="43" t="s">
        <v>106</v>
      </c>
      <c r="B253" s="42">
        <v>5</v>
      </c>
      <c r="C253" s="40">
        <v>511343</v>
      </c>
      <c r="D253" s="40">
        <v>2895</v>
      </c>
      <c r="E253" s="40">
        <v>186048</v>
      </c>
      <c r="F253" s="40">
        <v>700286</v>
      </c>
      <c r="G253" s="39"/>
      <c r="H253" s="39"/>
      <c r="I253"/>
      <c r="J253"/>
      <c r="K253" s="39"/>
      <c r="L253" s="39"/>
    </row>
    <row r="254" spans="1:12" x14ac:dyDescent="0.25">
      <c r="A254" s="43" t="s">
        <v>109</v>
      </c>
      <c r="B254" s="42">
        <v>5</v>
      </c>
      <c r="C254" s="40">
        <v>36303</v>
      </c>
      <c r="D254" s="41"/>
      <c r="E254" s="40">
        <v>7479</v>
      </c>
      <c r="F254" s="40">
        <v>43782</v>
      </c>
      <c r="G254" s="39"/>
      <c r="H254" s="39"/>
      <c r="I254"/>
      <c r="J254"/>
      <c r="K254" s="39"/>
      <c r="L254" s="39"/>
    </row>
    <row r="255" spans="1:12" x14ac:dyDescent="0.25">
      <c r="A255" s="43" t="s">
        <v>108</v>
      </c>
      <c r="B255" s="42">
        <v>5</v>
      </c>
      <c r="C255" s="40">
        <v>12311</v>
      </c>
      <c r="D255" s="41"/>
      <c r="E255" s="41"/>
      <c r="F255" s="40">
        <v>12311</v>
      </c>
      <c r="G255" s="39"/>
      <c r="H255" s="39"/>
      <c r="I255"/>
      <c r="J255"/>
      <c r="K255" s="39"/>
      <c r="L255" s="39"/>
    </row>
    <row r="256" spans="1:12" x14ac:dyDescent="0.25">
      <c r="A256" s="43" t="s">
        <v>108</v>
      </c>
      <c r="B256" s="42">
        <v>5</v>
      </c>
      <c r="C256" s="40">
        <v>46952</v>
      </c>
      <c r="D256" s="40">
        <v>12888</v>
      </c>
      <c r="E256" s="41"/>
      <c r="F256" s="40">
        <v>59840</v>
      </c>
      <c r="G256" s="39"/>
      <c r="H256" s="39"/>
      <c r="I256"/>
      <c r="J256"/>
      <c r="K256" s="39"/>
      <c r="L256" s="39"/>
    </row>
    <row r="257" spans="1:12" x14ac:dyDescent="0.25">
      <c r="A257" s="43" t="s">
        <v>108</v>
      </c>
      <c r="B257" s="42">
        <v>5</v>
      </c>
      <c r="C257" s="40">
        <v>54293</v>
      </c>
      <c r="D257" s="41"/>
      <c r="E257" s="40">
        <v>74059</v>
      </c>
      <c r="F257" s="40">
        <v>128352</v>
      </c>
      <c r="G257" s="39"/>
      <c r="H257" s="39"/>
      <c r="I257"/>
      <c r="J257"/>
      <c r="K257" s="39"/>
      <c r="L257" s="39"/>
    </row>
    <row r="258" spans="1:12" x14ac:dyDescent="0.25">
      <c r="A258" s="43" t="s">
        <v>107</v>
      </c>
      <c r="B258" s="42">
        <v>5</v>
      </c>
      <c r="C258" s="40">
        <v>8294</v>
      </c>
      <c r="D258" s="40">
        <v>9802</v>
      </c>
      <c r="E258" s="41"/>
      <c r="F258" s="40">
        <v>18096</v>
      </c>
      <c r="G258" s="39"/>
      <c r="H258" s="39"/>
      <c r="I258"/>
      <c r="J258"/>
      <c r="K258" s="39"/>
      <c r="L258" s="39"/>
    </row>
    <row r="259" spans="1:12" x14ac:dyDescent="0.25">
      <c r="A259" s="43" t="s">
        <v>107</v>
      </c>
      <c r="B259" s="42">
        <v>5</v>
      </c>
      <c r="C259" s="40">
        <v>17702</v>
      </c>
      <c r="D259" s="41"/>
      <c r="E259" s="41"/>
      <c r="F259" s="40">
        <v>17702</v>
      </c>
      <c r="G259" s="39"/>
      <c r="H259" s="39"/>
      <c r="I259"/>
      <c r="J259"/>
      <c r="K259" s="39"/>
      <c r="L259" s="39"/>
    </row>
    <row r="260" spans="1:12" x14ac:dyDescent="0.25">
      <c r="A260" s="43" t="s">
        <v>105</v>
      </c>
      <c r="B260" s="42">
        <v>5</v>
      </c>
      <c r="C260" s="41"/>
      <c r="D260" s="40">
        <v>4993</v>
      </c>
      <c r="E260" s="41"/>
      <c r="F260" s="40">
        <v>4993</v>
      </c>
      <c r="G260" s="39"/>
      <c r="H260" s="39"/>
      <c r="I260"/>
      <c r="J260"/>
      <c r="K260" s="39"/>
      <c r="L260" s="39"/>
    </row>
    <row r="261" spans="1:12" x14ac:dyDescent="0.25">
      <c r="A261" s="43" t="s">
        <v>105</v>
      </c>
      <c r="B261" s="42">
        <v>5</v>
      </c>
      <c r="C261" s="40">
        <v>138246</v>
      </c>
      <c r="D261" s="40">
        <v>27773</v>
      </c>
      <c r="E261" s="41"/>
      <c r="F261" s="40">
        <v>166019</v>
      </c>
      <c r="G261" s="39"/>
      <c r="H261" s="39"/>
      <c r="I261"/>
      <c r="J261"/>
      <c r="K261" s="39"/>
      <c r="L261" s="39"/>
    </row>
    <row r="262" spans="1:12" x14ac:dyDescent="0.25">
      <c r="A262" s="43" t="s">
        <v>105</v>
      </c>
      <c r="B262" s="42">
        <v>5</v>
      </c>
      <c r="C262" s="40">
        <v>21047</v>
      </c>
      <c r="D262" s="40">
        <v>295</v>
      </c>
      <c r="E262" s="40">
        <v>4968</v>
      </c>
      <c r="F262" s="40">
        <v>26310</v>
      </c>
      <c r="G262" s="39"/>
      <c r="H262" s="39"/>
      <c r="I262"/>
      <c r="J262"/>
      <c r="K262" s="39"/>
      <c r="L262" s="39"/>
    </row>
    <row r="263" spans="1:12" x14ac:dyDescent="0.25">
      <c r="A263" s="43" t="s">
        <v>106</v>
      </c>
      <c r="B263" s="42">
        <v>5</v>
      </c>
      <c r="C263" s="40">
        <v>240487</v>
      </c>
      <c r="D263" s="40">
        <v>295</v>
      </c>
      <c r="E263" s="41"/>
      <c r="F263" s="40">
        <v>240782</v>
      </c>
      <c r="G263" s="39"/>
      <c r="H263" s="39"/>
      <c r="I263"/>
      <c r="J263"/>
      <c r="K263" s="39"/>
      <c r="L263" s="39"/>
    </row>
    <row r="264" spans="1:12" x14ac:dyDescent="0.25">
      <c r="A264" s="43" t="s">
        <v>106</v>
      </c>
      <c r="B264" s="42">
        <v>5</v>
      </c>
      <c r="C264" s="40">
        <v>175044</v>
      </c>
      <c r="D264" s="41"/>
      <c r="E264" s="41"/>
      <c r="F264" s="40">
        <v>175044</v>
      </c>
      <c r="G264" s="39"/>
      <c r="H264" s="39"/>
      <c r="I264"/>
      <c r="J264"/>
      <c r="K264" s="39"/>
      <c r="L264" s="39"/>
    </row>
    <row r="265" spans="1:12" x14ac:dyDescent="0.25">
      <c r="A265" s="43" t="s">
        <v>109</v>
      </c>
      <c r="B265" s="42">
        <v>5</v>
      </c>
      <c r="C265" s="40">
        <v>88144</v>
      </c>
      <c r="D265" s="40">
        <v>295</v>
      </c>
      <c r="E265" s="40">
        <v>40716</v>
      </c>
      <c r="F265" s="40">
        <v>129155</v>
      </c>
      <c r="G265" s="39"/>
      <c r="H265" s="39"/>
      <c r="I265"/>
      <c r="J265"/>
      <c r="K265" s="39"/>
      <c r="L265" s="39"/>
    </row>
    <row r="266" spans="1:12" x14ac:dyDescent="0.25">
      <c r="A266" s="43" t="s">
        <v>109</v>
      </c>
      <c r="B266" s="42">
        <v>5</v>
      </c>
      <c r="C266" s="40">
        <v>204</v>
      </c>
      <c r="D266" s="41"/>
      <c r="E266" s="41"/>
      <c r="F266" s="40">
        <v>204</v>
      </c>
      <c r="G266" s="39"/>
      <c r="H266" s="39"/>
      <c r="I266"/>
      <c r="J266"/>
      <c r="K266" s="39"/>
      <c r="L266" s="39"/>
    </row>
    <row r="267" spans="1:12" x14ac:dyDescent="0.25">
      <c r="A267" s="43" t="s">
        <v>107</v>
      </c>
      <c r="B267" s="42">
        <v>5</v>
      </c>
      <c r="C267" s="40">
        <v>40960</v>
      </c>
      <c r="D267" s="41"/>
      <c r="E267" s="41"/>
      <c r="F267" s="40">
        <v>40960</v>
      </c>
      <c r="G267" s="39"/>
      <c r="H267" s="39"/>
      <c r="I267"/>
      <c r="J267"/>
      <c r="K267" s="39"/>
      <c r="L267" s="39"/>
    </row>
    <row r="268" spans="1:12" x14ac:dyDescent="0.25">
      <c r="A268" s="43" t="s">
        <v>105</v>
      </c>
      <c r="B268" s="42">
        <v>5</v>
      </c>
      <c r="C268" s="40">
        <v>68651</v>
      </c>
      <c r="D268" s="41"/>
      <c r="E268" s="41"/>
      <c r="F268" s="40">
        <v>68651</v>
      </c>
      <c r="G268" s="39"/>
      <c r="H268" s="39"/>
      <c r="I268"/>
      <c r="J268"/>
      <c r="K268" s="39"/>
      <c r="L268" s="39"/>
    </row>
    <row r="269" spans="1:12" x14ac:dyDescent="0.25">
      <c r="A269" s="43" t="s">
        <v>105</v>
      </c>
      <c r="B269" s="42">
        <v>5</v>
      </c>
      <c r="C269" s="41"/>
      <c r="D269" s="40">
        <v>92290</v>
      </c>
      <c r="E269" s="41"/>
      <c r="F269" s="40">
        <v>92290</v>
      </c>
      <c r="G269" s="39"/>
      <c r="H269" s="39"/>
      <c r="I269"/>
      <c r="J269"/>
      <c r="K269" s="39"/>
      <c r="L269" s="39"/>
    </row>
    <row r="270" spans="1:12" x14ac:dyDescent="0.25">
      <c r="A270" s="43" t="s">
        <v>109</v>
      </c>
      <c r="B270" s="42">
        <v>5</v>
      </c>
      <c r="C270" s="40">
        <v>82371</v>
      </c>
      <c r="D270" s="41"/>
      <c r="E270" s="40">
        <v>9792</v>
      </c>
      <c r="F270" s="40">
        <v>92163</v>
      </c>
      <c r="G270" s="39"/>
      <c r="H270" s="39"/>
      <c r="I270"/>
      <c r="J270"/>
      <c r="K270" s="39"/>
      <c r="L270" s="39"/>
    </row>
    <row r="271" spans="1:12" x14ac:dyDescent="0.25">
      <c r="A271" s="43" t="s">
        <v>108</v>
      </c>
      <c r="B271" s="42">
        <v>5</v>
      </c>
      <c r="C271" s="40">
        <v>4943</v>
      </c>
      <c r="D271" s="41"/>
      <c r="E271" s="41"/>
      <c r="F271" s="40">
        <v>4943</v>
      </c>
      <c r="G271" s="39"/>
      <c r="H271" s="39"/>
      <c r="I271"/>
      <c r="J271"/>
      <c r="K271" s="39"/>
      <c r="L271" s="39"/>
    </row>
    <row r="272" spans="1:12" x14ac:dyDescent="0.25">
      <c r="A272" s="43" t="s">
        <v>108</v>
      </c>
      <c r="B272" s="42">
        <v>5</v>
      </c>
      <c r="C272" s="40">
        <v>120816</v>
      </c>
      <c r="D272" s="41"/>
      <c r="E272" s="40">
        <v>18010</v>
      </c>
      <c r="F272" s="40">
        <v>138826</v>
      </c>
      <c r="G272" s="39"/>
      <c r="H272" s="39"/>
      <c r="I272"/>
      <c r="J272"/>
      <c r="K272" s="39"/>
      <c r="L272" s="39"/>
    </row>
    <row r="273" spans="1:12" x14ac:dyDescent="0.25">
      <c r="A273" s="43" t="s">
        <v>107</v>
      </c>
      <c r="B273" s="42">
        <v>5</v>
      </c>
      <c r="C273" s="40">
        <v>29208</v>
      </c>
      <c r="D273" s="41"/>
      <c r="E273" s="40">
        <v>108491</v>
      </c>
      <c r="F273" s="40">
        <v>137699</v>
      </c>
      <c r="G273" s="39"/>
      <c r="H273" s="39"/>
      <c r="I273"/>
      <c r="J273"/>
      <c r="K273" s="39"/>
      <c r="L273" s="39"/>
    </row>
    <row r="274" spans="1:12" x14ac:dyDescent="0.25">
      <c r="A274" s="43" t="s">
        <v>107</v>
      </c>
      <c r="B274" s="42">
        <v>5</v>
      </c>
      <c r="C274" s="40">
        <v>2814</v>
      </c>
      <c r="D274" s="41"/>
      <c r="E274" s="41"/>
      <c r="F274" s="40">
        <v>2814</v>
      </c>
      <c r="G274" s="39"/>
      <c r="H274" s="39"/>
      <c r="I274"/>
      <c r="J274"/>
      <c r="K274" s="39"/>
      <c r="L274" s="39"/>
    </row>
    <row r="275" spans="1:12" x14ac:dyDescent="0.25">
      <c r="A275" s="43" t="s">
        <v>105</v>
      </c>
      <c r="B275" s="42">
        <v>5</v>
      </c>
      <c r="C275" s="40">
        <v>142046</v>
      </c>
      <c r="D275" s="41"/>
      <c r="E275" s="40">
        <v>57009</v>
      </c>
      <c r="F275" s="40">
        <v>199055</v>
      </c>
      <c r="G275" s="39"/>
      <c r="H275" s="39"/>
      <c r="I275"/>
      <c r="J275"/>
      <c r="K275" s="39"/>
      <c r="L275" s="39"/>
    </row>
    <row r="276" spans="1:12" x14ac:dyDescent="0.25">
      <c r="A276" s="43" t="s">
        <v>105</v>
      </c>
      <c r="B276" s="42">
        <v>5</v>
      </c>
      <c r="C276" s="40">
        <v>25450</v>
      </c>
      <c r="D276" s="41"/>
      <c r="E276" s="41"/>
      <c r="F276" s="40">
        <v>25450</v>
      </c>
      <c r="G276" s="39"/>
      <c r="H276" s="39"/>
      <c r="I276"/>
      <c r="J276"/>
      <c r="K276" s="39"/>
      <c r="L276" s="39"/>
    </row>
    <row r="277" spans="1:12" x14ac:dyDescent="0.25">
      <c r="A277" s="43" t="s">
        <v>106</v>
      </c>
      <c r="B277" s="42">
        <v>5</v>
      </c>
      <c r="C277" s="40">
        <v>226741</v>
      </c>
      <c r="D277" s="40">
        <v>2128</v>
      </c>
      <c r="E277" s="41"/>
      <c r="F277" s="40">
        <v>228869</v>
      </c>
      <c r="G277" s="39"/>
      <c r="H277" s="39"/>
      <c r="I277"/>
      <c r="J277"/>
      <c r="K277" s="39"/>
      <c r="L277" s="39"/>
    </row>
    <row r="278" spans="1:12" x14ac:dyDescent="0.25">
      <c r="A278" s="43" t="s">
        <v>109</v>
      </c>
      <c r="B278" s="42">
        <v>5</v>
      </c>
      <c r="C278" s="40">
        <v>102847</v>
      </c>
      <c r="D278" s="40">
        <v>4953</v>
      </c>
      <c r="E278" s="40">
        <v>46170</v>
      </c>
      <c r="F278" s="40">
        <v>153970</v>
      </c>
      <c r="G278" s="39"/>
      <c r="H278" s="39"/>
      <c r="I278"/>
      <c r="J278"/>
      <c r="K278" s="39"/>
      <c r="L278" s="39"/>
    </row>
    <row r="279" spans="1:12" x14ac:dyDescent="0.25">
      <c r="A279" s="43" t="s">
        <v>109</v>
      </c>
      <c r="B279" s="42">
        <v>5</v>
      </c>
      <c r="C279" s="40">
        <v>15051</v>
      </c>
      <c r="D279" s="41"/>
      <c r="E279" s="41"/>
      <c r="F279" s="40">
        <v>15051</v>
      </c>
      <c r="G279" s="39"/>
      <c r="H279" s="39"/>
      <c r="I279"/>
      <c r="J279"/>
      <c r="K279" s="39"/>
      <c r="L279" s="39"/>
    </row>
    <row r="280" spans="1:12" x14ac:dyDescent="0.25">
      <c r="A280" s="43" t="s">
        <v>108</v>
      </c>
      <c r="B280" s="42">
        <v>5</v>
      </c>
      <c r="C280" s="40">
        <v>15467</v>
      </c>
      <c r="D280" s="41"/>
      <c r="E280" s="41"/>
      <c r="F280" s="40">
        <v>15467</v>
      </c>
      <c r="G280" s="39"/>
      <c r="H280" s="39"/>
      <c r="I280"/>
      <c r="J280"/>
      <c r="K280" s="39"/>
      <c r="L280" s="39"/>
    </row>
    <row r="281" spans="1:12" x14ac:dyDescent="0.25">
      <c r="A281" s="43" t="s">
        <v>108</v>
      </c>
      <c r="B281" s="42">
        <v>5</v>
      </c>
      <c r="C281" s="40">
        <v>22767</v>
      </c>
      <c r="D281" s="41"/>
      <c r="E281" s="40">
        <v>7114</v>
      </c>
      <c r="F281" s="40">
        <v>29881</v>
      </c>
      <c r="G281" s="39"/>
      <c r="H281" s="39"/>
      <c r="I281"/>
      <c r="J281"/>
      <c r="K281" s="39"/>
      <c r="L281" s="39"/>
    </row>
    <row r="282" spans="1:12" x14ac:dyDescent="0.25">
      <c r="A282" s="43" t="s">
        <v>107</v>
      </c>
      <c r="B282" s="42">
        <v>5</v>
      </c>
      <c r="C282" s="40">
        <v>16858</v>
      </c>
      <c r="D282" s="41"/>
      <c r="E282" s="41"/>
      <c r="F282" s="40">
        <v>16858</v>
      </c>
      <c r="G282" s="39"/>
      <c r="H282" s="39"/>
      <c r="I282"/>
      <c r="J282"/>
      <c r="K282" s="39"/>
      <c r="L282" s="39"/>
    </row>
    <row r="283" spans="1:12" x14ac:dyDescent="0.25">
      <c r="A283" s="43" t="s">
        <v>107</v>
      </c>
      <c r="B283" s="42">
        <v>5</v>
      </c>
      <c r="C283" s="40">
        <v>19396</v>
      </c>
      <c r="D283" s="41"/>
      <c r="E283" s="41"/>
      <c r="F283" s="40">
        <v>19396</v>
      </c>
      <c r="G283" s="39"/>
      <c r="H283" s="39"/>
      <c r="I283"/>
      <c r="J283"/>
      <c r="K283" s="39"/>
      <c r="L283" s="39"/>
    </row>
    <row r="284" spans="1:12" x14ac:dyDescent="0.25">
      <c r="A284" s="43" t="s">
        <v>105</v>
      </c>
      <c r="B284" s="42">
        <v>5</v>
      </c>
      <c r="C284" s="40">
        <v>35100</v>
      </c>
      <c r="D284" s="41"/>
      <c r="E284" s="41"/>
      <c r="F284" s="40">
        <v>35100</v>
      </c>
      <c r="G284" s="39"/>
      <c r="H284" s="39"/>
      <c r="I284"/>
      <c r="J284"/>
      <c r="K284" s="39"/>
      <c r="L284" s="39"/>
    </row>
    <row r="285" spans="1:12" x14ac:dyDescent="0.25">
      <c r="A285" s="43" t="s">
        <v>105</v>
      </c>
      <c r="B285" s="42">
        <v>5</v>
      </c>
      <c r="C285" s="40">
        <v>48601</v>
      </c>
      <c r="D285" s="41"/>
      <c r="E285" s="41"/>
      <c r="F285" s="40">
        <v>48601</v>
      </c>
      <c r="G285" s="39"/>
      <c r="H285" s="39"/>
      <c r="I285"/>
      <c r="J285"/>
      <c r="K285" s="39"/>
      <c r="L285" s="39"/>
    </row>
    <row r="286" spans="1:12" x14ac:dyDescent="0.25">
      <c r="A286" s="43" t="s">
        <v>106</v>
      </c>
      <c r="B286" s="42">
        <v>5</v>
      </c>
      <c r="C286" s="40">
        <v>7345</v>
      </c>
      <c r="D286" s="41"/>
      <c r="E286" s="41"/>
      <c r="F286" s="40">
        <v>7345</v>
      </c>
      <c r="G286" s="39"/>
      <c r="H286" s="39"/>
      <c r="I286"/>
      <c r="J286"/>
      <c r="K286" s="39"/>
      <c r="L286" s="39"/>
    </row>
    <row r="287" spans="1:12" x14ac:dyDescent="0.25">
      <c r="A287" s="43" t="s">
        <v>106</v>
      </c>
      <c r="B287" s="42">
        <v>5</v>
      </c>
      <c r="C287" s="40">
        <v>122151</v>
      </c>
      <c r="D287" s="40">
        <v>295</v>
      </c>
      <c r="E287" s="41"/>
      <c r="F287" s="40">
        <v>122446</v>
      </c>
      <c r="G287" s="39"/>
      <c r="H287" s="39"/>
      <c r="I287"/>
      <c r="J287"/>
      <c r="K287" s="39"/>
      <c r="L287" s="39"/>
    </row>
    <row r="288" spans="1:12" x14ac:dyDescent="0.25">
      <c r="A288" s="43" t="s">
        <v>109</v>
      </c>
      <c r="B288" s="42">
        <v>5</v>
      </c>
      <c r="C288" s="40">
        <v>464830</v>
      </c>
      <c r="D288" s="40">
        <v>15152</v>
      </c>
      <c r="E288" s="40">
        <v>52488</v>
      </c>
      <c r="F288" s="40">
        <v>532470</v>
      </c>
      <c r="G288" s="39"/>
      <c r="H288" s="39"/>
      <c r="I288"/>
      <c r="J288"/>
      <c r="K288" s="39"/>
      <c r="L288" s="39"/>
    </row>
    <row r="289" spans="1:12" x14ac:dyDescent="0.25">
      <c r="A289" s="43" t="s">
        <v>109</v>
      </c>
      <c r="B289" s="42">
        <v>5</v>
      </c>
      <c r="C289" s="40">
        <v>8232</v>
      </c>
      <c r="D289" s="41"/>
      <c r="E289" s="41"/>
      <c r="F289" s="40">
        <v>8232</v>
      </c>
      <c r="G289" s="39"/>
      <c r="H289" s="39"/>
      <c r="I289"/>
      <c r="J289"/>
      <c r="K289" s="39"/>
      <c r="L289" s="39"/>
    </row>
    <row r="290" spans="1:12" x14ac:dyDescent="0.25">
      <c r="A290" s="43" t="s">
        <v>108</v>
      </c>
      <c r="B290" s="42">
        <v>5</v>
      </c>
      <c r="C290" s="40">
        <v>86683</v>
      </c>
      <c r="D290" s="41"/>
      <c r="E290" s="41"/>
      <c r="F290" s="40">
        <v>86683</v>
      </c>
      <c r="G290" s="39"/>
      <c r="H290" s="39"/>
      <c r="I290"/>
      <c r="J290"/>
      <c r="K290" s="39"/>
      <c r="L290" s="39"/>
    </row>
    <row r="291" spans="1:12" x14ac:dyDescent="0.25">
      <c r="A291" s="43" t="s">
        <v>107</v>
      </c>
      <c r="B291" s="42">
        <v>5</v>
      </c>
      <c r="C291" s="40">
        <v>54536</v>
      </c>
      <c r="D291" s="41"/>
      <c r="E291" s="41"/>
      <c r="F291" s="40">
        <v>54536</v>
      </c>
      <c r="G291" s="39"/>
      <c r="H291" s="39"/>
      <c r="I291"/>
      <c r="J291"/>
      <c r="K291" s="39"/>
      <c r="L291" s="39"/>
    </row>
    <row r="292" spans="1:12" x14ac:dyDescent="0.25">
      <c r="A292" s="43" t="s">
        <v>107</v>
      </c>
      <c r="B292" s="42">
        <v>5</v>
      </c>
      <c r="C292" s="40">
        <v>26910</v>
      </c>
      <c r="D292" s="40">
        <v>891</v>
      </c>
      <c r="E292" s="40">
        <v>10080</v>
      </c>
      <c r="F292" s="40">
        <v>37881</v>
      </c>
      <c r="G292" s="39"/>
      <c r="H292" s="39"/>
      <c r="I292"/>
      <c r="J292"/>
      <c r="K292" s="39"/>
      <c r="L292" s="39"/>
    </row>
    <row r="293" spans="1:12" x14ac:dyDescent="0.25">
      <c r="A293" s="43" t="s">
        <v>105</v>
      </c>
      <c r="B293" s="42">
        <v>5</v>
      </c>
      <c r="C293" s="41"/>
      <c r="D293" s="40">
        <v>7351</v>
      </c>
      <c r="E293" s="41"/>
      <c r="F293" s="40">
        <v>7351</v>
      </c>
      <c r="G293" s="39"/>
      <c r="H293" s="39"/>
      <c r="I293"/>
      <c r="J293"/>
      <c r="K293" s="39"/>
      <c r="L293" s="39"/>
    </row>
    <row r="294" spans="1:12" x14ac:dyDescent="0.25">
      <c r="A294" s="43" t="s">
        <v>105</v>
      </c>
      <c r="B294" s="42">
        <v>5</v>
      </c>
      <c r="C294" s="40">
        <v>30723</v>
      </c>
      <c r="D294" s="40">
        <v>4884</v>
      </c>
      <c r="E294" s="41"/>
      <c r="F294" s="40">
        <v>35607</v>
      </c>
      <c r="G294" s="39"/>
      <c r="H294" s="39"/>
      <c r="I294"/>
      <c r="J294"/>
      <c r="K294" s="39"/>
      <c r="L294" s="39"/>
    </row>
    <row r="295" spans="1:12" x14ac:dyDescent="0.25">
      <c r="A295" s="43" t="s">
        <v>105</v>
      </c>
      <c r="B295" s="42">
        <v>5</v>
      </c>
      <c r="C295" s="40">
        <v>47694</v>
      </c>
      <c r="D295" s="40">
        <v>43706</v>
      </c>
      <c r="E295" s="40">
        <v>9792</v>
      </c>
      <c r="F295" s="40">
        <v>101192</v>
      </c>
      <c r="G295" s="39"/>
      <c r="H295" s="39"/>
      <c r="I295"/>
      <c r="J295"/>
      <c r="K295" s="39"/>
      <c r="L295" s="39"/>
    </row>
    <row r="296" spans="1:12" x14ac:dyDescent="0.25">
      <c r="A296" s="43" t="s">
        <v>106</v>
      </c>
      <c r="B296" s="42">
        <v>5</v>
      </c>
      <c r="C296" s="40">
        <v>419486</v>
      </c>
      <c r="D296" s="40">
        <v>1103</v>
      </c>
      <c r="E296" s="41"/>
      <c r="F296" s="40">
        <v>420589</v>
      </c>
      <c r="G296" s="39"/>
      <c r="H296" s="39"/>
      <c r="I296"/>
      <c r="J296"/>
      <c r="K296" s="39"/>
      <c r="L296" s="39"/>
    </row>
    <row r="297" spans="1:12" x14ac:dyDescent="0.25">
      <c r="A297" s="43" t="s">
        <v>109</v>
      </c>
      <c r="B297" s="42">
        <v>5</v>
      </c>
      <c r="C297" s="40">
        <v>115280</v>
      </c>
      <c r="D297" s="40">
        <v>23322</v>
      </c>
      <c r="E297" s="41"/>
      <c r="F297" s="40">
        <v>138602</v>
      </c>
      <c r="G297" s="39"/>
      <c r="H297" s="39"/>
      <c r="I297"/>
      <c r="J297"/>
      <c r="K297" s="39"/>
      <c r="L297" s="39"/>
    </row>
    <row r="298" spans="1:12" x14ac:dyDescent="0.25">
      <c r="A298" s="43" t="s">
        <v>108</v>
      </c>
      <c r="B298" s="42">
        <v>5</v>
      </c>
      <c r="C298" s="40">
        <v>6399</v>
      </c>
      <c r="D298" s="41"/>
      <c r="E298" s="41"/>
      <c r="F298" s="40">
        <v>6399</v>
      </c>
      <c r="G298" s="39"/>
      <c r="H298" s="39"/>
      <c r="I298"/>
      <c r="J298"/>
      <c r="K298" s="39"/>
      <c r="L298" s="39"/>
    </row>
    <row r="299" spans="1:12" x14ac:dyDescent="0.25">
      <c r="A299" s="43" t="s">
        <v>108</v>
      </c>
      <c r="B299" s="42">
        <v>5</v>
      </c>
      <c r="C299" s="40">
        <v>91354</v>
      </c>
      <c r="D299" s="40">
        <v>1980</v>
      </c>
      <c r="E299" s="41"/>
      <c r="F299" s="40">
        <v>93334</v>
      </c>
      <c r="G299" s="39"/>
      <c r="H299" s="39"/>
      <c r="I299"/>
      <c r="J299"/>
      <c r="K299" s="39"/>
      <c r="L299" s="39"/>
    </row>
    <row r="300" spans="1:12" x14ac:dyDescent="0.25">
      <c r="A300" s="43" t="s">
        <v>107</v>
      </c>
      <c r="B300" s="42">
        <v>5</v>
      </c>
      <c r="C300" s="41"/>
      <c r="D300" s="40">
        <v>7997</v>
      </c>
      <c r="E300" s="41"/>
      <c r="F300" s="40">
        <v>7997</v>
      </c>
      <c r="G300" s="39"/>
      <c r="H300" s="39"/>
      <c r="I300"/>
      <c r="J300"/>
      <c r="K300" s="39"/>
      <c r="L300" s="39"/>
    </row>
    <row r="301" spans="1:12" x14ac:dyDescent="0.25">
      <c r="A301" s="43" t="s">
        <v>107</v>
      </c>
      <c r="B301" s="42">
        <v>5</v>
      </c>
      <c r="C301" s="40">
        <v>4373</v>
      </c>
      <c r="D301" s="41"/>
      <c r="E301" s="41"/>
      <c r="F301" s="40">
        <v>4373</v>
      </c>
      <c r="G301" s="39"/>
      <c r="H301" s="39"/>
      <c r="I301"/>
      <c r="J301"/>
      <c r="K301" s="39"/>
      <c r="L301" s="39"/>
    </row>
    <row r="302" spans="1:12" x14ac:dyDescent="0.25">
      <c r="A302" s="43" t="s">
        <v>107</v>
      </c>
      <c r="B302" s="42">
        <v>5</v>
      </c>
      <c r="C302" s="40">
        <v>11195</v>
      </c>
      <c r="D302" s="41"/>
      <c r="E302" s="41"/>
      <c r="F302" s="40">
        <v>11195</v>
      </c>
      <c r="G302" s="39"/>
      <c r="H302" s="39"/>
      <c r="I302"/>
      <c r="J302"/>
      <c r="K302" s="39"/>
      <c r="L302" s="39"/>
    </row>
    <row r="303" spans="1:12" x14ac:dyDescent="0.25">
      <c r="A303" s="43" t="s">
        <v>105</v>
      </c>
      <c r="B303" s="42">
        <v>5</v>
      </c>
      <c r="C303" s="40">
        <v>203</v>
      </c>
      <c r="D303" s="41"/>
      <c r="E303" s="41"/>
      <c r="F303" s="40">
        <v>203</v>
      </c>
      <c r="G303" s="39"/>
      <c r="H303" s="39"/>
      <c r="I303"/>
      <c r="J303"/>
      <c r="K303" s="39"/>
      <c r="L303" s="39"/>
    </row>
    <row r="304" spans="1:12" x14ac:dyDescent="0.25">
      <c r="A304" s="43" t="s">
        <v>105</v>
      </c>
      <c r="B304" s="42">
        <v>5</v>
      </c>
      <c r="C304" s="40">
        <v>67320</v>
      </c>
      <c r="D304" s="40">
        <v>295</v>
      </c>
      <c r="E304" s="40">
        <v>77763</v>
      </c>
      <c r="F304" s="40">
        <v>145378</v>
      </c>
      <c r="G304" s="39"/>
      <c r="H304" s="39"/>
      <c r="I304"/>
      <c r="J304"/>
      <c r="K304" s="39"/>
      <c r="L304" s="39"/>
    </row>
    <row r="305" spans="1:12" x14ac:dyDescent="0.25">
      <c r="A305" s="43" t="s">
        <v>105</v>
      </c>
      <c r="B305" s="42">
        <v>5</v>
      </c>
      <c r="C305" s="40">
        <v>31270</v>
      </c>
      <c r="D305" s="41"/>
      <c r="E305" s="40">
        <v>3557</v>
      </c>
      <c r="F305" s="40">
        <v>34827</v>
      </c>
      <c r="G305" s="39"/>
      <c r="H305" s="39"/>
      <c r="I305"/>
      <c r="J305"/>
      <c r="K305" s="39"/>
      <c r="L305" s="39"/>
    </row>
    <row r="306" spans="1:12" x14ac:dyDescent="0.25">
      <c r="A306" s="43" t="s">
        <v>106</v>
      </c>
      <c r="B306" s="42">
        <v>5</v>
      </c>
      <c r="C306" s="40">
        <v>5669</v>
      </c>
      <c r="D306" s="41"/>
      <c r="E306" s="41"/>
      <c r="F306" s="40">
        <v>5669</v>
      </c>
      <c r="G306" s="39"/>
      <c r="H306" s="39"/>
      <c r="I306"/>
      <c r="J306"/>
      <c r="K306" s="39"/>
      <c r="L306" s="39"/>
    </row>
    <row r="307" spans="1:12" x14ac:dyDescent="0.25">
      <c r="A307" s="43" t="s">
        <v>106</v>
      </c>
      <c r="B307" s="42">
        <v>5</v>
      </c>
      <c r="C307" s="40">
        <v>83709</v>
      </c>
      <c r="D307" s="40">
        <v>7783</v>
      </c>
      <c r="E307" s="41"/>
      <c r="F307" s="40">
        <v>91492</v>
      </c>
      <c r="G307" s="39"/>
      <c r="H307" s="39"/>
      <c r="I307"/>
      <c r="J307"/>
      <c r="K307" s="39"/>
      <c r="L307" s="39"/>
    </row>
    <row r="308" spans="1:12" x14ac:dyDescent="0.25">
      <c r="A308" s="43" t="s">
        <v>109</v>
      </c>
      <c r="B308" s="42">
        <v>5</v>
      </c>
      <c r="C308" s="40">
        <v>90900</v>
      </c>
      <c r="D308" s="41"/>
      <c r="E308" s="40">
        <v>9792</v>
      </c>
      <c r="F308" s="40">
        <v>100692</v>
      </c>
      <c r="G308" s="39"/>
      <c r="H308" s="39"/>
      <c r="I308"/>
      <c r="J308"/>
      <c r="K308" s="39"/>
      <c r="L308" s="39"/>
    </row>
    <row r="309" spans="1:12" x14ac:dyDescent="0.25">
      <c r="A309" s="43" t="s">
        <v>109</v>
      </c>
      <c r="B309" s="42">
        <v>5</v>
      </c>
      <c r="C309" s="40">
        <v>933</v>
      </c>
      <c r="D309" s="41"/>
      <c r="E309" s="41"/>
      <c r="F309" s="40">
        <v>933</v>
      </c>
      <c r="G309" s="39"/>
      <c r="H309" s="39"/>
      <c r="I309"/>
      <c r="J309"/>
      <c r="K309" s="39"/>
      <c r="L309" s="39"/>
    </row>
    <row r="310" spans="1:12" x14ac:dyDescent="0.25">
      <c r="A310" s="43" t="s">
        <v>108</v>
      </c>
      <c r="B310" s="42">
        <v>5</v>
      </c>
      <c r="C310" s="40">
        <v>6500</v>
      </c>
      <c r="D310" s="41"/>
      <c r="E310" s="41"/>
      <c r="F310" s="40">
        <v>6500</v>
      </c>
      <c r="G310" s="39"/>
      <c r="H310" s="39"/>
      <c r="I310"/>
      <c r="J310"/>
      <c r="K310" s="39"/>
      <c r="L310" s="39"/>
    </row>
    <row r="311" spans="1:12" x14ac:dyDescent="0.25">
      <c r="A311" s="43" t="s">
        <v>108</v>
      </c>
      <c r="B311" s="42">
        <v>5</v>
      </c>
      <c r="C311" s="40">
        <v>22925</v>
      </c>
      <c r="D311" s="40">
        <v>48272</v>
      </c>
      <c r="E311" s="40">
        <v>17785</v>
      </c>
      <c r="F311" s="40">
        <v>88982</v>
      </c>
      <c r="G311" s="39"/>
      <c r="H311" s="39"/>
      <c r="I311"/>
      <c r="J311"/>
      <c r="K311" s="39"/>
      <c r="L311" s="39"/>
    </row>
    <row r="312" spans="1:12" x14ac:dyDescent="0.25">
      <c r="A312" s="43" t="s">
        <v>108</v>
      </c>
      <c r="B312" s="42">
        <v>5</v>
      </c>
      <c r="C312" s="40">
        <v>15600</v>
      </c>
      <c r="D312" s="40">
        <v>1916</v>
      </c>
      <c r="E312" s="41"/>
      <c r="F312" s="40">
        <v>17516</v>
      </c>
      <c r="G312" s="39"/>
      <c r="H312" s="39"/>
      <c r="I312"/>
      <c r="J312"/>
      <c r="K312" s="39"/>
      <c r="L312" s="39"/>
    </row>
    <row r="313" spans="1:12" x14ac:dyDescent="0.25">
      <c r="A313" s="43" t="s">
        <v>107</v>
      </c>
      <c r="B313" s="42">
        <v>5</v>
      </c>
      <c r="C313" s="41"/>
      <c r="D313" s="40">
        <v>295</v>
      </c>
      <c r="E313" s="41"/>
      <c r="F313" s="40">
        <v>295</v>
      </c>
      <c r="G313" s="39"/>
      <c r="H313" s="39"/>
      <c r="I313"/>
      <c r="J313"/>
      <c r="K313" s="39"/>
      <c r="L313" s="39"/>
    </row>
    <row r="314" spans="1:12" x14ac:dyDescent="0.25">
      <c r="A314" s="43" t="s">
        <v>107</v>
      </c>
      <c r="B314" s="42">
        <v>5</v>
      </c>
      <c r="C314" s="40">
        <v>39326</v>
      </c>
      <c r="D314" s="41"/>
      <c r="E314" s="41"/>
      <c r="F314" s="40">
        <v>39326</v>
      </c>
      <c r="G314" s="39"/>
      <c r="H314" s="39"/>
      <c r="I314"/>
      <c r="J314"/>
      <c r="K314" s="39"/>
      <c r="L314" s="39"/>
    </row>
    <row r="315" spans="1:12" x14ac:dyDescent="0.25">
      <c r="A315" s="43" t="s">
        <v>105</v>
      </c>
      <c r="B315" s="42">
        <v>5</v>
      </c>
      <c r="C315" s="40">
        <v>74364</v>
      </c>
      <c r="D315" s="40">
        <v>2329</v>
      </c>
      <c r="E315" s="41"/>
      <c r="F315" s="40">
        <v>76693</v>
      </c>
      <c r="G315" s="39"/>
      <c r="H315" s="39"/>
      <c r="I315"/>
      <c r="J315"/>
      <c r="K315" s="39"/>
      <c r="L315" s="39"/>
    </row>
    <row r="316" spans="1:12" x14ac:dyDescent="0.25">
      <c r="A316" s="43" t="s">
        <v>105</v>
      </c>
      <c r="B316" s="42">
        <v>5</v>
      </c>
      <c r="C316" s="40">
        <v>5406</v>
      </c>
      <c r="D316" s="40">
        <v>44955</v>
      </c>
      <c r="E316" s="41"/>
      <c r="F316" s="40">
        <v>50361</v>
      </c>
      <c r="G316" s="39"/>
      <c r="H316" s="39"/>
      <c r="I316"/>
      <c r="J316"/>
      <c r="K316" s="39"/>
      <c r="L316" s="39"/>
    </row>
    <row r="317" spans="1:12" x14ac:dyDescent="0.25">
      <c r="A317" s="43" t="s">
        <v>105</v>
      </c>
      <c r="B317" s="42">
        <v>5</v>
      </c>
      <c r="C317" s="40">
        <v>35553</v>
      </c>
      <c r="D317" s="40">
        <v>295</v>
      </c>
      <c r="E317" s="41"/>
      <c r="F317" s="40">
        <v>35848</v>
      </c>
      <c r="G317" s="39"/>
      <c r="H317" s="39"/>
      <c r="I317"/>
      <c r="J317"/>
      <c r="K317" s="39"/>
      <c r="L317" s="39"/>
    </row>
    <row r="318" spans="1:12" x14ac:dyDescent="0.25">
      <c r="A318" s="43" t="s">
        <v>106</v>
      </c>
      <c r="B318" s="42">
        <v>5</v>
      </c>
      <c r="C318" s="40">
        <v>3624</v>
      </c>
      <c r="D318" s="41"/>
      <c r="E318" s="41"/>
      <c r="F318" s="40">
        <v>3624</v>
      </c>
      <c r="G318" s="39"/>
      <c r="H318" s="39"/>
      <c r="I318"/>
      <c r="J318"/>
      <c r="K318" s="39"/>
      <c r="L318" s="39"/>
    </row>
    <row r="319" spans="1:12" x14ac:dyDescent="0.25">
      <c r="A319" s="43" t="s">
        <v>109</v>
      </c>
      <c r="B319" s="42">
        <v>5</v>
      </c>
      <c r="C319" s="40">
        <v>107577</v>
      </c>
      <c r="D319" s="40">
        <v>3115</v>
      </c>
      <c r="E319" s="41"/>
      <c r="F319" s="40">
        <v>110692</v>
      </c>
      <c r="G319" s="39"/>
      <c r="H319" s="39"/>
      <c r="I319"/>
      <c r="J319"/>
      <c r="K319" s="39"/>
      <c r="L319" s="39"/>
    </row>
    <row r="320" spans="1:12" x14ac:dyDescent="0.25">
      <c r="A320" s="43" t="s">
        <v>109</v>
      </c>
      <c r="B320" s="42">
        <v>5</v>
      </c>
      <c r="C320" s="40">
        <v>54809</v>
      </c>
      <c r="D320" s="41"/>
      <c r="E320" s="41"/>
      <c r="F320" s="40">
        <v>54809</v>
      </c>
      <c r="G320" s="39"/>
      <c r="H320" s="39"/>
      <c r="I320"/>
      <c r="J320"/>
      <c r="K320" s="39"/>
      <c r="L320" s="39"/>
    </row>
    <row r="321" spans="1:12" x14ac:dyDescent="0.25">
      <c r="A321" s="43" t="s">
        <v>108</v>
      </c>
      <c r="B321" s="42">
        <v>5</v>
      </c>
      <c r="C321" s="40">
        <v>24562</v>
      </c>
      <c r="D321" s="40">
        <v>32887</v>
      </c>
      <c r="E321" s="41"/>
      <c r="F321" s="40">
        <v>57449</v>
      </c>
      <c r="G321" s="39"/>
      <c r="H321" s="39"/>
      <c r="I321"/>
      <c r="J321"/>
      <c r="K321" s="39"/>
      <c r="L321" s="39"/>
    </row>
    <row r="322" spans="1:12" x14ac:dyDescent="0.25">
      <c r="A322" s="43" t="s">
        <v>108</v>
      </c>
      <c r="B322" s="42">
        <v>5</v>
      </c>
      <c r="C322" s="40">
        <v>48064</v>
      </c>
      <c r="D322" s="40">
        <v>663</v>
      </c>
      <c r="E322" s="40">
        <v>67905</v>
      </c>
      <c r="F322" s="40">
        <v>116632</v>
      </c>
      <c r="G322" s="39"/>
      <c r="H322" s="39"/>
      <c r="I322"/>
      <c r="J322"/>
      <c r="K322" s="39"/>
      <c r="L322" s="39"/>
    </row>
    <row r="323" spans="1:12" x14ac:dyDescent="0.25">
      <c r="A323" s="43" t="s">
        <v>107</v>
      </c>
      <c r="B323" s="42">
        <v>5</v>
      </c>
      <c r="C323" s="40">
        <v>60867</v>
      </c>
      <c r="D323" s="41"/>
      <c r="E323" s="40">
        <v>6281</v>
      </c>
      <c r="F323" s="40">
        <v>67148</v>
      </c>
      <c r="G323" s="39"/>
      <c r="H323" s="39"/>
      <c r="I323"/>
      <c r="J323"/>
      <c r="K323" s="39"/>
      <c r="L323" s="39"/>
    </row>
    <row r="324" spans="1:12" x14ac:dyDescent="0.25">
      <c r="A324" s="43" t="s">
        <v>105</v>
      </c>
      <c r="B324" s="42">
        <v>5</v>
      </c>
      <c r="C324" s="41"/>
      <c r="D324" s="40">
        <v>18274</v>
      </c>
      <c r="E324" s="40">
        <v>14958</v>
      </c>
      <c r="F324" s="40">
        <v>33232</v>
      </c>
      <c r="G324" s="39"/>
      <c r="H324" s="39"/>
      <c r="I324"/>
      <c r="J324"/>
      <c r="K324" s="39"/>
      <c r="L324" s="39"/>
    </row>
    <row r="325" spans="1:12" x14ac:dyDescent="0.25">
      <c r="A325" s="43" t="s">
        <v>105</v>
      </c>
      <c r="B325" s="42">
        <v>5</v>
      </c>
      <c r="C325" s="40">
        <v>75802</v>
      </c>
      <c r="D325" s="40">
        <v>6505</v>
      </c>
      <c r="E325" s="40">
        <v>64701</v>
      </c>
      <c r="F325" s="40">
        <v>147008</v>
      </c>
      <c r="G325" s="39"/>
      <c r="H325" s="39"/>
      <c r="I325"/>
      <c r="J325"/>
      <c r="K325" s="39"/>
      <c r="L325" s="39"/>
    </row>
    <row r="326" spans="1:12" x14ac:dyDescent="0.25">
      <c r="A326" s="43" t="s">
        <v>106</v>
      </c>
      <c r="B326" s="42">
        <v>5</v>
      </c>
      <c r="C326" s="40">
        <v>90882</v>
      </c>
      <c r="D326" s="41"/>
      <c r="E326" s="41"/>
      <c r="F326" s="40">
        <v>90882</v>
      </c>
      <c r="G326" s="39"/>
      <c r="H326" s="39"/>
      <c r="I326"/>
      <c r="J326"/>
      <c r="K326" s="39"/>
      <c r="L326" s="39"/>
    </row>
    <row r="327" spans="1:12" x14ac:dyDescent="0.25">
      <c r="A327" s="43" t="s">
        <v>109</v>
      </c>
      <c r="B327" s="42">
        <v>5</v>
      </c>
      <c r="C327" s="40">
        <v>488632</v>
      </c>
      <c r="D327" s="40">
        <v>3777</v>
      </c>
      <c r="E327" s="40">
        <v>316150</v>
      </c>
      <c r="F327" s="40">
        <v>808559</v>
      </c>
      <c r="G327" s="39"/>
      <c r="H327" s="39"/>
      <c r="I327"/>
      <c r="J327"/>
      <c r="K327" s="39"/>
      <c r="L327" s="39"/>
    </row>
    <row r="328" spans="1:12" x14ac:dyDescent="0.25">
      <c r="A328" s="43" t="s">
        <v>108</v>
      </c>
      <c r="B328" s="42">
        <v>5</v>
      </c>
      <c r="C328" s="40">
        <v>17380</v>
      </c>
      <c r="D328" s="41"/>
      <c r="E328" s="41"/>
      <c r="F328" s="40">
        <v>17380</v>
      </c>
      <c r="G328" s="39"/>
      <c r="H328" s="39"/>
      <c r="I328"/>
      <c r="J328"/>
      <c r="K328" s="39"/>
      <c r="L328" s="39"/>
    </row>
    <row r="329" spans="1:12" x14ac:dyDescent="0.25">
      <c r="A329" s="43" t="s">
        <v>108</v>
      </c>
      <c r="B329" s="42">
        <v>5</v>
      </c>
      <c r="C329" s="40">
        <v>46816</v>
      </c>
      <c r="D329" s="40">
        <v>295</v>
      </c>
      <c r="E329" s="41"/>
      <c r="F329" s="40">
        <v>47111</v>
      </c>
      <c r="G329" s="39"/>
      <c r="H329" s="39"/>
      <c r="I329"/>
      <c r="J329"/>
      <c r="K329" s="39"/>
      <c r="L329" s="39"/>
    </row>
    <row r="330" spans="1:12" x14ac:dyDescent="0.25">
      <c r="A330" s="43" t="s">
        <v>105</v>
      </c>
      <c r="B330" s="42">
        <v>5</v>
      </c>
      <c r="C330" s="40">
        <v>14150</v>
      </c>
      <c r="D330" s="40">
        <v>280121</v>
      </c>
      <c r="E330" s="41"/>
      <c r="F330" s="40">
        <v>294271</v>
      </c>
      <c r="G330" s="39"/>
      <c r="H330" s="39"/>
      <c r="I330"/>
      <c r="J330"/>
      <c r="K330" s="39"/>
      <c r="L330" s="39"/>
    </row>
    <row r="331" spans="1:12" x14ac:dyDescent="0.25">
      <c r="A331" s="43" t="s">
        <v>105</v>
      </c>
      <c r="B331" s="42">
        <v>5</v>
      </c>
      <c r="C331" s="40">
        <v>60275</v>
      </c>
      <c r="D331" s="41"/>
      <c r="E331" s="40">
        <v>57009</v>
      </c>
      <c r="F331" s="40">
        <v>117284</v>
      </c>
      <c r="G331" s="39"/>
      <c r="H331" s="39"/>
      <c r="I331"/>
      <c r="J331"/>
      <c r="K331" s="39"/>
      <c r="L331" s="39"/>
    </row>
    <row r="332" spans="1:12" x14ac:dyDescent="0.25">
      <c r="A332" s="43" t="s">
        <v>106</v>
      </c>
      <c r="B332" s="42">
        <v>5</v>
      </c>
      <c r="C332" s="40">
        <v>289509</v>
      </c>
      <c r="D332" s="41"/>
      <c r="E332" s="41"/>
      <c r="F332" s="40">
        <v>289509</v>
      </c>
      <c r="G332" s="39"/>
      <c r="H332" s="39"/>
      <c r="I332"/>
      <c r="J332"/>
      <c r="K332" s="39"/>
      <c r="L332" s="39"/>
    </row>
    <row r="333" spans="1:12" x14ac:dyDescent="0.25">
      <c r="A333" s="43" t="s">
        <v>109</v>
      </c>
      <c r="B333" s="42">
        <v>5</v>
      </c>
      <c r="C333" s="40">
        <v>114996</v>
      </c>
      <c r="D333" s="40">
        <v>1910</v>
      </c>
      <c r="E333" s="40">
        <v>12744</v>
      </c>
      <c r="F333" s="40">
        <v>129650</v>
      </c>
      <c r="G333" s="39"/>
      <c r="H333" s="39"/>
      <c r="I333"/>
      <c r="J333"/>
      <c r="K333" s="39"/>
      <c r="L333" s="39"/>
    </row>
    <row r="334" spans="1:12" x14ac:dyDescent="0.25">
      <c r="A334" s="43" t="s">
        <v>109</v>
      </c>
      <c r="B334" s="42">
        <v>5</v>
      </c>
      <c r="C334" s="40">
        <v>28935</v>
      </c>
      <c r="D334" s="40">
        <v>1727</v>
      </c>
      <c r="E334" s="40">
        <v>17415</v>
      </c>
      <c r="F334" s="40">
        <v>48077</v>
      </c>
      <c r="G334" s="39"/>
      <c r="H334" s="39"/>
      <c r="I334"/>
      <c r="J334"/>
      <c r="K334" s="39"/>
      <c r="L334" s="39"/>
    </row>
    <row r="335" spans="1:12" x14ac:dyDescent="0.25">
      <c r="A335" s="43" t="s">
        <v>108</v>
      </c>
      <c r="B335" s="42">
        <v>5</v>
      </c>
      <c r="C335" s="41"/>
      <c r="D335" s="40">
        <v>21172</v>
      </c>
      <c r="E335" s="41"/>
      <c r="F335" s="40">
        <v>21172</v>
      </c>
      <c r="G335" s="39"/>
      <c r="H335" s="39"/>
      <c r="I335"/>
      <c r="J335"/>
      <c r="K335" s="39"/>
      <c r="L335" s="39"/>
    </row>
    <row r="336" spans="1:12" x14ac:dyDescent="0.25">
      <c r="A336" s="43" t="s">
        <v>108</v>
      </c>
      <c r="B336" s="42">
        <v>5</v>
      </c>
      <c r="C336" s="40">
        <v>193892</v>
      </c>
      <c r="D336" s="40">
        <v>2629</v>
      </c>
      <c r="E336" s="41"/>
      <c r="F336" s="40">
        <v>196521</v>
      </c>
      <c r="G336" s="39"/>
      <c r="H336" s="39"/>
      <c r="I336"/>
      <c r="J336"/>
      <c r="K336" s="39"/>
      <c r="L336" s="39"/>
    </row>
    <row r="337" spans="1:12" x14ac:dyDescent="0.25">
      <c r="A337" s="43" t="s">
        <v>108</v>
      </c>
      <c r="B337" s="42">
        <v>5</v>
      </c>
      <c r="C337" s="41"/>
      <c r="D337" s="40">
        <v>76066</v>
      </c>
      <c r="E337" s="41"/>
      <c r="F337" s="40">
        <v>76066</v>
      </c>
      <c r="G337" s="39"/>
      <c r="H337" s="39"/>
      <c r="I337"/>
      <c r="J337"/>
      <c r="K337" s="39"/>
      <c r="L337" s="39"/>
    </row>
    <row r="338" spans="1:12" x14ac:dyDescent="0.25">
      <c r="A338" s="43" t="s">
        <v>107</v>
      </c>
      <c r="B338" s="42">
        <v>5</v>
      </c>
      <c r="C338" s="40">
        <v>15799</v>
      </c>
      <c r="D338" s="41"/>
      <c r="E338" s="41"/>
      <c r="F338" s="40">
        <v>15799</v>
      </c>
      <c r="G338" s="39"/>
      <c r="H338" s="39"/>
      <c r="I338"/>
      <c r="J338"/>
      <c r="K338" s="39"/>
      <c r="L338" s="39"/>
    </row>
    <row r="339" spans="1:12" x14ac:dyDescent="0.25">
      <c r="A339" s="43" t="s">
        <v>105</v>
      </c>
      <c r="B339" s="42">
        <v>5</v>
      </c>
      <c r="C339" s="40">
        <v>31535</v>
      </c>
      <c r="D339" s="41"/>
      <c r="E339" s="41"/>
      <c r="F339" s="40">
        <v>31535</v>
      </c>
      <c r="G339" s="39"/>
      <c r="H339" s="39"/>
      <c r="I339"/>
      <c r="J339"/>
      <c r="K339" s="39"/>
      <c r="L339" s="39"/>
    </row>
    <row r="340" spans="1:12" x14ac:dyDescent="0.25">
      <c r="A340" s="43" t="s">
        <v>105</v>
      </c>
      <c r="B340" s="42">
        <v>5</v>
      </c>
      <c r="C340" s="40">
        <v>93986</v>
      </c>
      <c r="D340" s="41"/>
      <c r="E340" s="41"/>
      <c r="F340" s="40">
        <v>93986</v>
      </c>
      <c r="G340" s="39"/>
      <c r="H340" s="39"/>
      <c r="I340"/>
      <c r="J340"/>
      <c r="K340" s="39"/>
      <c r="L340" s="39"/>
    </row>
    <row r="341" spans="1:12" x14ac:dyDescent="0.25">
      <c r="A341" s="43" t="s">
        <v>105</v>
      </c>
      <c r="B341" s="42">
        <v>5</v>
      </c>
      <c r="C341" s="40">
        <v>10788</v>
      </c>
      <c r="D341" s="41"/>
      <c r="E341" s="41"/>
      <c r="F341" s="40">
        <v>10788</v>
      </c>
      <c r="G341" s="39"/>
      <c r="H341" s="39"/>
      <c r="I341"/>
      <c r="J341"/>
      <c r="K341" s="39"/>
      <c r="L341" s="39"/>
    </row>
    <row r="342" spans="1:12" x14ac:dyDescent="0.25">
      <c r="A342" s="43" t="s">
        <v>106</v>
      </c>
      <c r="B342" s="42">
        <v>5</v>
      </c>
      <c r="C342" s="40">
        <v>87689</v>
      </c>
      <c r="D342" s="40">
        <v>7609</v>
      </c>
      <c r="E342" s="41"/>
      <c r="F342" s="40">
        <v>95298</v>
      </c>
      <c r="G342" s="39"/>
      <c r="H342" s="39"/>
      <c r="I342"/>
      <c r="J342"/>
      <c r="K342" s="39"/>
      <c r="L342" s="39"/>
    </row>
    <row r="343" spans="1:12" x14ac:dyDescent="0.25">
      <c r="A343" s="43" t="s">
        <v>109</v>
      </c>
      <c r="B343" s="42">
        <v>5</v>
      </c>
      <c r="C343" s="40">
        <v>40911</v>
      </c>
      <c r="D343" s="40">
        <v>21172</v>
      </c>
      <c r="E343" s="40">
        <v>9936</v>
      </c>
      <c r="F343" s="40">
        <v>72019</v>
      </c>
      <c r="G343" s="39"/>
      <c r="H343" s="39"/>
      <c r="I343"/>
      <c r="J343"/>
      <c r="K343" s="39"/>
      <c r="L343" s="39"/>
    </row>
    <row r="344" spans="1:12" x14ac:dyDescent="0.25">
      <c r="A344" s="43" t="s">
        <v>108</v>
      </c>
      <c r="B344" s="42">
        <v>5</v>
      </c>
      <c r="C344" s="41"/>
      <c r="D344" s="40">
        <v>26800</v>
      </c>
      <c r="E344" s="40">
        <v>9792</v>
      </c>
      <c r="F344" s="40">
        <v>36592</v>
      </c>
      <c r="G344" s="39"/>
      <c r="H344" s="39"/>
      <c r="I344"/>
      <c r="J344"/>
      <c r="K344" s="39"/>
      <c r="L344" s="39"/>
    </row>
    <row r="345" spans="1:12" x14ac:dyDescent="0.25">
      <c r="A345" s="43" t="s">
        <v>108</v>
      </c>
      <c r="B345" s="42">
        <v>5</v>
      </c>
      <c r="C345" s="40">
        <v>102363</v>
      </c>
      <c r="D345" s="40">
        <v>295</v>
      </c>
      <c r="E345" s="40">
        <v>37657</v>
      </c>
      <c r="F345" s="40">
        <v>140315</v>
      </c>
      <c r="G345" s="39"/>
      <c r="H345" s="39"/>
      <c r="I345"/>
      <c r="J345"/>
      <c r="K345" s="39"/>
      <c r="L345" s="39"/>
    </row>
    <row r="346" spans="1:12" x14ac:dyDescent="0.25">
      <c r="A346" s="43" t="s">
        <v>107</v>
      </c>
      <c r="B346" s="42">
        <v>5</v>
      </c>
      <c r="C346" s="40">
        <v>54077</v>
      </c>
      <c r="D346" s="41"/>
      <c r="E346" s="40">
        <v>105767</v>
      </c>
      <c r="F346" s="40">
        <v>159844</v>
      </c>
      <c r="G346" s="39"/>
      <c r="H346" s="39"/>
      <c r="I346"/>
      <c r="J346"/>
      <c r="K346" s="39"/>
      <c r="L346" s="39"/>
    </row>
    <row r="347" spans="1:12" x14ac:dyDescent="0.25">
      <c r="A347" s="43" t="s">
        <v>107</v>
      </c>
      <c r="B347" s="42">
        <v>5</v>
      </c>
      <c r="C347" s="40">
        <v>10597</v>
      </c>
      <c r="D347" s="41"/>
      <c r="E347" s="41"/>
      <c r="F347" s="40">
        <v>10597</v>
      </c>
      <c r="G347" s="39"/>
      <c r="H347" s="39"/>
      <c r="I347"/>
      <c r="J347"/>
      <c r="K347" s="39"/>
      <c r="L347" s="39"/>
    </row>
    <row r="348" spans="1:12" x14ac:dyDescent="0.25">
      <c r="A348" s="43" t="s">
        <v>105</v>
      </c>
      <c r="B348" s="42">
        <v>5</v>
      </c>
      <c r="C348" s="40">
        <v>10407</v>
      </c>
      <c r="D348" s="41"/>
      <c r="E348" s="40">
        <v>107712</v>
      </c>
      <c r="F348" s="40">
        <v>118119</v>
      </c>
      <c r="G348" s="39"/>
      <c r="H348" s="39"/>
      <c r="I348"/>
      <c r="J348"/>
      <c r="K348" s="39"/>
      <c r="L348" s="39"/>
    </row>
    <row r="349" spans="1:12" x14ac:dyDescent="0.25">
      <c r="A349" s="43" t="s">
        <v>105</v>
      </c>
      <c r="B349" s="42">
        <v>5</v>
      </c>
      <c r="C349" s="40">
        <v>161842</v>
      </c>
      <c r="D349" s="40">
        <v>31542</v>
      </c>
      <c r="E349" s="41"/>
      <c r="F349" s="40">
        <v>193384</v>
      </c>
      <c r="G349" s="39"/>
      <c r="H349" s="39"/>
      <c r="I349"/>
      <c r="J349"/>
      <c r="K349" s="39"/>
      <c r="L349" s="39"/>
    </row>
    <row r="350" spans="1:12" x14ac:dyDescent="0.25">
      <c r="A350" s="43" t="s">
        <v>106</v>
      </c>
      <c r="B350" s="42">
        <v>5</v>
      </c>
      <c r="C350" s="40">
        <v>87875</v>
      </c>
      <c r="D350" s="41"/>
      <c r="E350" s="41"/>
      <c r="F350" s="40">
        <v>87875</v>
      </c>
      <c r="G350" s="39"/>
      <c r="H350" s="39"/>
      <c r="I350"/>
      <c r="J350"/>
      <c r="K350" s="39"/>
      <c r="L350" s="39"/>
    </row>
    <row r="351" spans="1:12" x14ac:dyDescent="0.25">
      <c r="A351" s="43" t="s">
        <v>109</v>
      </c>
      <c r="B351" s="42">
        <v>5</v>
      </c>
      <c r="C351" s="40">
        <v>8841</v>
      </c>
      <c r="D351" s="41"/>
      <c r="E351" s="41"/>
      <c r="F351" s="40">
        <v>8841</v>
      </c>
      <c r="G351" s="39"/>
      <c r="H351" s="39"/>
      <c r="I351"/>
      <c r="J351"/>
      <c r="K351" s="39"/>
      <c r="L351" s="39"/>
    </row>
    <row r="352" spans="1:12" x14ac:dyDescent="0.25">
      <c r="A352" s="43" t="s">
        <v>109</v>
      </c>
      <c r="B352" s="42">
        <v>5</v>
      </c>
      <c r="C352" s="40">
        <v>43528</v>
      </c>
      <c r="D352" s="40">
        <v>2616</v>
      </c>
      <c r="E352" s="40">
        <v>19116</v>
      </c>
      <c r="F352" s="40">
        <v>65260</v>
      </c>
      <c r="G352" s="39"/>
      <c r="H352" s="39"/>
      <c r="I352"/>
      <c r="J352"/>
      <c r="K352" s="39"/>
      <c r="L352" s="39"/>
    </row>
    <row r="353" spans="1:12" x14ac:dyDescent="0.25">
      <c r="A353" s="43" t="s">
        <v>108</v>
      </c>
      <c r="B353" s="42">
        <v>5</v>
      </c>
      <c r="C353" s="40">
        <v>47070</v>
      </c>
      <c r="D353" s="41"/>
      <c r="E353" s="40">
        <v>17785</v>
      </c>
      <c r="F353" s="40">
        <v>64855</v>
      </c>
      <c r="G353" s="39"/>
      <c r="H353" s="39"/>
      <c r="I353"/>
      <c r="J353"/>
      <c r="K353" s="39"/>
      <c r="L353" s="39"/>
    </row>
    <row r="354" spans="1:12" x14ac:dyDescent="0.25">
      <c r="A354" s="43" t="s">
        <v>108</v>
      </c>
      <c r="B354" s="42">
        <v>5</v>
      </c>
      <c r="C354" s="40">
        <v>41162</v>
      </c>
      <c r="D354" s="40">
        <v>14297</v>
      </c>
      <c r="E354" s="40">
        <v>74277</v>
      </c>
      <c r="F354" s="40">
        <v>129736</v>
      </c>
      <c r="G354" s="39"/>
      <c r="H354" s="39"/>
      <c r="I354"/>
      <c r="J354"/>
      <c r="K354" s="39"/>
      <c r="L354" s="39"/>
    </row>
    <row r="355" spans="1:12" x14ac:dyDescent="0.25">
      <c r="A355" s="43" t="s">
        <v>107</v>
      </c>
      <c r="B355" s="42">
        <v>5</v>
      </c>
      <c r="C355" s="40">
        <v>18746</v>
      </c>
      <c r="D355" s="40">
        <v>16847</v>
      </c>
      <c r="E355" s="41"/>
      <c r="F355" s="40">
        <v>35593</v>
      </c>
      <c r="G355" s="39"/>
      <c r="H355" s="39"/>
      <c r="I355"/>
      <c r="J355"/>
      <c r="K355" s="39"/>
      <c r="L355" s="39"/>
    </row>
    <row r="356" spans="1:12" x14ac:dyDescent="0.25">
      <c r="A356" s="43" t="s">
        <v>107</v>
      </c>
      <c r="B356" s="42">
        <v>5</v>
      </c>
      <c r="C356" s="41"/>
      <c r="D356" s="40">
        <v>34335</v>
      </c>
      <c r="E356" s="41"/>
      <c r="F356" s="40">
        <v>34335</v>
      </c>
      <c r="G356" s="39"/>
      <c r="H356" s="39"/>
      <c r="I356"/>
      <c r="J356"/>
      <c r="K356" s="39"/>
      <c r="L356" s="39"/>
    </row>
    <row r="357" spans="1:12" x14ac:dyDescent="0.25">
      <c r="A357" s="43" t="s">
        <v>107</v>
      </c>
      <c r="B357" s="42">
        <v>5</v>
      </c>
      <c r="C357" s="40">
        <v>32819</v>
      </c>
      <c r="D357" s="41"/>
      <c r="E357" s="41"/>
      <c r="F357" s="40">
        <v>32819</v>
      </c>
      <c r="G357" s="39"/>
      <c r="H357" s="39"/>
      <c r="I357"/>
      <c r="J357"/>
      <c r="K357" s="39"/>
      <c r="L357" s="39"/>
    </row>
    <row r="358" spans="1:12" x14ac:dyDescent="0.25">
      <c r="A358" s="43" t="s">
        <v>105</v>
      </c>
      <c r="B358" s="42">
        <v>5</v>
      </c>
      <c r="C358" s="40">
        <v>12061</v>
      </c>
      <c r="D358" s="40">
        <v>25547</v>
      </c>
      <c r="E358" s="41"/>
      <c r="F358" s="40">
        <v>37608</v>
      </c>
      <c r="G358" s="39"/>
      <c r="H358" s="39"/>
      <c r="I358"/>
      <c r="J358"/>
      <c r="K358" s="39"/>
      <c r="L358" s="39"/>
    </row>
    <row r="359" spans="1:12" x14ac:dyDescent="0.25">
      <c r="A359" s="43" t="s">
        <v>105</v>
      </c>
      <c r="B359" s="42">
        <v>5</v>
      </c>
      <c r="C359" s="40">
        <v>23510</v>
      </c>
      <c r="D359" s="40">
        <v>12098</v>
      </c>
      <c r="E359" s="41"/>
      <c r="F359" s="40">
        <v>35608</v>
      </c>
      <c r="G359" s="39"/>
      <c r="H359" s="39"/>
      <c r="I359"/>
      <c r="J359"/>
      <c r="K359" s="39"/>
      <c r="L359" s="39"/>
    </row>
    <row r="360" spans="1:12" x14ac:dyDescent="0.25">
      <c r="A360" s="43" t="s">
        <v>105</v>
      </c>
      <c r="B360" s="42">
        <v>5</v>
      </c>
      <c r="C360" s="40">
        <v>33300</v>
      </c>
      <c r="D360" s="40">
        <v>8934</v>
      </c>
      <c r="E360" s="40">
        <v>113837</v>
      </c>
      <c r="F360" s="40">
        <v>156071</v>
      </c>
      <c r="G360" s="39"/>
      <c r="H360" s="39"/>
      <c r="I360"/>
      <c r="J360"/>
      <c r="K360" s="39"/>
      <c r="L360" s="39"/>
    </row>
    <row r="361" spans="1:12" x14ac:dyDescent="0.25">
      <c r="A361" s="43" t="s">
        <v>106</v>
      </c>
      <c r="B361" s="42">
        <v>5</v>
      </c>
      <c r="C361" s="40">
        <v>242286</v>
      </c>
      <c r="D361" s="40">
        <v>7609</v>
      </c>
      <c r="E361" s="41"/>
      <c r="F361" s="40">
        <v>249895</v>
      </c>
      <c r="G361" s="39"/>
      <c r="H361" s="39"/>
      <c r="I361"/>
      <c r="J361"/>
      <c r="K361" s="39"/>
      <c r="L361" s="39"/>
    </row>
    <row r="362" spans="1:12" x14ac:dyDescent="0.25">
      <c r="A362" s="43" t="s">
        <v>109</v>
      </c>
      <c r="B362" s="42">
        <v>5</v>
      </c>
      <c r="C362" s="40">
        <v>204753</v>
      </c>
      <c r="D362" s="41"/>
      <c r="E362" s="40">
        <v>102241</v>
      </c>
      <c r="F362" s="40">
        <v>306994</v>
      </c>
      <c r="G362" s="39"/>
      <c r="H362" s="39"/>
      <c r="I362"/>
      <c r="J362"/>
      <c r="K362" s="39"/>
      <c r="L362" s="39"/>
    </row>
    <row r="363" spans="1:12" x14ac:dyDescent="0.25">
      <c r="A363" s="43" t="s">
        <v>108</v>
      </c>
      <c r="B363" s="42">
        <v>5</v>
      </c>
      <c r="C363" s="40">
        <v>21916</v>
      </c>
      <c r="D363" s="41"/>
      <c r="E363" s="41"/>
      <c r="F363" s="40">
        <v>21916</v>
      </c>
      <c r="G363" s="39"/>
      <c r="H363" s="39"/>
      <c r="I363"/>
      <c r="J363"/>
      <c r="K363" s="39"/>
      <c r="L363" s="39"/>
    </row>
    <row r="364" spans="1:12" x14ac:dyDescent="0.25">
      <c r="A364" s="43" t="s">
        <v>108</v>
      </c>
      <c r="B364" s="42">
        <v>5</v>
      </c>
      <c r="C364" s="40">
        <v>201003</v>
      </c>
      <c r="D364" s="40">
        <v>3115</v>
      </c>
      <c r="E364" s="41"/>
      <c r="F364" s="40">
        <v>204118</v>
      </c>
      <c r="G364" s="39"/>
      <c r="H364" s="39"/>
      <c r="I364"/>
      <c r="J364"/>
      <c r="K364" s="39"/>
      <c r="L364" s="39"/>
    </row>
    <row r="365" spans="1:12" x14ac:dyDescent="0.25">
      <c r="A365" s="43" t="s">
        <v>107</v>
      </c>
      <c r="B365" s="42">
        <v>5</v>
      </c>
      <c r="C365" s="40">
        <v>148164</v>
      </c>
      <c r="D365" s="41"/>
      <c r="E365" s="41"/>
      <c r="F365" s="40">
        <v>148164</v>
      </c>
      <c r="G365" s="39"/>
      <c r="H365" s="39"/>
      <c r="I365"/>
      <c r="J365"/>
      <c r="K365" s="39"/>
      <c r="L365" s="39"/>
    </row>
    <row r="366" spans="1:12" x14ac:dyDescent="0.25">
      <c r="A366" s="43" t="s">
        <v>105</v>
      </c>
      <c r="B366" s="42">
        <v>5</v>
      </c>
      <c r="C366" s="40">
        <v>11629</v>
      </c>
      <c r="D366" s="40">
        <v>10141</v>
      </c>
      <c r="E366" s="41"/>
      <c r="F366" s="40">
        <v>21770</v>
      </c>
      <c r="G366" s="39"/>
      <c r="H366" s="39"/>
      <c r="I366"/>
      <c r="J366"/>
      <c r="K366" s="39"/>
      <c r="L366" s="39"/>
    </row>
    <row r="367" spans="1:12" x14ac:dyDescent="0.25">
      <c r="A367" s="43" t="s">
        <v>105</v>
      </c>
      <c r="B367" s="42">
        <v>5</v>
      </c>
      <c r="C367" s="40">
        <v>31127</v>
      </c>
      <c r="D367" s="40">
        <v>15402</v>
      </c>
      <c r="E367" s="40">
        <v>9792</v>
      </c>
      <c r="F367" s="40">
        <v>56321</v>
      </c>
      <c r="G367" s="39"/>
      <c r="H367" s="39"/>
      <c r="I367"/>
      <c r="J367"/>
      <c r="K367" s="39"/>
      <c r="L367" s="39"/>
    </row>
    <row r="368" spans="1:12" x14ac:dyDescent="0.25">
      <c r="A368" s="43" t="s">
        <v>106</v>
      </c>
      <c r="B368" s="42">
        <v>5</v>
      </c>
      <c r="C368" s="40">
        <v>137689</v>
      </c>
      <c r="D368" s="41"/>
      <c r="E368" s="40">
        <v>208332</v>
      </c>
      <c r="F368" s="40">
        <v>346021</v>
      </c>
      <c r="G368" s="39"/>
      <c r="H368" s="39"/>
      <c r="I368"/>
      <c r="J368"/>
      <c r="K368" s="39"/>
      <c r="L368" s="39"/>
    </row>
    <row r="369" spans="1:12" x14ac:dyDescent="0.25">
      <c r="A369" s="43" t="s">
        <v>109</v>
      </c>
      <c r="B369" s="42">
        <v>5</v>
      </c>
      <c r="C369" s="40">
        <v>24268</v>
      </c>
      <c r="D369" s="40">
        <v>3927</v>
      </c>
      <c r="E369" s="41"/>
      <c r="F369" s="40">
        <v>28195</v>
      </c>
      <c r="G369" s="39"/>
      <c r="H369" s="39"/>
      <c r="I369"/>
      <c r="J369"/>
      <c r="K369" s="39"/>
      <c r="L369" s="39"/>
    </row>
    <row r="370" spans="1:12" x14ac:dyDescent="0.25">
      <c r="A370" s="43" t="s">
        <v>108</v>
      </c>
      <c r="B370" s="42">
        <v>5</v>
      </c>
      <c r="C370" s="40">
        <v>14055</v>
      </c>
      <c r="D370" s="41"/>
      <c r="E370" s="41"/>
      <c r="F370" s="40">
        <v>14055</v>
      </c>
      <c r="G370" s="39"/>
      <c r="H370" s="39"/>
      <c r="I370"/>
      <c r="J370"/>
      <c r="K370" s="39"/>
      <c r="L370" s="39"/>
    </row>
    <row r="371" spans="1:12" x14ac:dyDescent="0.25">
      <c r="A371" s="43" t="s">
        <v>108</v>
      </c>
      <c r="B371" s="42">
        <v>5</v>
      </c>
      <c r="C371" s="40">
        <v>73408</v>
      </c>
      <c r="D371" s="40">
        <v>295</v>
      </c>
      <c r="E371" s="40">
        <v>169263</v>
      </c>
      <c r="F371" s="40">
        <v>242966</v>
      </c>
      <c r="G371" s="39"/>
      <c r="H371" s="39"/>
      <c r="I371"/>
      <c r="J371"/>
      <c r="K371" s="39"/>
      <c r="L371" s="39"/>
    </row>
    <row r="372" spans="1:12" x14ac:dyDescent="0.25">
      <c r="A372" s="43" t="s">
        <v>107</v>
      </c>
      <c r="B372" s="42">
        <v>5</v>
      </c>
      <c r="C372" s="40">
        <v>22699</v>
      </c>
      <c r="D372" s="41"/>
      <c r="E372" s="40">
        <v>2724</v>
      </c>
      <c r="F372" s="40">
        <v>25423</v>
      </c>
      <c r="G372" s="39"/>
      <c r="H372" s="39"/>
      <c r="I372"/>
      <c r="J372"/>
      <c r="K372" s="39"/>
      <c r="L372" s="39"/>
    </row>
    <row r="373" spans="1:12" x14ac:dyDescent="0.25">
      <c r="A373" s="43" t="s">
        <v>105</v>
      </c>
      <c r="B373" s="42">
        <v>5</v>
      </c>
      <c r="C373" s="40">
        <v>11272</v>
      </c>
      <c r="D373" s="41"/>
      <c r="E373" s="41"/>
      <c r="F373" s="40">
        <v>11272</v>
      </c>
      <c r="G373" s="39"/>
      <c r="H373" s="39"/>
      <c r="I373"/>
      <c r="J373"/>
      <c r="K373" s="39"/>
      <c r="L373" s="39"/>
    </row>
    <row r="374" spans="1:12" x14ac:dyDescent="0.25">
      <c r="A374" s="43" t="s">
        <v>105</v>
      </c>
      <c r="B374" s="42">
        <v>5</v>
      </c>
      <c r="C374" s="40">
        <v>5622</v>
      </c>
      <c r="D374" s="41"/>
      <c r="E374" s="40">
        <v>9792</v>
      </c>
      <c r="F374" s="40">
        <v>15414</v>
      </c>
      <c r="G374" s="39"/>
      <c r="H374" s="39"/>
      <c r="I374"/>
      <c r="J374"/>
      <c r="K374" s="39"/>
      <c r="L374" s="39"/>
    </row>
    <row r="375" spans="1:12" x14ac:dyDescent="0.25">
      <c r="A375" s="43" t="s">
        <v>105</v>
      </c>
      <c r="B375" s="42">
        <v>5</v>
      </c>
      <c r="C375" s="40">
        <v>7540</v>
      </c>
      <c r="D375" s="40">
        <v>41792</v>
      </c>
      <c r="E375" s="41"/>
      <c r="F375" s="40">
        <v>49332</v>
      </c>
      <c r="G375" s="39"/>
      <c r="H375" s="39"/>
      <c r="I375"/>
      <c r="J375"/>
      <c r="K375" s="39"/>
      <c r="L375" s="39"/>
    </row>
    <row r="376" spans="1:12" x14ac:dyDescent="0.25">
      <c r="A376" s="43" t="s">
        <v>105</v>
      </c>
      <c r="B376" s="42">
        <v>5</v>
      </c>
      <c r="C376" s="40">
        <v>227112</v>
      </c>
      <c r="D376" s="41"/>
      <c r="E376" s="40">
        <v>72249</v>
      </c>
      <c r="F376" s="40">
        <v>299361</v>
      </c>
      <c r="G376" s="39"/>
      <c r="H376" s="39"/>
      <c r="I376"/>
      <c r="J376"/>
      <c r="K376" s="39"/>
      <c r="L376" s="39"/>
    </row>
    <row r="377" spans="1:12" x14ac:dyDescent="0.25">
      <c r="A377" s="43" t="s">
        <v>106</v>
      </c>
      <c r="B377" s="42">
        <v>5</v>
      </c>
      <c r="C377" s="40">
        <v>92554</v>
      </c>
      <c r="D377" s="41"/>
      <c r="E377" s="40">
        <v>48960</v>
      </c>
      <c r="F377" s="40">
        <v>141514</v>
      </c>
      <c r="G377" s="39"/>
      <c r="H377" s="39"/>
      <c r="I377"/>
      <c r="J377"/>
      <c r="K377" s="39"/>
      <c r="L377" s="39"/>
    </row>
    <row r="378" spans="1:12" x14ac:dyDescent="0.25">
      <c r="A378" s="43" t="s">
        <v>105</v>
      </c>
      <c r="B378" s="42">
        <v>5</v>
      </c>
      <c r="C378" s="40">
        <v>5228</v>
      </c>
      <c r="D378" s="41"/>
      <c r="E378" s="41"/>
      <c r="F378" s="40">
        <v>5228</v>
      </c>
      <c r="G378" s="39"/>
      <c r="H378" s="39"/>
      <c r="I378"/>
      <c r="J378"/>
      <c r="K378" s="39"/>
      <c r="L378" s="39"/>
    </row>
    <row r="379" spans="1:12" x14ac:dyDescent="0.25">
      <c r="A379" s="43" t="s">
        <v>106</v>
      </c>
      <c r="B379" s="42">
        <v>5</v>
      </c>
      <c r="C379" s="40">
        <v>282195</v>
      </c>
      <c r="D379" s="41"/>
      <c r="E379" s="41"/>
      <c r="F379" s="40">
        <v>282195</v>
      </c>
      <c r="G379" s="39"/>
      <c r="H379" s="39"/>
      <c r="I379"/>
      <c r="J379"/>
      <c r="K379" s="39"/>
      <c r="L379" s="39"/>
    </row>
    <row r="380" spans="1:12" x14ac:dyDescent="0.25">
      <c r="A380" s="43" t="s">
        <v>105</v>
      </c>
      <c r="B380" s="42">
        <v>5</v>
      </c>
      <c r="C380" s="40">
        <v>59726</v>
      </c>
      <c r="D380" s="40">
        <v>30804</v>
      </c>
      <c r="E380" s="41"/>
      <c r="F380" s="40">
        <v>90530</v>
      </c>
      <c r="G380" s="39"/>
      <c r="H380" s="39"/>
      <c r="I380"/>
      <c r="J380"/>
      <c r="K380" s="39"/>
      <c r="L380" s="39"/>
    </row>
    <row r="381" spans="1:12" x14ac:dyDescent="0.25">
      <c r="A381" s="43" t="s">
        <v>109</v>
      </c>
      <c r="B381" s="42">
        <v>5</v>
      </c>
      <c r="C381" s="40">
        <v>18812</v>
      </c>
      <c r="D381" s="40">
        <v>541</v>
      </c>
      <c r="E381" s="40">
        <v>7479</v>
      </c>
      <c r="F381" s="40">
        <v>26832</v>
      </c>
      <c r="G381" s="39"/>
      <c r="H381" s="39"/>
      <c r="I381"/>
      <c r="J381"/>
      <c r="K381" s="39"/>
      <c r="L381" s="39"/>
    </row>
    <row r="382" spans="1:12" x14ac:dyDescent="0.25">
      <c r="A382" s="43" t="s">
        <v>108</v>
      </c>
      <c r="B382" s="42">
        <v>5</v>
      </c>
      <c r="C382" s="40">
        <v>37178</v>
      </c>
      <c r="D382" s="40">
        <v>1806</v>
      </c>
      <c r="E382" s="41"/>
      <c r="F382" s="40">
        <v>49484</v>
      </c>
      <c r="G382" s="39"/>
      <c r="H382" s="39"/>
      <c r="I382"/>
      <c r="J382"/>
      <c r="K382" s="39"/>
      <c r="L382" s="39"/>
    </row>
    <row r="383" spans="1:12" x14ac:dyDescent="0.25">
      <c r="A383" s="43" t="s">
        <v>108</v>
      </c>
      <c r="B383" s="42">
        <v>5</v>
      </c>
      <c r="C383" s="40">
        <v>758</v>
      </c>
      <c r="D383" s="41"/>
      <c r="E383" s="41"/>
      <c r="F383" s="40">
        <v>758</v>
      </c>
      <c r="G383" s="39"/>
      <c r="H383" s="39"/>
      <c r="I383"/>
      <c r="J383"/>
      <c r="K383" s="39"/>
      <c r="L383" s="39"/>
    </row>
    <row r="384" spans="1:12" x14ac:dyDescent="0.25">
      <c r="A384" s="43" t="s">
        <v>108</v>
      </c>
      <c r="B384" s="42">
        <v>5</v>
      </c>
      <c r="C384" s="40">
        <v>144774</v>
      </c>
      <c r="D384" s="40">
        <v>3082</v>
      </c>
      <c r="E384" s="40">
        <v>20041</v>
      </c>
      <c r="F384" s="40">
        <v>167897</v>
      </c>
      <c r="G384" s="39"/>
      <c r="H384" s="39"/>
      <c r="I384"/>
      <c r="J384"/>
      <c r="K384" s="39"/>
      <c r="L384" s="39"/>
    </row>
    <row r="385" spans="1:12" x14ac:dyDescent="0.25">
      <c r="A385" s="43" t="s">
        <v>107</v>
      </c>
      <c r="B385" s="42">
        <v>5</v>
      </c>
      <c r="C385" s="40">
        <v>1054</v>
      </c>
      <c r="D385" s="41"/>
      <c r="E385" s="41"/>
      <c r="F385" s="40">
        <v>1054</v>
      </c>
      <c r="G385" s="39"/>
      <c r="H385" s="39"/>
      <c r="I385"/>
      <c r="J385"/>
      <c r="K385" s="39"/>
      <c r="L385" s="39"/>
    </row>
    <row r="386" spans="1:12" x14ac:dyDescent="0.25">
      <c r="A386" s="43" t="s">
        <v>107</v>
      </c>
      <c r="B386" s="42">
        <v>5</v>
      </c>
      <c r="C386" s="40">
        <v>37348</v>
      </c>
      <c r="D386" s="40">
        <v>6772</v>
      </c>
      <c r="E386" s="41"/>
      <c r="F386" s="40">
        <v>44120</v>
      </c>
      <c r="G386" s="39"/>
      <c r="H386" s="39"/>
      <c r="I386"/>
      <c r="J386"/>
      <c r="K386" s="39"/>
      <c r="L386" s="39"/>
    </row>
    <row r="387" spans="1:12" x14ac:dyDescent="0.25">
      <c r="A387" s="43" t="s">
        <v>105</v>
      </c>
      <c r="B387" s="42">
        <v>5</v>
      </c>
      <c r="C387" s="40">
        <v>48775</v>
      </c>
      <c r="D387" s="40">
        <v>7996</v>
      </c>
      <c r="E387" s="40">
        <v>4968</v>
      </c>
      <c r="F387" s="40">
        <v>61739</v>
      </c>
      <c r="G387" s="39"/>
      <c r="H387" s="39"/>
      <c r="I387"/>
      <c r="J387"/>
      <c r="K387" s="39"/>
      <c r="L387" s="39"/>
    </row>
    <row r="388" spans="1:12" x14ac:dyDescent="0.25">
      <c r="A388" s="43" t="s">
        <v>109</v>
      </c>
      <c r="B388" s="42">
        <v>5</v>
      </c>
      <c r="C388" s="40">
        <v>307767</v>
      </c>
      <c r="D388" s="40">
        <v>4256</v>
      </c>
      <c r="E388" s="40">
        <v>11180</v>
      </c>
      <c r="F388" s="40">
        <v>323203</v>
      </c>
      <c r="G388" s="39"/>
      <c r="H388" s="39"/>
      <c r="I388"/>
      <c r="J388"/>
      <c r="K388" s="39"/>
      <c r="L388" s="39"/>
    </row>
    <row r="389" spans="1:12" x14ac:dyDescent="0.25">
      <c r="A389" s="43" t="s">
        <v>109</v>
      </c>
      <c r="B389" s="42">
        <v>5</v>
      </c>
      <c r="C389" s="40">
        <v>2563</v>
      </c>
      <c r="D389" s="40">
        <v>1531</v>
      </c>
      <c r="E389" s="41"/>
      <c r="F389" s="40">
        <v>4094</v>
      </c>
      <c r="G389" s="39"/>
      <c r="H389" s="39"/>
      <c r="I389"/>
      <c r="J389"/>
      <c r="K389" s="39"/>
      <c r="L389" s="39"/>
    </row>
    <row r="390" spans="1:12" x14ac:dyDescent="0.25">
      <c r="A390" s="43" t="s">
        <v>108</v>
      </c>
      <c r="B390" s="42">
        <v>5</v>
      </c>
      <c r="C390" s="40">
        <v>83714</v>
      </c>
      <c r="D390" s="41"/>
      <c r="E390" s="41"/>
      <c r="F390" s="40">
        <v>83714</v>
      </c>
      <c r="G390" s="39"/>
      <c r="H390" s="39"/>
      <c r="I390"/>
      <c r="J390"/>
      <c r="K390" s="39"/>
      <c r="L390" s="39"/>
    </row>
    <row r="391" spans="1:12" x14ac:dyDescent="0.25">
      <c r="A391" s="43" t="s">
        <v>108</v>
      </c>
      <c r="B391" s="42">
        <v>5</v>
      </c>
      <c r="C391" s="40">
        <v>110034</v>
      </c>
      <c r="D391" s="40">
        <v>4088</v>
      </c>
      <c r="E391" s="40">
        <v>7479</v>
      </c>
      <c r="F391" s="40">
        <v>121601</v>
      </c>
      <c r="G391" s="39"/>
      <c r="H391" s="39"/>
      <c r="I391"/>
      <c r="J391"/>
      <c r="K391" s="39"/>
      <c r="L391" s="39"/>
    </row>
    <row r="392" spans="1:12" x14ac:dyDescent="0.25">
      <c r="A392" s="43" t="s">
        <v>107</v>
      </c>
      <c r="B392" s="42">
        <v>5</v>
      </c>
      <c r="C392" s="40">
        <v>1420</v>
      </c>
      <c r="D392" s="40">
        <v>6902</v>
      </c>
      <c r="E392" s="41"/>
      <c r="F392" s="40">
        <v>8322</v>
      </c>
      <c r="G392" s="39"/>
      <c r="H392" s="39"/>
      <c r="I392"/>
      <c r="J392"/>
      <c r="K392" s="39"/>
      <c r="L392" s="39"/>
    </row>
    <row r="393" spans="1:12" x14ac:dyDescent="0.25">
      <c r="A393" s="43" t="s">
        <v>107</v>
      </c>
      <c r="B393" s="42">
        <v>5</v>
      </c>
      <c r="C393" s="40">
        <v>16178</v>
      </c>
      <c r="D393" s="40">
        <v>1782</v>
      </c>
      <c r="E393" s="41"/>
      <c r="F393" s="40">
        <v>17960</v>
      </c>
      <c r="G393" s="39"/>
      <c r="H393" s="39"/>
      <c r="I393"/>
      <c r="J393"/>
      <c r="K393" s="39"/>
      <c r="L393" s="39"/>
    </row>
    <row r="394" spans="1:12" x14ac:dyDescent="0.25">
      <c r="A394" s="43" t="s">
        <v>105</v>
      </c>
      <c r="B394" s="42">
        <v>5</v>
      </c>
      <c r="C394" s="40">
        <v>12311</v>
      </c>
      <c r="D394" s="41"/>
      <c r="E394" s="41"/>
      <c r="F394" s="40">
        <v>12311</v>
      </c>
      <c r="G394" s="39"/>
      <c r="H394" s="39"/>
      <c r="I394"/>
      <c r="J394"/>
      <c r="K394" s="39"/>
      <c r="L394" s="39"/>
    </row>
    <row r="395" spans="1:12" x14ac:dyDescent="0.25">
      <c r="A395" s="43" t="s">
        <v>105</v>
      </c>
      <c r="B395" s="42">
        <v>5</v>
      </c>
      <c r="C395" s="40">
        <v>5082</v>
      </c>
      <c r="D395" s="41"/>
      <c r="E395" s="41"/>
      <c r="F395" s="40">
        <v>5082</v>
      </c>
      <c r="G395" s="39"/>
      <c r="H395" s="39"/>
      <c r="I395"/>
      <c r="J395"/>
      <c r="K395" s="39"/>
      <c r="L395" s="39"/>
    </row>
    <row r="396" spans="1:12" x14ac:dyDescent="0.25">
      <c r="A396" s="43" t="s">
        <v>105</v>
      </c>
      <c r="B396" s="42">
        <v>5</v>
      </c>
      <c r="C396" s="40">
        <v>120262</v>
      </c>
      <c r="D396" s="40">
        <v>12186</v>
      </c>
      <c r="E396" s="41"/>
      <c r="F396" s="40">
        <v>132448</v>
      </c>
      <c r="G396" s="39"/>
      <c r="H396" s="39"/>
      <c r="I396"/>
      <c r="J396"/>
      <c r="K396" s="39"/>
      <c r="L396" s="39"/>
    </row>
    <row r="397" spans="1:12" x14ac:dyDescent="0.25">
      <c r="A397" s="43" t="s">
        <v>106</v>
      </c>
      <c r="B397" s="42">
        <v>5</v>
      </c>
      <c r="C397" s="40">
        <v>75663</v>
      </c>
      <c r="D397" s="40">
        <v>1930</v>
      </c>
      <c r="E397" s="41"/>
      <c r="F397" s="40">
        <v>77593</v>
      </c>
      <c r="G397" s="39"/>
      <c r="H397" s="39"/>
      <c r="I397"/>
      <c r="J397"/>
      <c r="K397" s="39"/>
      <c r="L397" s="39"/>
    </row>
    <row r="398" spans="1:12" x14ac:dyDescent="0.25">
      <c r="A398" s="43" t="s">
        <v>106</v>
      </c>
      <c r="B398" s="42">
        <v>5</v>
      </c>
      <c r="C398" s="40">
        <v>285790</v>
      </c>
      <c r="D398" s="41"/>
      <c r="E398" s="41"/>
      <c r="F398" s="40">
        <v>285790</v>
      </c>
      <c r="G398" s="39"/>
      <c r="H398" s="39"/>
      <c r="I398"/>
      <c r="J398"/>
      <c r="K398" s="39"/>
      <c r="L398" s="39"/>
    </row>
    <row r="399" spans="1:12" x14ac:dyDescent="0.25">
      <c r="A399" s="43" t="s">
        <v>109</v>
      </c>
      <c r="B399" s="42">
        <v>5</v>
      </c>
      <c r="C399" s="40">
        <v>8910</v>
      </c>
      <c r="D399" s="41"/>
      <c r="E399" s="41"/>
      <c r="F399" s="40">
        <v>8910</v>
      </c>
      <c r="G399" s="39"/>
      <c r="H399" s="39"/>
      <c r="I399"/>
      <c r="J399"/>
      <c r="K399" s="39"/>
      <c r="L399" s="39"/>
    </row>
    <row r="400" spans="1:12" x14ac:dyDescent="0.25">
      <c r="A400" s="43" t="s">
        <v>109</v>
      </c>
      <c r="B400" s="42">
        <v>5</v>
      </c>
      <c r="C400" s="40">
        <v>4247</v>
      </c>
      <c r="D400" s="40">
        <v>7304</v>
      </c>
      <c r="E400" s="41"/>
      <c r="F400" s="40">
        <v>11551</v>
      </c>
      <c r="G400" s="39"/>
      <c r="H400" s="39"/>
      <c r="I400"/>
      <c r="J400"/>
      <c r="K400" s="39"/>
      <c r="L400" s="39"/>
    </row>
    <row r="401" spans="1:12" x14ac:dyDescent="0.25">
      <c r="A401" s="43" t="s">
        <v>108</v>
      </c>
      <c r="B401" s="42">
        <v>5</v>
      </c>
      <c r="C401" s="41"/>
      <c r="D401" s="40">
        <v>63050</v>
      </c>
      <c r="E401" s="41"/>
      <c r="F401" s="40">
        <v>63050</v>
      </c>
      <c r="G401" s="39"/>
      <c r="H401" s="39"/>
      <c r="I401"/>
      <c r="J401"/>
      <c r="K401" s="39"/>
      <c r="L401" s="39"/>
    </row>
    <row r="402" spans="1:12" x14ac:dyDescent="0.25">
      <c r="A402" s="43" t="s">
        <v>108</v>
      </c>
      <c r="B402" s="42">
        <v>5</v>
      </c>
      <c r="C402" s="40">
        <v>35027</v>
      </c>
      <c r="D402" s="40">
        <v>295</v>
      </c>
      <c r="E402" s="40">
        <v>64123</v>
      </c>
      <c r="F402" s="40">
        <v>99445</v>
      </c>
      <c r="G402" s="39"/>
      <c r="H402" s="39"/>
      <c r="I402"/>
      <c r="J402"/>
      <c r="K402" s="39"/>
      <c r="L402" s="39"/>
    </row>
    <row r="403" spans="1:12" x14ac:dyDescent="0.25">
      <c r="A403" s="43" t="s">
        <v>108</v>
      </c>
      <c r="B403" s="42">
        <v>5</v>
      </c>
      <c r="C403" s="41"/>
      <c r="D403" s="40">
        <v>56168</v>
      </c>
      <c r="E403" s="41"/>
      <c r="F403" s="40">
        <v>56168</v>
      </c>
      <c r="G403" s="39"/>
      <c r="H403" s="39"/>
      <c r="I403"/>
      <c r="J403"/>
      <c r="K403" s="39"/>
      <c r="L403" s="39"/>
    </row>
    <row r="404" spans="1:12" x14ac:dyDescent="0.25">
      <c r="A404" s="43" t="s">
        <v>105</v>
      </c>
      <c r="B404" s="42">
        <v>5</v>
      </c>
      <c r="C404" s="40">
        <v>5294</v>
      </c>
      <c r="D404" s="40">
        <v>295</v>
      </c>
      <c r="E404" s="40">
        <v>100364</v>
      </c>
      <c r="F404" s="40">
        <v>105953</v>
      </c>
      <c r="G404" s="39"/>
      <c r="H404" s="39"/>
      <c r="I404"/>
      <c r="J404"/>
      <c r="K404" s="39"/>
      <c r="L404" s="39"/>
    </row>
    <row r="405" spans="1:12" x14ac:dyDescent="0.25">
      <c r="A405" s="43" t="s">
        <v>105</v>
      </c>
      <c r="B405" s="42">
        <v>5</v>
      </c>
      <c r="C405" s="40">
        <v>2180</v>
      </c>
      <c r="D405" s="41"/>
      <c r="E405" s="41"/>
      <c r="F405" s="40">
        <v>17305</v>
      </c>
      <c r="G405" s="39"/>
      <c r="H405" s="39"/>
      <c r="I405"/>
      <c r="J405"/>
      <c r="K405" s="39"/>
      <c r="L405" s="39"/>
    </row>
    <row r="406" spans="1:12" x14ac:dyDescent="0.25">
      <c r="A406" s="43" t="s">
        <v>109</v>
      </c>
      <c r="B406" s="42">
        <v>5</v>
      </c>
      <c r="C406" s="40">
        <v>7321</v>
      </c>
      <c r="D406" s="41"/>
      <c r="E406" s="41"/>
      <c r="F406" s="40">
        <v>7321</v>
      </c>
      <c r="G406" s="39"/>
      <c r="H406" s="39"/>
      <c r="I406"/>
      <c r="J406"/>
      <c r="K406" s="39"/>
      <c r="L406" s="39"/>
    </row>
    <row r="407" spans="1:12" x14ac:dyDescent="0.25">
      <c r="A407" s="43" t="s">
        <v>108</v>
      </c>
      <c r="B407" s="42">
        <v>5</v>
      </c>
      <c r="C407" s="40">
        <v>95038</v>
      </c>
      <c r="D407" s="40">
        <v>1852</v>
      </c>
      <c r="E407" s="41"/>
      <c r="F407" s="40">
        <v>96890</v>
      </c>
      <c r="G407" s="39"/>
      <c r="H407" s="39"/>
      <c r="I407"/>
      <c r="J407"/>
      <c r="K407" s="39"/>
      <c r="L407" s="39"/>
    </row>
    <row r="408" spans="1:12" x14ac:dyDescent="0.25">
      <c r="A408" s="43" t="s">
        <v>108</v>
      </c>
      <c r="B408" s="42">
        <v>5</v>
      </c>
      <c r="C408" s="40">
        <v>103456</v>
      </c>
      <c r="D408" s="41"/>
      <c r="E408" s="40">
        <v>7114</v>
      </c>
      <c r="F408" s="40">
        <v>110570</v>
      </c>
      <c r="G408" s="39"/>
      <c r="H408" s="39"/>
      <c r="I408"/>
      <c r="J408"/>
      <c r="K408" s="39"/>
      <c r="L408" s="39"/>
    </row>
    <row r="409" spans="1:12" x14ac:dyDescent="0.25">
      <c r="A409" s="43" t="s">
        <v>107</v>
      </c>
      <c r="B409" s="42">
        <v>5</v>
      </c>
      <c r="C409" s="40">
        <v>18602</v>
      </c>
      <c r="D409" s="40">
        <v>1076</v>
      </c>
      <c r="E409" s="41"/>
      <c r="F409" s="40">
        <v>19678</v>
      </c>
      <c r="G409" s="39"/>
      <c r="H409" s="39"/>
      <c r="I409"/>
      <c r="J409"/>
      <c r="K409" s="39"/>
      <c r="L409" s="39"/>
    </row>
    <row r="410" spans="1:12" x14ac:dyDescent="0.25">
      <c r="A410" s="43" t="s">
        <v>105</v>
      </c>
      <c r="B410" s="42">
        <v>5</v>
      </c>
      <c r="C410" s="40">
        <v>10302</v>
      </c>
      <c r="D410" s="41"/>
      <c r="E410" s="40">
        <v>57009</v>
      </c>
      <c r="F410" s="40">
        <v>67311</v>
      </c>
      <c r="G410" s="39"/>
      <c r="H410" s="39"/>
      <c r="I410"/>
      <c r="J410"/>
      <c r="K410" s="39"/>
      <c r="L410" s="39"/>
    </row>
    <row r="411" spans="1:12" x14ac:dyDescent="0.25">
      <c r="A411" s="43" t="s">
        <v>105</v>
      </c>
      <c r="B411" s="42">
        <v>5</v>
      </c>
      <c r="C411" s="40">
        <v>7558</v>
      </c>
      <c r="D411" s="41"/>
      <c r="E411" s="41"/>
      <c r="F411" s="40">
        <v>7558</v>
      </c>
      <c r="G411" s="39"/>
      <c r="H411" s="39"/>
      <c r="I411"/>
      <c r="J411"/>
      <c r="K411" s="39"/>
      <c r="L411" s="39"/>
    </row>
    <row r="412" spans="1:12" x14ac:dyDescent="0.25">
      <c r="A412" s="43" t="s">
        <v>106</v>
      </c>
      <c r="B412" s="42">
        <v>5</v>
      </c>
      <c r="C412" s="40">
        <v>53325</v>
      </c>
      <c r="D412" s="41"/>
      <c r="E412" s="41"/>
      <c r="F412" s="40">
        <v>53325</v>
      </c>
      <c r="G412" s="39"/>
      <c r="H412" s="39"/>
      <c r="I412"/>
      <c r="J412"/>
      <c r="K412" s="39"/>
      <c r="L412" s="39"/>
    </row>
    <row r="413" spans="1:12" x14ac:dyDescent="0.25">
      <c r="A413" s="43" t="s">
        <v>109</v>
      </c>
      <c r="B413" s="42">
        <v>6</v>
      </c>
      <c r="C413" s="40">
        <v>7624</v>
      </c>
      <c r="D413" s="41"/>
      <c r="E413" s="41"/>
      <c r="F413" s="40">
        <v>7624</v>
      </c>
      <c r="G413" s="39"/>
      <c r="H413" s="39"/>
      <c r="I413"/>
      <c r="J413"/>
      <c r="K413" s="39"/>
      <c r="L413" s="39"/>
    </row>
    <row r="414" spans="1:12" x14ac:dyDescent="0.25">
      <c r="A414" s="43" t="s">
        <v>109</v>
      </c>
      <c r="B414" s="42">
        <v>6</v>
      </c>
      <c r="C414" s="40">
        <v>239454</v>
      </c>
      <c r="D414" s="40">
        <v>955</v>
      </c>
      <c r="E414" s="40">
        <v>35570</v>
      </c>
      <c r="F414" s="40">
        <v>275979</v>
      </c>
      <c r="G414" s="39"/>
      <c r="H414" s="39"/>
      <c r="I414"/>
      <c r="J414"/>
      <c r="K414" s="39"/>
      <c r="L414" s="39"/>
    </row>
    <row r="415" spans="1:12" x14ac:dyDescent="0.25">
      <c r="A415" s="43" t="s">
        <v>109</v>
      </c>
      <c r="B415" s="42">
        <v>6</v>
      </c>
      <c r="C415" s="40">
        <v>39410</v>
      </c>
      <c r="D415" s="41"/>
      <c r="E415" s="41"/>
      <c r="F415" s="40">
        <v>39410</v>
      </c>
      <c r="G415" s="39"/>
      <c r="H415" s="39"/>
      <c r="I415"/>
      <c r="J415"/>
      <c r="K415" s="39"/>
      <c r="L415" s="39"/>
    </row>
    <row r="416" spans="1:12" x14ac:dyDescent="0.25">
      <c r="A416" s="43" t="s">
        <v>108</v>
      </c>
      <c r="B416" s="42">
        <v>6</v>
      </c>
      <c r="C416" s="41"/>
      <c r="D416" s="40">
        <v>7176</v>
      </c>
      <c r="E416" s="41"/>
      <c r="F416" s="40">
        <v>7176</v>
      </c>
      <c r="G416" s="39"/>
      <c r="H416" s="39"/>
      <c r="I416"/>
      <c r="J416"/>
      <c r="K416" s="39"/>
      <c r="L416" s="39"/>
    </row>
    <row r="417" spans="1:12" x14ac:dyDescent="0.25">
      <c r="A417" s="43" t="s">
        <v>108</v>
      </c>
      <c r="B417" s="42">
        <v>6</v>
      </c>
      <c r="C417" s="40">
        <v>61272</v>
      </c>
      <c r="D417" s="40">
        <v>295</v>
      </c>
      <c r="E417" s="41"/>
      <c r="F417" s="40">
        <v>61567</v>
      </c>
      <c r="G417" s="39"/>
      <c r="H417" s="39"/>
      <c r="I417"/>
      <c r="J417"/>
      <c r="K417" s="39"/>
      <c r="L417" s="39"/>
    </row>
    <row r="418" spans="1:12" x14ac:dyDescent="0.25">
      <c r="A418" s="43" t="s">
        <v>107</v>
      </c>
      <c r="B418" s="42">
        <v>6</v>
      </c>
      <c r="C418" s="40">
        <v>142</v>
      </c>
      <c r="D418" s="41"/>
      <c r="E418" s="41"/>
      <c r="F418" s="40">
        <v>142</v>
      </c>
      <c r="G418" s="39"/>
      <c r="H418" s="39"/>
      <c r="I418"/>
      <c r="J418"/>
      <c r="K418" s="39"/>
      <c r="L418" s="39"/>
    </row>
    <row r="419" spans="1:12" x14ac:dyDescent="0.25">
      <c r="A419" s="43" t="s">
        <v>107</v>
      </c>
      <c r="B419" s="42">
        <v>6</v>
      </c>
      <c r="C419" s="40">
        <v>41899</v>
      </c>
      <c r="D419" s="40">
        <v>4695</v>
      </c>
      <c r="E419" s="40">
        <v>101012</v>
      </c>
      <c r="F419" s="40">
        <v>147606</v>
      </c>
      <c r="G419" s="39"/>
      <c r="H419" s="39"/>
      <c r="I419"/>
      <c r="J419"/>
      <c r="K419" s="39"/>
      <c r="L419" s="39"/>
    </row>
    <row r="420" spans="1:12" x14ac:dyDescent="0.25">
      <c r="A420" s="43" t="s">
        <v>105</v>
      </c>
      <c r="B420" s="42">
        <v>6</v>
      </c>
      <c r="C420" s="40">
        <v>18534</v>
      </c>
      <c r="D420" s="41"/>
      <c r="E420" s="41"/>
      <c r="F420" s="40">
        <v>18534</v>
      </c>
      <c r="G420" s="39"/>
      <c r="H420" s="39"/>
      <c r="I420"/>
      <c r="J420"/>
      <c r="K420" s="39"/>
      <c r="L420" s="39"/>
    </row>
    <row r="421" spans="1:12" x14ac:dyDescent="0.25">
      <c r="A421" s="43" t="s">
        <v>105</v>
      </c>
      <c r="B421" s="42">
        <v>6</v>
      </c>
      <c r="C421" s="40">
        <v>5082</v>
      </c>
      <c r="D421" s="41"/>
      <c r="E421" s="41"/>
      <c r="F421" s="40">
        <v>5082</v>
      </c>
      <c r="G421" s="39"/>
      <c r="H421" s="39"/>
      <c r="I421"/>
      <c r="J421"/>
      <c r="K421" s="39"/>
      <c r="L421" s="39"/>
    </row>
    <row r="422" spans="1:12" x14ac:dyDescent="0.25">
      <c r="A422" s="43" t="s">
        <v>105</v>
      </c>
      <c r="B422" s="42">
        <v>6</v>
      </c>
      <c r="C422" s="40">
        <v>259269</v>
      </c>
      <c r="D422" s="40">
        <v>19075</v>
      </c>
      <c r="E422" s="40">
        <v>75897</v>
      </c>
      <c r="F422" s="40">
        <v>354241</v>
      </c>
      <c r="G422" s="39"/>
      <c r="H422" s="39"/>
      <c r="I422"/>
      <c r="J422"/>
      <c r="K422" s="39"/>
      <c r="L422" s="39"/>
    </row>
    <row r="423" spans="1:12" x14ac:dyDescent="0.25">
      <c r="A423" s="43" t="s">
        <v>106</v>
      </c>
      <c r="B423" s="42">
        <v>6</v>
      </c>
      <c r="C423" s="40">
        <v>779896</v>
      </c>
      <c r="D423" s="41"/>
      <c r="E423" s="40">
        <v>119124</v>
      </c>
      <c r="F423" s="40">
        <v>899020</v>
      </c>
      <c r="G423" s="39"/>
      <c r="H423" s="39"/>
      <c r="I423"/>
      <c r="J423"/>
      <c r="K423" s="39"/>
      <c r="L423" s="39"/>
    </row>
    <row r="424" spans="1:12" x14ac:dyDescent="0.25">
      <c r="A424" s="43" t="s">
        <v>106</v>
      </c>
      <c r="B424" s="42">
        <v>6</v>
      </c>
      <c r="C424" s="40">
        <v>93375</v>
      </c>
      <c r="D424" s="40">
        <v>295</v>
      </c>
      <c r="E424" s="41"/>
      <c r="F424" s="40">
        <v>93670</v>
      </c>
      <c r="G424" s="39"/>
      <c r="H424" s="39"/>
      <c r="I424"/>
      <c r="J424"/>
      <c r="K424" s="39"/>
      <c r="L424" s="39"/>
    </row>
    <row r="425" spans="1:12" x14ac:dyDescent="0.25">
      <c r="A425" s="43" t="s">
        <v>109</v>
      </c>
      <c r="B425" s="42">
        <v>6</v>
      </c>
      <c r="C425" s="40">
        <v>4211</v>
      </c>
      <c r="D425" s="41"/>
      <c r="E425" s="41"/>
      <c r="F425" s="40">
        <v>4211</v>
      </c>
      <c r="G425" s="39"/>
      <c r="H425" s="39"/>
      <c r="I425"/>
      <c r="J425"/>
      <c r="K425" s="39"/>
      <c r="L425" s="39"/>
    </row>
    <row r="426" spans="1:12" x14ac:dyDescent="0.25">
      <c r="A426" s="43" t="s">
        <v>109</v>
      </c>
      <c r="B426" s="42">
        <v>6</v>
      </c>
      <c r="C426" s="40">
        <v>119</v>
      </c>
      <c r="D426" s="41"/>
      <c r="E426" s="41"/>
      <c r="F426" s="40">
        <v>119</v>
      </c>
      <c r="G426" s="39"/>
      <c r="H426" s="39"/>
      <c r="I426"/>
      <c r="J426"/>
      <c r="K426" s="39"/>
      <c r="L426" s="39"/>
    </row>
    <row r="427" spans="1:12" x14ac:dyDescent="0.25">
      <c r="A427" s="43" t="s">
        <v>108</v>
      </c>
      <c r="B427" s="42">
        <v>6</v>
      </c>
      <c r="C427" s="40">
        <v>23905</v>
      </c>
      <c r="D427" s="40">
        <v>11660</v>
      </c>
      <c r="E427" s="41"/>
      <c r="F427" s="40">
        <v>35565</v>
      </c>
      <c r="G427" s="39"/>
      <c r="H427" s="39"/>
      <c r="I427"/>
      <c r="J427"/>
      <c r="K427" s="39"/>
      <c r="L427" s="39"/>
    </row>
    <row r="428" spans="1:12" x14ac:dyDescent="0.25">
      <c r="A428" s="43" t="s">
        <v>105</v>
      </c>
      <c r="B428" s="42">
        <v>6</v>
      </c>
      <c r="C428" s="40">
        <v>2447</v>
      </c>
      <c r="D428" s="40">
        <v>9442</v>
      </c>
      <c r="E428" s="41"/>
      <c r="F428" s="40">
        <v>11889</v>
      </c>
      <c r="G428" s="39"/>
      <c r="H428" s="39"/>
      <c r="I428"/>
      <c r="J428"/>
      <c r="K428" s="39"/>
      <c r="L428" s="39"/>
    </row>
    <row r="429" spans="1:12" x14ac:dyDescent="0.25">
      <c r="A429" s="43" t="s">
        <v>105</v>
      </c>
      <c r="B429" s="42">
        <v>6</v>
      </c>
      <c r="C429" s="40">
        <v>129797</v>
      </c>
      <c r="D429" s="40">
        <v>295</v>
      </c>
      <c r="E429" s="41"/>
      <c r="F429" s="40">
        <v>130092</v>
      </c>
      <c r="G429" s="39"/>
      <c r="H429" s="39"/>
      <c r="I429"/>
      <c r="J429"/>
      <c r="K429" s="39"/>
      <c r="L429" s="39"/>
    </row>
    <row r="430" spans="1:12" x14ac:dyDescent="0.25">
      <c r="A430" s="43" t="s">
        <v>106</v>
      </c>
      <c r="B430" s="42">
        <v>6</v>
      </c>
      <c r="C430" s="40">
        <v>7370</v>
      </c>
      <c r="D430" s="41"/>
      <c r="E430" s="41"/>
      <c r="F430" s="40">
        <v>7370</v>
      </c>
      <c r="G430" s="39"/>
      <c r="H430" s="39"/>
      <c r="I430"/>
      <c r="J430"/>
      <c r="K430" s="39"/>
      <c r="L430" s="39"/>
    </row>
    <row r="431" spans="1:12" x14ac:dyDescent="0.25">
      <c r="A431" s="43" t="s">
        <v>105</v>
      </c>
      <c r="B431" s="42">
        <v>6</v>
      </c>
      <c r="C431" s="40">
        <v>4944</v>
      </c>
      <c r="D431" s="40">
        <v>4424</v>
      </c>
      <c r="E431" s="41"/>
      <c r="F431" s="40">
        <v>9368</v>
      </c>
      <c r="G431" s="39"/>
      <c r="H431" s="39"/>
      <c r="I431"/>
      <c r="J431"/>
      <c r="K431" s="39"/>
      <c r="L431" s="39"/>
    </row>
    <row r="432" spans="1:12" x14ac:dyDescent="0.25">
      <c r="A432" s="43" t="s">
        <v>105</v>
      </c>
      <c r="B432" s="42">
        <v>6</v>
      </c>
      <c r="C432" s="40">
        <v>96486</v>
      </c>
      <c r="D432" s="41"/>
      <c r="E432" s="40">
        <v>81705</v>
      </c>
      <c r="F432" s="40">
        <v>178191</v>
      </c>
      <c r="G432" s="39"/>
      <c r="H432" s="39"/>
      <c r="I432"/>
      <c r="J432"/>
      <c r="K432" s="39"/>
      <c r="L432" s="39"/>
    </row>
    <row r="433" spans="1:12" x14ac:dyDescent="0.25">
      <c r="A433" s="43" t="s">
        <v>109</v>
      </c>
      <c r="B433" s="42">
        <v>6</v>
      </c>
      <c r="C433" s="40">
        <v>17136</v>
      </c>
      <c r="D433" s="40">
        <v>1670</v>
      </c>
      <c r="E433" s="40">
        <v>63479</v>
      </c>
      <c r="F433" s="40">
        <v>82285</v>
      </c>
      <c r="G433" s="39"/>
      <c r="H433" s="39"/>
      <c r="I433"/>
      <c r="J433"/>
      <c r="K433" s="39"/>
      <c r="L433" s="39"/>
    </row>
    <row r="434" spans="1:12" x14ac:dyDescent="0.25">
      <c r="A434" s="43" t="s">
        <v>108</v>
      </c>
      <c r="B434" s="42">
        <v>6</v>
      </c>
      <c r="C434" s="40">
        <v>89595</v>
      </c>
      <c r="D434" s="40">
        <v>79033</v>
      </c>
      <c r="E434" s="41"/>
      <c r="F434" s="40">
        <v>168628</v>
      </c>
      <c r="G434" s="39"/>
      <c r="H434" s="39"/>
      <c r="I434"/>
      <c r="J434"/>
      <c r="K434" s="39"/>
      <c r="L434" s="39"/>
    </row>
    <row r="435" spans="1:12" x14ac:dyDescent="0.25">
      <c r="A435" s="43" t="s">
        <v>108</v>
      </c>
      <c r="B435" s="42">
        <v>6</v>
      </c>
      <c r="C435" s="41"/>
      <c r="D435" s="40">
        <v>32052</v>
      </c>
      <c r="E435" s="41"/>
      <c r="F435" s="40">
        <v>32052</v>
      </c>
      <c r="G435" s="39"/>
      <c r="H435" s="39"/>
      <c r="I435"/>
      <c r="J435"/>
      <c r="K435" s="39"/>
      <c r="L435" s="39"/>
    </row>
    <row r="436" spans="1:12" x14ac:dyDescent="0.25">
      <c r="A436" s="43" t="s">
        <v>107</v>
      </c>
      <c r="B436" s="42">
        <v>6</v>
      </c>
      <c r="C436" s="40">
        <v>4132</v>
      </c>
      <c r="D436" s="41"/>
      <c r="E436" s="41"/>
      <c r="F436" s="40">
        <v>4132</v>
      </c>
      <c r="G436" s="39"/>
      <c r="H436" s="39"/>
      <c r="I436"/>
      <c r="J436"/>
      <c r="K436" s="39"/>
      <c r="L436" s="39"/>
    </row>
    <row r="437" spans="1:12" x14ac:dyDescent="0.25">
      <c r="A437" s="43" t="s">
        <v>105</v>
      </c>
      <c r="B437" s="42">
        <v>6</v>
      </c>
      <c r="C437" s="40">
        <v>34647</v>
      </c>
      <c r="D437" s="41"/>
      <c r="E437" s="40">
        <v>9145</v>
      </c>
      <c r="F437" s="40">
        <v>43792</v>
      </c>
      <c r="G437" s="39"/>
      <c r="H437" s="39"/>
      <c r="I437"/>
      <c r="J437"/>
      <c r="K437" s="39"/>
      <c r="L437" s="39"/>
    </row>
    <row r="438" spans="1:12" x14ac:dyDescent="0.25">
      <c r="A438" s="43" t="s">
        <v>106</v>
      </c>
      <c r="B438" s="42">
        <v>6</v>
      </c>
      <c r="C438" s="40">
        <v>72930</v>
      </c>
      <c r="D438" s="41"/>
      <c r="E438" s="40">
        <v>58752</v>
      </c>
      <c r="F438" s="40">
        <v>131682</v>
      </c>
      <c r="G438" s="39"/>
      <c r="H438" s="39"/>
      <c r="I438"/>
      <c r="J438"/>
      <c r="K438" s="39"/>
      <c r="L438" s="39"/>
    </row>
    <row r="439" spans="1:12" x14ac:dyDescent="0.25">
      <c r="A439" s="43" t="s">
        <v>109</v>
      </c>
      <c r="B439" s="42">
        <v>6</v>
      </c>
      <c r="C439" s="40">
        <v>49269</v>
      </c>
      <c r="D439" s="40">
        <v>1840</v>
      </c>
      <c r="E439" s="41"/>
      <c r="F439" s="40">
        <v>51109</v>
      </c>
      <c r="G439" s="39"/>
      <c r="H439" s="39"/>
      <c r="I439"/>
      <c r="J439"/>
      <c r="K439" s="39"/>
      <c r="L439" s="39"/>
    </row>
    <row r="440" spans="1:12" x14ac:dyDescent="0.25">
      <c r="A440" s="43" t="s">
        <v>109</v>
      </c>
      <c r="B440" s="42">
        <v>6</v>
      </c>
      <c r="C440" s="40">
        <v>3135</v>
      </c>
      <c r="D440" s="40">
        <v>348</v>
      </c>
      <c r="E440" s="40">
        <v>10456</v>
      </c>
      <c r="F440" s="40">
        <v>13939</v>
      </c>
      <c r="G440" s="39"/>
      <c r="H440" s="39"/>
      <c r="I440"/>
      <c r="J440"/>
      <c r="K440" s="39"/>
      <c r="L440" s="39"/>
    </row>
    <row r="441" spans="1:12" x14ac:dyDescent="0.25">
      <c r="A441" s="43" t="s">
        <v>108</v>
      </c>
      <c r="B441" s="42">
        <v>6</v>
      </c>
      <c r="C441" s="40">
        <v>453</v>
      </c>
      <c r="D441" s="41"/>
      <c r="E441" s="41"/>
      <c r="F441" s="40">
        <v>453</v>
      </c>
      <c r="G441" s="39"/>
      <c r="H441" s="39"/>
      <c r="I441"/>
      <c r="J441"/>
      <c r="K441" s="39"/>
      <c r="L441" s="39"/>
    </row>
    <row r="442" spans="1:12" x14ac:dyDescent="0.25">
      <c r="A442" s="43" t="s">
        <v>108</v>
      </c>
      <c r="B442" s="42">
        <v>6</v>
      </c>
      <c r="C442" s="40">
        <v>16775</v>
      </c>
      <c r="D442" s="40">
        <v>9442</v>
      </c>
      <c r="E442" s="40">
        <v>36634</v>
      </c>
      <c r="F442" s="40">
        <v>62851</v>
      </c>
      <c r="G442" s="39"/>
      <c r="H442" s="39"/>
      <c r="I442"/>
      <c r="J442"/>
      <c r="K442" s="39"/>
      <c r="L442" s="39"/>
    </row>
    <row r="443" spans="1:12" x14ac:dyDescent="0.25">
      <c r="A443" s="43" t="s">
        <v>108</v>
      </c>
      <c r="B443" s="42">
        <v>6</v>
      </c>
      <c r="C443" s="40">
        <v>97062</v>
      </c>
      <c r="D443" s="40">
        <v>295</v>
      </c>
      <c r="E443" s="40">
        <v>7114</v>
      </c>
      <c r="F443" s="40">
        <v>104471</v>
      </c>
      <c r="G443" s="39"/>
      <c r="H443" s="39"/>
      <c r="I443"/>
      <c r="J443"/>
      <c r="K443" s="39"/>
      <c r="L443" s="39"/>
    </row>
    <row r="444" spans="1:12" x14ac:dyDescent="0.25">
      <c r="A444" s="43" t="s">
        <v>107</v>
      </c>
      <c r="B444" s="42">
        <v>6</v>
      </c>
      <c r="C444" s="40">
        <v>10452</v>
      </c>
      <c r="D444" s="41"/>
      <c r="E444" s="40">
        <v>29541</v>
      </c>
      <c r="F444" s="40">
        <v>39993</v>
      </c>
      <c r="G444" s="39"/>
      <c r="H444" s="39"/>
      <c r="I444"/>
      <c r="J444"/>
      <c r="K444" s="39"/>
      <c r="L444" s="39"/>
    </row>
    <row r="445" spans="1:12" x14ac:dyDescent="0.25">
      <c r="A445" s="43" t="s">
        <v>107</v>
      </c>
      <c r="B445" s="42">
        <v>6</v>
      </c>
      <c r="C445" s="40">
        <v>89961</v>
      </c>
      <c r="D445" s="41"/>
      <c r="E445" s="41"/>
      <c r="F445" s="40">
        <v>89961</v>
      </c>
      <c r="G445" s="39"/>
      <c r="H445" s="39"/>
      <c r="I445"/>
      <c r="J445"/>
      <c r="K445" s="39"/>
      <c r="L445" s="39"/>
    </row>
    <row r="446" spans="1:12" x14ac:dyDescent="0.25">
      <c r="A446" s="43" t="s">
        <v>107</v>
      </c>
      <c r="B446" s="42">
        <v>6</v>
      </c>
      <c r="C446" s="40">
        <v>9918</v>
      </c>
      <c r="D446" s="41"/>
      <c r="E446" s="41"/>
      <c r="F446" s="40">
        <v>9918</v>
      </c>
      <c r="G446" s="39"/>
      <c r="H446" s="39"/>
      <c r="I446"/>
      <c r="J446"/>
      <c r="K446" s="39"/>
      <c r="L446" s="39"/>
    </row>
    <row r="447" spans="1:12" x14ac:dyDescent="0.25">
      <c r="A447" s="43" t="s">
        <v>105</v>
      </c>
      <c r="B447" s="42">
        <v>6</v>
      </c>
      <c r="C447" s="41"/>
      <c r="D447" s="41"/>
      <c r="E447" s="40">
        <v>19584</v>
      </c>
      <c r="F447" s="40">
        <v>19584</v>
      </c>
      <c r="G447" s="39"/>
      <c r="H447" s="39"/>
      <c r="I447"/>
      <c r="J447"/>
      <c r="K447" s="39"/>
      <c r="L447" s="39"/>
    </row>
    <row r="448" spans="1:12" x14ac:dyDescent="0.25">
      <c r="A448" s="43" t="s">
        <v>105</v>
      </c>
      <c r="B448" s="42">
        <v>6</v>
      </c>
      <c r="C448" s="40">
        <v>86870</v>
      </c>
      <c r="D448" s="40">
        <v>17611</v>
      </c>
      <c r="E448" s="40">
        <v>4968</v>
      </c>
      <c r="F448" s="40">
        <v>109449</v>
      </c>
      <c r="G448" s="39"/>
      <c r="H448" s="39"/>
      <c r="I448"/>
      <c r="J448"/>
      <c r="K448" s="39"/>
      <c r="L448" s="39"/>
    </row>
    <row r="449" spans="1:12" x14ac:dyDescent="0.25">
      <c r="A449" s="43" t="s">
        <v>106</v>
      </c>
      <c r="B449" s="42">
        <v>6</v>
      </c>
      <c r="C449" s="40">
        <v>8521</v>
      </c>
      <c r="D449" s="41"/>
      <c r="E449" s="41"/>
      <c r="F449" s="40">
        <v>8521</v>
      </c>
      <c r="G449" s="39"/>
      <c r="H449" s="39"/>
      <c r="I449"/>
      <c r="J449"/>
      <c r="K449" s="39"/>
      <c r="L449" s="39"/>
    </row>
    <row r="450" spans="1:12" x14ac:dyDescent="0.25">
      <c r="A450" s="43" t="s">
        <v>106</v>
      </c>
      <c r="B450" s="42">
        <v>6</v>
      </c>
      <c r="C450" s="40">
        <v>3758</v>
      </c>
      <c r="D450" s="41"/>
      <c r="E450" s="41"/>
      <c r="F450" s="40">
        <v>3758</v>
      </c>
      <c r="G450" s="39"/>
      <c r="H450" s="39"/>
      <c r="I450"/>
      <c r="J450"/>
      <c r="K450" s="39"/>
      <c r="L450" s="39"/>
    </row>
    <row r="451" spans="1:12" x14ac:dyDescent="0.25">
      <c r="A451" s="43" t="s">
        <v>109</v>
      </c>
      <c r="B451" s="42">
        <v>6</v>
      </c>
      <c r="C451" s="40">
        <v>325553</v>
      </c>
      <c r="D451" s="40">
        <v>8983</v>
      </c>
      <c r="E451" s="40">
        <v>492324</v>
      </c>
      <c r="F451" s="40">
        <v>826860</v>
      </c>
      <c r="G451" s="39"/>
      <c r="H451" s="39"/>
      <c r="I451"/>
      <c r="J451"/>
      <c r="K451" s="39"/>
      <c r="L451" s="39"/>
    </row>
    <row r="452" spans="1:12" x14ac:dyDescent="0.25">
      <c r="A452" s="43" t="s">
        <v>109</v>
      </c>
      <c r="B452" s="42">
        <v>6</v>
      </c>
      <c r="C452" s="40">
        <v>109640</v>
      </c>
      <c r="D452" s="41"/>
      <c r="E452" s="41"/>
      <c r="F452" s="40">
        <v>109640</v>
      </c>
      <c r="G452" s="39"/>
      <c r="H452" s="39"/>
      <c r="I452"/>
      <c r="J452"/>
      <c r="K452" s="39"/>
      <c r="L452" s="39"/>
    </row>
    <row r="453" spans="1:12" x14ac:dyDescent="0.25">
      <c r="A453" s="43" t="s">
        <v>109</v>
      </c>
      <c r="B453" s="42">
        <v>6</v>
      </c>
      <c r="C453" s="40">
        <v>1213</v>
      </c>
      <c r="D453" s="41"/>
      <c r="E453" s="41"/>
      <c r="F453" s="40">
        <v>1213</v>
      </c>
      <c r="G453" s="39"/>
      <c r="H453" s="39"/>
      <c r="I453"/>
      <c r="J453"/>
      <c r="K453" s="39"/>
      <c r="L453" s="39"/>
    </row>
    <row r="454" spans="1:12" x14ac:dyDescent="0.25">
      <c r="A454" s="43" t="s">
        <v>108</v>
      </c>
      <c r="B454" s="42">
        <v>6</v>
      </c>
      <c r="C454" s="41"/>
      <c r="D454" s="40">
        <v>7001</v>
      </c>
      <c r="E454" s="41"/>
      <c r="F454" s="40">
        <v>7001</v>
      </c>
      <c r="G454" s="39"/>
      <c r="H454" s="39"/>
      <c r="I454"/>
      <c r="J454"/>
      <c r="K454" s="39"/>
      <c r="L454" s="39"/>
    </row>
    <row r="455" spans="1:12" x14ac:dyDescent="0.25">
      <c r="A455" s="43" t="s">
        <v>108</v>
      </c>
      <c r="B455" s="42">
        <v>6</v>
      </c>
      <c r="C455" s="40">
        <v>77901</v>
      </c>
      <c r="D455" s="40">
        <v>184</v>
      </c>
      <c r="E455" s="40">
        <v>70358</v>
      </c>
      <c r="F455" s="40">
        <v>148443</v>
      </c>
      <c r="G455" s="39"/>
      <c r="H455" s="39"/>
      <c r="I455"/>
      <c r="J455"/>
      <c r="K455" s="39"/>
      <c r="L455" s="39"/>
    </row>
    <row r="456" spans="1:12" x14ac:dyDescent="0.25">
      <c r="A456" s="43" t="s">
        <v>107</v>
      </c>
      <c r="B456" s="42">
        <v>6</v>
      </c>
      <c r="C456" s="40">
        <v>2908</v>
      </c>
      <c r="D456" s="41"/>
      <c r="E456" s="41"/>
      <c r="F456" s="40">
        <v>2908</v>
      </c>
      <c r="G456" s="39"/>
      <c r="H456" s="39"/>
      <c r="I456"/>
      <c r="J456"/>
      <c r="K456" s="39"/>
      <c r="L456" s="39"/>
    </row>
    <row r="457" spans="1:12" x14ac:dyDescent="0.25">
      <c r="A457" s="43" t="s">
        <v>105</v>
      </c>
      <c r="B457" s="42">
        <v>6</v>
      </c>
      <c r="C457" s="40">
        <v>4622</v>
      </c>
      <c r="D457" s="41"/>
      <c r="E457" s="41"/>
      <c r="F457" s="40">
        <v>4622</v>
      </c>
      <c r="G457" s="39"/>
      <c r="H457" s="39"/>
      <c r="I457"/>
      <c r="J457"/>
      <c r="K457" s="39"/>
      <c r="L457" s="39"/>
    </row>
    <row r="458" spans="1:12" x14ac:dyDescent="0.25">
      <c r="A458" s="43" t="s">
        <v>105</v>
      </c>
      <c r="B458" s="42">
        <v>6</v>
      </c>
      <c r="C458" s="40">
        <v>856</v>
      </c>
      <c r="D458" s="40">
        <v>331760</v>
      </c>
      <c r="E458" s="41"/>
      <c r="F458" s="40">
        <v>332616</v>
      </c>
      <c r="G458" s="39"/>
      <c r="H458" s="39"/>
      <c r="I458"/>
      <c r="J458"/>
      <c r="K458" s="39"/>
      <c r="L458" s="39"/>
    </row>
    <row r="459" spans="1:12" x14ac:dyDescent="0.25">
      <c r="A459" s="43" t="s">
        <v>105</v>
      </c>
      <c r="B459" s="42">
        <v>6</v>
      </c>
      <c r="C459" s="40">
        <v>3888</v>
      </c>
      <c r="D459" s="40">
        <v>3930</v>
      </c>
      <c r="E459" s="41"/>
      <c r="F459" s="40">
        <v>7818</v>
      </c>
      <c r="G459" s="39"/>
      <c r="H459" s="39"/>
      <c r="I459"/>
      <c r="J459"/>
      <c r="K459" s="39"/>
      <c r="L459" s="39"/>
    </row>
    <row r="460" spans="1:12" x14ac:dyDescent="0.25">
      <c r="A460" s="43" t="s">
        <v>106</v>
      </c>
      <c r="B460" s="42">
        <v>6</v>
      </c>
      <c r="C460" s="40">
        <v>5408</v>
      </c>
      <c r="D460" s="41"/>
      <c r="E460" s="41"/>
      <c r="F460" s="40">
        <v>5408</v>
      </c>
      <c r="G460" s="39"/>
      <c r="H460" s="39"/>
      <c r="I460"/>
      <c r="J460"/>
      <c r="K460" s="39"/>
      <c r="L460" s="39"/>
    </row>
    <row r="461" spans="1:12" x14ac:dyDescent="0.25">
      <c r="A461" s="43" t="s">
        <v>106</v>
      </c>
      <c r="B461" s="42">
        <v>6</v>
      </c>
      <c r="C461" s="40">
        <v>137246</v>
      </c>
      <c r="D461" s="41"/>
      <c r="E461" s="40">
        <v>39168</v>
      </c>
      <c r="F461" s="40">
        <v>176414</v>
      </c>
      <c r="G461" s="39"/>
      <c r="H461" s="39"/>
      <c r="I461"/>
      <c r="J461"/>
      <c r="K461" s="39"/>
      <c r="L461" s="39"/>
    </row>
    <row r="462" spans="1:12" x14ac:dyDescent="0.25">
      <c r="A462" s="43" t="s">
        <v>106</v>
      </c>
      <c r="B462" s="42">
        <v>6</v>
      </c>
      <c r="C462" s="40">
        <v>89006</v>
      </c>
      <c r="D462" s="41"/>
      <c r="E462" s="40">
        <v>48960</v>
      </c>
      <c r="F462" s="40">
        <v>137966</v>
      </c>
      <c r="G462" s="39"/>
      <c r="H462" s="39"/>
      <c r="I462"/>
      <c r="J462"/>
      <c r="K462" s="39"/>
      <c r="L462" s="39"/>
    </row>
    <row r="463" spans="1:12" x14ac:dyDescent="0.25">
      <c r="A463" s="43" t="s">
        <v>109</v>
      </c>
      <c r="B463" s="42">
        <v>6</v>
      </c>
      <c r="C463" s="40">
        <v>4766</v>
      </c>
      <c r="D463" s="40">
        <v>295</v>
      </c>
      <c r="E463" s="41"/>
      <c r="F463" s="40">
        <v>5061</v>
      </c>
      <c r="G463" s="39"/>
      <c r="H463" s="39"/>
      <c r="I463"/>
      <c r="J463"/>
      <c r="K463" s="39"/>
      <c r="L463" s="39"/>
    </row>
    <row r="464" spans="1:12" x14ac:dyDescent="0.25">
      <c r="A464" s="43" t="s">
        <v>109</v>
      </c>
      <c r="B464" s="42">
        <v>6</v>
      </c>
      <c r="C464" s="40">
        <v>4071</v>
      </c>
      <c r="D464" s="41"/>
      <c r="E464" s="41"/>
      <c r="F464" s="40">
        <v>4071</v>
      </c>
      <c r="G464" s="39"/>
      <c r="H464" s="39"/>
      <c r="I464"/>
      <c r="J464"/>
      <c r="K464" s="39"/>
      <c r="L464" s="39"/>
    </row>
    <row r="465" spans="1:12" x14ac:dyDescent="0.25">
      <c r="A465" s="43" t="s">
        <v>108</v>
      </c>
      <c r="B465" s="42">
        <v>6</v>
      </c>
      <c r="C465" s="40">
        <v>15535</v>
      </c>
      <c r="D465" s="40">
        <v>4557</v>
      </c>
      <c r="E465" s="41"/>
      <c r="F465" s="40">
        <v>20092</v>
      </c>
      <c r="G465" s="39"/>
      <c r="H465" s="39"/>
      <c r="I465"/>
      <c r="J465"/>
      <c r="K465" s="39"/>
      <c r="L465" s="39"/>
    </row>
    <row r="466" spans="1:12" x14ac:dyDescent="0.25">
      <c r="A466" s="43" t="s">
        <v>108</v>
      </c>
      <c r="B466" s="42">
        <v>6</v>
      </c>
      <c r="C466" s="40">
        <v>95737</v>
      </c>
      <c r="D466" s="40">
        <v>21172</v>
      </c>
      <c r="E466" s="40">
        <v>10896</v>
      </c>
      <c r="F466" s="40">
        <v>127805</v>
      </c>
      <c r="G466" s="39"/>
      <c r="H466" s="39"/>
      <c r="I466"/>
      <c r="J466"/>
      <c r="K466" s="39"/>
      <c r="L466" s="39"/>
    </row>
    <row r="467" spans="1:12" x14ac:dyDescent="0.25">
      <c r="A467" s="43" t="s">
        <v>108</v>
      </c>
      <c r="B467" s="42">
        <v>6</v>
      </c>
      <c r="C467" s="40">
        <v>102308</v>
      </c>
      <c r="D467" s="41"/>
      <c r="E467" s="41"/>
      <c r="F467" s="40">
        <v>102308</v>
      </c>
      <c r="G467" s="39"/>
      <c r="H467" s="39"/>
      <c r="I467"/>
      <c r="J467"/>
      <c r="K467" s="39"/>
      <c r="L467" s="39"/>
    </row>
    <row r="468" spans="1:12" x14ac:dyDescent="0.25">
      <c r="A468" s="43" t="s">
        <v>107</v>
      </c>
      <c r="B468" s="42">
        <v>6</v>
      </c>
      <c r="C468" s="40">
        <v>3216</v>
      </c>
      <c r="D468" s="41"/>
      <c r="E468" s="41"/>
      <c r="F468" s="40">
        <v>3216</v>
      </c>
      <c r="G468" s="39"/>
      <c r="H468" s="39"/>
      <c r="I468"/>
      <c r="J468"/>
      <c r="K468" s="39"/>
      <c r="L468" s="39"/>
    </row>
    <row r="469" spans="1:12" x14ac:dyDescent="0.25">
      <c r="A469" s="43" t="s">
        <v>107</v>
      </c>
      <c r="B469" s="42">
        <v>6</v>
      </c>
      <c r="C469" s="40">
        <v>89850</v>
      </c>
      <c r="D469" s="40">
        <v>88010</v>
      </c>
      <c r="E469" s="40">
        <v>7569</v>
      </c>
      <c r="F469" s="40">
        <v>185429</v>
      </c>
      <c r="G469" s="39"/>
      <c r="H469" s="39"/>
      <c r="I469"/>
      <c r="J469"/>
      <c r="K469" s="39"/>
      <c r="L469" s="39"/>
    </row>
    <row r="470" spans="1:12" x14ac:dyDescent="0.25">
      <c r="A470" s="43" t="s">
        <v>105</v>
      </c>
      <c r="B470" s="42">
        <v>6</v>
      </c>
      <c r="C470" s="40">
        <v>6117</v>
      </c>
      <c r="D470" s="40">
        <v>5589</v>
      </c>
      <c r="E470" s="41"/>
      <c r="F470" s="40">
        <v>11706</v>
      </c>
      <c r="G470" s="39"/>
      <c r="H470" s="39"/>
      <c r="I470"/>
      <c r="J470"/>
      <c r="K470" s="39"/>
      <c r="L470" s="39"/>
    </row>
    <row r="471" spans="1:12" x14ac:dyDescent="0.25">
      <c r="A471" s="43" t="s">
        <v>105</v>
      </c>
      <c r="B471" s="42">
        <v>6</v>
      </c>
      <c r="C471" s="40">
        <v>116512</v>
      </c>
      <c r="D471" s="40">
        <v>1180</v>
      </c>
      <c r="E471" s="40">
        <v>9936</v>
      </c>
      <c r="F471" s="40">
        <v>127628</v>
      </c>
      <c r="G471" s="39"/>
      <c r="H471" s="39"/>
      <c r="I471"/>
      <c r="J471"/>
      <c r="K471" s="39"/>
      <c r="L471" s="39"/>
    </row>
    <row r="472" spans="1:12" x14ac:dyDescent="0.25">
      <c r="A472" s="43" t="s">
        <v>106</v>
      </c>
      <c r="B472" s="42">
        <v>6</v>
      </c>
      <c r="C472" s="40">
        <v>3243</v>
      </c>
      <c r="D472" s="41"/>
      <c r="E472" s="41"/>
      <c r="F472" s="40">
        <v>3243</v>
      </c>
      <c r="G472" s="39"/>
      <c r="H472" s="39"/>
      <c r="I472"/>
      <c r="J472"/>
      <c r="K472" s="39"/>
      <c r="L472" s="39"/>
    </row>
    <row r="473" spans="1:12" x14ac:dyDescent="0.25">
      <c r="A473" s="43" t="s">
        <v>106</v>
      </c>
      <c r="B473" s="42">
        <v>6</v>
      </c>
      <c r="C473" s="40">
        <v>85288</v>
      </c>
      <c r="D473" s="41"/>
      <c r="E473" s="41"/>
      <c r="F473" s="40">
        <v>85288</v>
      </c>
      <c r="G473" s="39"/>
      <c r="H473" s="39"/>
      <c r="I473"/>
      <c r="J473"/>
      <c r="K473" s="39"/>
      <c r="L473" s="39"/>
    </row>
    <row r="474" spans="1:12" x14ac:dyDescent="0.25">
      <c r="A474" s="43" t="s">
        <v>109</v>
      </c>
      <c r="B474" s="42">
        <v>6</v>
      </c>
      <c r="C474" s="40">
        <v>3868</v>
      </c>
      <c r="D474" s="41"/>
      <c r="E474" s="41"/>
      <c r="F474" s="40">
        <v>3868</v>
      </c>
      <c r="G474" s="39"/>
      <c r="H474" s="39"/>
      <c r="I474"/>
      <c r="J474"/>
      <c r="K474" s="39"/>
      <c r="L474" s="39"/>
    </row>
    <row r="475" spans="1:12" x14ac:dyDescent="0.25">
      <c r="A475" s="43" t="s">
        <v>109</v>
      </c>
      <c r="B475" s="42">
        <v>6</v>
      </c>
      <c r="C475" s="40">
        <v>8890</v>
      </c>
      <c r="D475" s="40">
        <v>174</v>
      </c>
      <c r="E475" s="40">
        <v>81729</v>
      </c>
      <c r="F475" s="40">
        <v>90793</v>
      </c>
      <c r="G475" s="39"/>
      <c r="H475" s="39"/>
      <c r="I475"/>
      <c r="J475"/>
      <c r="K475" s="39"/>
      <c r="L475" s="39"/>
    </row>
    <row r="476" spans="1:12" x14ac:dyDescent="0.25">
      <c r="A476" s="43" t="s">
        <v>108</v>
      </c>
      <c r="B476" s="42">
        <v>6</v>
      </c>
      <c r="C476" s="40">
        <v>7966</v>
      </c>
      <c r="D476" s="40">
        <v>9250</v>
      </c>
      <c r="E476" s="41"/>
      <c r="F476" s="40">
        <v>17216</v>
      </c>
      <c r="G476" s="39"/>
      <c r="H476" s="39"/>
      <c r="I476"/>
      <c r="J476"/>
      <c r="K476" s="39"/>
      <c r="L476" s="39"/>
    </row>
    <row r="477" spans="1:12" x14ac:dyDescent="0.25">
      <c r="A477" s="43" t="s">
        <v>108</v>
      </c>
      <c r="B477" s="42">
        <v>6</v>
      </c>
      <c r="C477" s="40">
        <v>12460</v>
      </c>
      <c r="D477" s="40">
        <v>590</v>
      </c>
      <c r="E477" s="41"/>
      <c r="F477" s="40">
        <v>31550</v>
      </c>
      <c r="G477" s="39"/>
      <c r="H477" s="39"/>
      <c r="I477"/>
      <c r="J477"/>
      <c r="K477" s="39"/>
      <c r="L477" s="39"/>
    </row>
    <row r="478" spans="1:12" x14ac:dyDescent="0.25">
      <c r="A478" s="43" t="s">
        <v>107</v>
      </c>
      <c r="B478" s="42">
        <v>6</v>
      </c>
      <c r="C478" s="40">
        <v>14924</v>
      </c>
      <c r="D478" s="40">
        <v>295</v>
      </c>
      <c r="E478" s="41"/>
      <c r="F478" s="40">
        <v>15219</v>
      </c>
      <c r="G478" s="39"/>
      <c r="H478" s="39"/>
      <c r="I478"/>
      <c r="J478"/>
      <c r="K478" s="39"/>
      <c r="L478" s="39"/>
    </row>
    <row r="479" spans="1:12" x14ac:dyDescent="0.25">
      <c r="A479" s="43" t="s">
        <v>105</v>
      </c>
      <c r="B479" s="42">
        <v>6</v>
      </c>
      <c r="C479" s="40">
        <v>236780</v>
      </c>
      <c r="D479" s="40">
        <v>3726</v>
      </c>
      <c r="E479" s="41"/>
      <c r="F479" s="40">
        <v>240506</v>
      </c>
      <c r="G479" s="39"/>
      <c r="H479" s="39"/>
      <c r="I479"/>
      <c r="J479"/>
      <c r="K479" s="39"/>
      <c r="L479" s="39"/>
    </row>
    <row r="480" spans="1:12" x14ac:dyDescent="0.25">
      <c r="A480" s="43" t="s">
        <v>105</v>
      </c>
      <c r="B480" s="42">
        <v>6</v>
      </c>
      <c r="C480" s="40">
        <v>42409</v>
      </c>
      <c r="D480" s="40">
        <v>4509</v>
      </c>
      <c r="E480" s="40">
        <v>64701</v>
      </c>
      <c r="F480" s="40">
        <v>111619</v>
      </c>
      <c r="G480" s="39"/>
      <c r="H480" s="39"/>
      <c r="I480"/>
      <c r="J480"/>
      <c r="K480" s="39"/>
      <c r="L480" s="39"/>
    </row>
    <row r="481" spans="1:12" x14ac:dyDescent="0.25">
      <c r="A481" s="43" t="s">
        <v>105</v>
      </c>
      <c r="B481" s="42">
        <v>6</v>
      </c>
      <c r="C481" s="40">
        <v>2478</v>
      </c>
      <c r="D481" s="41"/>
      <c r="E481" s="41"/>
      <c r="F481" s="40">
        <v>2478</v>
      </c>
      <c r="G481" s="39"/>
      <c r="H481" s="39"/>
      <c r="I481"/>
      <c r="J481"/>
      <c r="K481" s="39"/>
      <c r="L481" s="39"/>
    </row>
    <row r="482" spans="1:12" x14ac:dyDescent="0.25">
      <c r="A482" s="43" t="s">
        <v>106</v>
      </c>
      <c r="B482" s="42">
        <v>6</v>
      </c>
      <c r="C482" s="40">
        <v>122708</v>
      </c>
      <c r="D482" s="41"/>
      <c r="E482" s="40">
        <v>166464</v>
      </c>
      <c r="F482" s="40">
        <v>289172</v>
      </c>
      <c r="G482" s="39"/>
      <c r="H482" s="39"/>
      <c r="I482"/>
      <c r="J482"/>
      <c r="K482" s="39"/>
      <c r="L482" s="39"/>
    </row>
    <row r="483" spans="1:12" x14ac:dyDescent="0.25">
      <c r="A483" s="43" t="s">
        <v>109</v>
      </c>
      <c r="B483" s="42">
        <v>6</v>
      </c>
      <c r="C483" s="40">
        <v>4538</v>
      </c>
      <c r="D483" s="40">
        <v>295</v>
      </c>
      <c r="E483" s="40">
        <v>9792</v>
      </c>
      <c r="F483" s="40">
        <v>14625</v>
      </c>
      <c r="G483" s="39"/>
      <c r="H483" s="39"/>
      <c r="I483"/>
      <c r="J483"/>
      <c r="K483" s="39"/>
      <c r="L483" s="39"/>
    </row>
    <row r="484" spans="1:12" x14ac:dyDescent="0.25">
      <c r="A484" s="43" t="s">
        <v>109</v>
      </c>
      <c r="B484" s="42">
        <v>6</v>
      </c>
      <c r="C484" s="40">
        <v>4788</v>
      </c>
      <c r="D484" s="41"/>
      <c r="E484" s="40">
        <v>4968</v>
      </c>
      <c r="F484" s="40">
        <v>9756</v>
      </c>
      <c r="G484" s="39"/>
      <c r="H484" s="39"/>
      <c r="I484"/>
      <c r="J484"/>
      <c r="K484" s="39"/>
      <c r="L484" s="39"/>
    </row>
    <row r="485" spans="1:12" x14ac:dyDescent="0.25">
      <c r="A485" s="43" t="s">
        <v>108</v>
      </c>
      <c r="B485" s="42">
        <v>6</v>
      </c>
      <c r="C485" s="40">
        <v>7863</v>
      </c>
      <c r="D485" s="40">
        <v>10295</v>
      </c>
      <c r="E485" s="41"/>
      <c r="F485" s="40">
        <v>18158</v>
      </c>
      <c r="G485" s="39"/>
      <c r="H485" s="39"/>
      <c r="I485"/>
      <c r="J485"/>
      <c r="K485" s="39"/>
      <c r="L485" s="39"/>
    </row>
    <row r="486" spans="1:12" x14ac:dyDescent="0.25">
      <c r="A486" s="43" t="s">
        <v>108</v>
      </c>
      <c r="B486" s="42">
        <v>6</v>
      </c>
      <c r="C486" s="40">
        <v>56934</v>
      </c>
      <c r="D486" s="40">
        <v>9550</v>
      </c>
      <c r="E486" s="40">
        <v>218124</v>
      </c>
      <c r="F486" s="40">
        <v>284608</v>
      </c>
      <c r="G486" s="39"/>
      <c r="H486" s="39"/>
      <c r="I486"/>
      <c r="J486"/>
      <c r="K486" s="39"/>
      <c r="L486" s="39"/>
    </row>
    <row r="487" spans="1:12" x14ac:dyDescent="0.25">
      <c r="A487" s="43" t="s">
        <v>108</v>
      </c>
      <c r="B487" s="42">
        <v>6</v>
      </c>
      <c r="C487" s="40">
        <v>24443</v>
      </c>
      <c r="D487" s="41"/>
      <c r="E487" s="41"/>
      <c r="F487" s="40">
        <v>24443</v>
      </c>
      <c r="G487" s="39"/>
      <c r="H487" s="39"/>
      <c r="I487"/>
      <c r="J487"/>
      <c r="K487" s="39"/>
      <c r="L487" s="39"/>
    </row>
    <row r="488" spans="1:12" x14ac:dyDescent="0.25">
      <c r="A488" s="43" t="s">
        <v>105</v>
      </c>
      <c r="B488" s="42">
        <v>6</v>
      </c>
      <c r="C488" s="41"/>
      <c r="D488" s="40">
        <v>79944</v>
      </c>
      <c r="E488" s="41"/>
      <c r="F488" s="40">
        <v>79944</v>
      </c>
      <c r="G488" s="39"/>
      <c r="H488" s="39"/>
      <c r="I488"/>
      <c r="J488"/>
      <c r="K488" s="39"/>
      <c r="L488" s="39"/>
    </row>
    <row r="489" spans="1:12" x14ac:dyDescent="0.25">
      <c r="A489" s="43" t="s">
        <v>105</v>
      </c>
      <c r="B489" s="42">
        <v>6</v>
      </c>
      <c r="C489" s="40">
        <v>55959</v>
      </c>
      <c r="D489" s="40">
        <v>3820</v>
      </c>
      <c r="E489" s="41"/>
      <c r="F489" s="40">
        <v>59779</v>
      </c>
      <c r="G489" s="39"/>
      <c r="H489" s="39"/>
      <c r="I489"/>
      <c r="J489"/>
      <c r="K489" s="39"/>
      <c r="L489" s="39"/>
    </row>
    <row r="490" spans="1:12" x14ac:dyDescent="0.25">
      <c r="A490" s="43" t="s">
        <v>105</v>
      </c>
      <c r="B490" s="42">
        <v>6</v>
      </c>
      <c r="C490" s="40">
        <v>20023</v>
      </c>
      <c r="D490" s="41"/>
      <c r="E490" s="41"/>
      <c r="F490" s="40">
        <v>20023</v>
      </c>
      <c r="G490" s="39"/>
      <c r="H490" s="39"/>
      <c r="I490"/>
      <c r="J490"/>
      <c r="K490" s="39"/>
      <c r="L490" s="39"/>
    </row>
    <row r="491" spans="1:12" x14ac:dyDescent="0.25">
      <c r="A491" s="43" t="s">
        <v>106</v>
      </c>
      <c r="B491" s="42">
        <v>6</v>
      </c>
      <c r="C491" s="40">
        <v>63467</v>
      </c>
      <c r="D491" s="41"/>
      <c r="E491" s="40">
        <v>11180</v>
      </c>
      <c r="F491" s="40">
        <v>74647</v>
      </c>
      <c r="G491" s="39"/>
      <c r="H491" s="39"/>
      <c r="I491"/>
      <c r="J491"/>
      <c r="K491" s="39"/>
      <c r="L491" s="39"/>
    </row>
    <row r="492" spans="1:12" x14ac:dyDescent="0.25">
      <c r="A492" s="43" t="s">
        <v>106</v>
      </c>
      <c r="B492" s="42">
        <v>6</v>
      </c>
      <c r="C492" s="40">
        <v>1847</v>
      </c>
      <c r="D492" s="41"/>
      <c r="E492" s="41"/>
      <c r="F492" s="40">
        <v>1847</v>
      </c>
      <c r="G492" s="39"/>
      <c r="H492" s="39"/>
      <c r="I492"/>
      <c r="J492"/>
      <c r="K492" s="39"/>
      <c r="L492" s="39"/>
    </row>
    <row r="493" spans="1:12" x14ac:dyDescent="0.25">
      <c r="A493" s="43" t="s">
        <v>106</v>
      </c>
      <c r="B493" s="42">
        <v>6</v>
      </c>
      <c r="C493" s="41"/>
      <c r="D493" s="40">
        <v>22827</v>
      </c>
      <c r="E493" s="41"/>
      <c r="F493" s="40">
        <v>22827</v>
      </c>
      <c r="G493" s="39"/>
      <c r="H493" s="39"/>
      <c r="I493"/>
      <c r="J493"/>
      <c r="K493" s="39"/>
      <c r="L493" s="39"/>
    </row>
    <row r="494" spans="1:12" x14ac:dyDescent="0.25">
      <c r="A494" s="43" t="s">
        <v>109</v>
      </c>
      <c r="B494" s="42">
        <v>6</v>
      </c>
      <c r="C494" s="40">
        <v>367345</v>
      </c>
      <c r="D494" s="41"/>
      <c r="E494" s="40">
        <v>176874</v>
      </c>
      <c r="F494" s="40">
        <v>544219</v>
      </c>
      <c r="G494" s="39"/>
      <c r="H494" s="39"/>
      <c r="I494"/>
      <c r="J494"/>
      <c r="K494" s="39"/>
      <c r="L494" s="39"/>
    </row>
    <row r="495" spans="1:12" x14ac:dyDescent="0.25">
      <c r="A495" s="43" t="s">
        <v>107</v>
      </c>
      <c r="B495" s="42">
        <v>6</v>
      </c>
      <c r="C495" s="40">
        <v>2811</v>
      </c>
      <c r="D495" s="41"/>
      <c r="E495" s="41"/>
      <c r="F495" s="40">
        <v>2811</v>
      </c>
      <c r="G495" s="39"/>
      <c r="H495" s="39"/>
      <c r="I495"/>
      <c r="J495"/>
      <c r="K495" s="39"/>
      <c r="L495" s="39"/>
    </row>
    <row r="496" spans="1:12" x14ac:dyDescent="0.25">
      <c r="A496" s="43" t="s">
        <v>105</v>
      </c>
      <c r="B496" s="42">
        <v>6</v>
      </c>
      <c r="C496" s="40">
        <v>9330</v>
      </c>
      <c r="D496" s="41"/>
      <c r="E496" s="41"/>
      <c r="F496" s="40">
        <v>9330</v>
      </c>
      <c r="G496" s="39"/>
      <c r="H496" s="39"/>
      <c r="I496"/>
      <c r="J496"/>
      <c r="K496" s="39"/>
      <c r="L496" s="39"/>
    </row>
    <row r="497" spans="1:12" x14ac:dyDescent="0.25">
      <c r="A497" s="43" t="s">
        <v>108</v>
      </c>
      <c r="B497" s="42">
        <v>6</v>
      </c>
      <c r="C497" s="40">
        <v>5577</v>
      </c>
      <c r="D497" s="40">
        <v>3726</v>
      </c>
      <c r="E497" s="41"/>
      <c r="F497" s="40">
        <v>9303</v>
      </c>
      <c r="G497" s="39"/>
      <c r="H497" s="39"/>
      <c r="I497"/>
      <c r="J497"/>
      <c r="K497" s="39"/>
      <c r="L497" s="39"/>
    </row>
    <row r="498" spans="1:12" x14ac:dyDescent="0.25">
      <c r="A498" s="43" t="s">
        <v>107</v>
      </c>
      <c r="B498" s="42">
        <v>6</v>
      </c>
      <c r="C498" s="40">
        <v>1379</v>
      </c>
      <c r="D498" s="40">
        <v>5893</v>
      </c>
      <c r="E498" s="41"/>
      <c r="F498" s="40">
        <v>7272</v>
      </c>
      <c r="G498" s="39"/>
      <c r="H498" s="39"/>
      <c r="I498"/>
      <c r="J498"/>
      <c r="K498" s="39"/>
      <c r="L498" s="39"/>
    </row>
    <row r="499" spans="1:12" x14ac:dyDescent="0.25">
      <c r="A499" s="43" t="s">
        <v>105</v>
      </c>
      <c r="B499" s="42">
        <v>6</v>
      </c>
      <c r="C499" s="40">
        <v>12566</v>
      </c>
      <c r="D499" s="41"/>
      <c r="E499" s="41"/>
      <c r="F499" s="40">
        <v>12566</v>
      </c>
      <c r="G499" s="39"/>
      <c r="H499" s="39"/>
      <c r="I499"/>
      <c r="J499"/>
      <c r="K499" s="39"/>
      <c r="L499" s="39"/>
    </row>
    <row r="500" spans="1:12" x14ac:dyDescent="0.25">
      <c r="A500" s="43" t="s">
        <v>105</v>
      </c>
      <c r="B500" s="42">
        <v>6</v>
      </c>
      <c r="C500" s="40">
        <v>51492</v>
      </c>
      <c r="D500" s="41"/>
      <c r="E500" s="40">
        <v>66801</v>
      </c>
      <c r="F500" s="40">
        <v>118293</v>
      </c>
      <c r="G500" s="39"/>
      <c r="H500" s="39"/>
      <c r="I500"/>
      <c r="J500"/>
      <c r="K500" s="39"/>
      <c r="L500" s="39"/>
    </row>
    <row r="501" spans="1:12" x14ac:dyDescent="0.25">
      <c r="A501" s="43" t="s">
        <v>105</v>
      </c>
      <c r="B501" s="42">
        <v>6</v>
      </c>
      <c r="C501" s="40">
        <v>15943</v>
      </c>
      <c r="D501" s="41"/>
      <c r="E501" s="41"/>
      <c r="F501" s="40">
        <v>15943</v>
      </c>
      <c r="G501" s="39"/>
      <c r="H501" s="39"/>
      <c r="I501"/>
      <c r="J501"/>
      <c r="K501" s="39"/>
      <c r="L501" s="39"/>
    </row>
    <row r="502" spans="1:12" x14ac:dyDescent="0.25">
      <c r="A502" s="43" t="s">
        <v>106</v>
      </c>
      <c r="B502" s="42">
        <v>6</v>
      </c>
      <c r="C502" s="40">
        <v>14681</v>
      </c>
      <c r="D502" s="41"/>
      <c r="E502" s="41"/>
      <c r="F502" s="40">
        <v>14681</v>
      </c>
      <c r="G502" s="39"/>
      <c r="H502" s="39"/>
      <c r="I502"/>
      <c r="J502"/>
      <c r="K502" s="39"/>
      <c r="L502" s="39"/>
    </row>
    <row r="503" spans="1:12" x14ac:dyDescent="0.25">
      <c r="A503" s="43" t="s">
        <v>109</v>
      </c>
      <c r="B503" s="42">
        <v>6</v>
      </c>
      <c r="C503" s="40">
        <v>162</v>
      </c>
      <c r="D503" s="41"/>
      <c r="E503" s="41"/>
      <c r="F503" s="40">
        <v>162</v>
      </c>
      <c r="G503" s="39"/>
      <c r="H503" s="39"/>
      <c r="I503"/>
      <c r="J503"/>
      <c r="K503" s="39"/>
      <c r="L503" s="39"/>
    </row>
    <row r="504" spans="1:12" x14ac:dyDescent="0.25">
      <c r="A504" s="43" t="s">
        <v>108</v>
      </c>
      <c r="B504" s="42">
        <v>6</v>
      </c>
      <c r="C504" s="40">
        <v>168596</v>
      </c>
      <c r="D504" s="40">
        <v>1770</v>
      </c>
      <c r="E504" s="40">
        <v>10896</v>
      </c>
      <c r="F504" s="40">
        <v>181262</v>
      </c>
      <c r="G504" s="39"/>
      <c r="H504" s="39"/>
      <c r="I504"/>
      <c r="J504"/>
      <c r="K504" s="39"/>
      <c r="L504" s="39"/>
    </row>
    <row r="505" spans="1:12" x14ac:dyDescent="0.25">
      <c r="A505" s="43" t="s">
        <v>107</v>
      </c>
      <c r="B505" s="42">
        <v>6</v>
      </c>
      <c r="C505" s="40">
        <v>10303</v>
      </c>
      <c r="D505" s="40">
        <v>18500</v>
      </c>
      <c r="E505" s="41"/>
      <c r="F505" s="40">
        <v>28803</v>
      </c>
      <c r="G505" s="39"/>
      <c r="H505" s="39"/>
      <c r="I505"/>
      <c r="J505"/>
      <c r="K505" s="39"/>
      <c r="L505" s="39"/>
    </row>
    <row r="506" spans="1:12" x14ac:dyDescent="0.25">
      <c r="A506" s="43" t="s">
        <v>105</v>
      </c>
      <c r="B506" s="42">
        <v>6</v>
      </c>
      <c r="C506" s="40">
        <v>12891</v>
      </c>
      <c r="D506" s="41"/>
      <c r="E506" s="41"/>
      <c r="F506" s="40">
        <v>12891</v>
      </c>
      <c r="G506" s="39"/>
      <c r="H506" s="39"/>
      <c r="I506"/>
      <c r="J506"/>
      <c r="K506" s="39"/>
      <c r="L506" s="39"/>
    </row>
    <row r="507" spans="1:12" x14ac:dyDescent="0.25">
      <c r="A507" s="43" t="s">
        <v>106</v>
      </c>
      <c r="B507" s="42">
        <v>6</v>
      </c>
      <c r="C507" s="40">
        <v>164688</v>
      </c>
      <c r="D507" s="41"/>
      <c r="E507" s="41"/>
      <c r="F507" s="40">
        <v>164688</v>
      </c>
      <c r="G507" s="39"/>
      <c r="H507" s="39"/>
      <c r="I507"/>
      <c r="J507"/>
      <c r="K507" s="39"/>
      <c r="L507" s="39"/>
    </row>
    <row r="508" spans="1:12" x14ac:dyDescent="0.25">
      <c r="A508" s="43" t="s">
        <v>109</v>
      </c>
      <c r="B508" s="42">
        <v>6</v>
      </c>
      <c r="C508" s="40">
        <v>26353</v>
      </c>
      <c r="D508" s="40">
        <v>1135</v>
      </c>
      <c r="E508" s="41"/>
      <c r="F508" s="40">
        <v>27488</v>
      </c>
      <c r="G508" s="39"/>
      <c r="H508" s="39"/>
      <c r="I508"/>
      <c r="J508"/>
      <c r="K508" s="39"/>
      <c r="L508" s="39"/>
    </row>
    <row r="509" spans="1:12" x14ac:dyDescent="0.25">
      <c r="A509" s="43" t="s">
        <v>109</v>
      </c>
      <c r="B509" s="42">
        <v>6</v>
      </c>
      <c r="C509" s="40">
        <v>229018</v>
      </c>
      <c r="D509" s="40">
        <v>5637</v>
      </c>
      <c r="E509" s="40">
        <v>199260</v>
      </c>
      <c r="F509" s="40">
        <v>433915</v>
      </c>
      <c r="G509" s="39"/>
      <c r="H509" s="39"/>
      <c r="I509"/>
      <c r="J509"/>
      <c r="K509" s="39"/>
      <c r="L509" s="39"/>
    </row>
    <row r="510" spans="1:12" x14ac:dyDescent="0.25">
      <c r="A510" s="43" t="s">
        <v>108</v>
      </c>
      <c r="B510" s="42">
        <v>6</v>
      </c>
      <c r="C510" s="40">
        <v>29347</v>
      </c>
      <c r="D510" s="40">
        <v>31597</v>
      </c>
      <c r="E510" s="41"/>
      <c r="F510" s="40">
        <v>60944</v>
      </c>
      <c r="G510" s="39"/>
      <c r="H510" s="39"/>
      <c r="I510"/>
      <c r="J510"/>
      <c r="K510" s="39"/>
      <c r="L510" s="39"/>
    </row>
    <row r="511" spans="1:12" x14ac:dyDescent="0.25">
      <c r="A511" s="43" t="s">
        <v>108</v>
      </c>
      <c r="B511" s="42">
        <v>6</v>
      </c>
      <c r="C511" s="40">
        <v>14710</v>
      </c>
      <c r="D511" s="41"/>
      <c r="E511" s="41"/>
      <c r="F511" s="40">
        <v>14710</v>
      </c>
      <c r="G511" s="39"/>
      <c r="H511" s="39"/>
      <c r="I511"/>
      <c r="J511"/>
      <c r="K511" s="39"/>
      <c r="L511" s="39"/>
    </row>
    <row r="512" spans="1:12" x14ac:dyDescent="0.25">
      <c r="A512" s="43" t="s">
        <v>108</v>
      </c>
      <c r="B512" s="42">
        <v>6</v>
      </c>
      <c r="C512" s="40">
        <v>279226</v>
      </c>
      <c r="D512" s="40">
        <v>741</v>
      </c>
      <c r="E512" s="40">
        <v>73915</v>
      </c>
      <c r="F512" s="40">
        <v>353882</v>
      </c>
      <c r="G512" s="39"/>
      <c r="H512" s="39"/>
      <c r="I512"/>
      <c r="J512"/>
      <c r="K512" s="39"/>
      <c r="L512" s="39"/>
    </row>
    <row r="513" spans="1:12" x14ac:dyDescent="0.25">
      <c r="A513" s="43" t="s">
        <v>107</v>
      </c>
      <c r="B513" s="42">
        <v>6</v>
      </c>
      <c r="C513" s="40">
        <v>107117</v>
      </c>
      <c r="D513" s="41"/>
      <c r="E513" s="41"/>
      <c r="F513" s="40">
        <v>107117</v>
      </c>
      <c r="G513" s="39"/>
      <c r="H513" s="39"/>
      <c r="I513"/>
      <c r="J513"/>
      <c r="K513" s="39"/>
      <c r="L513" s="39"/>
    </row>
    <row r="514" spans="1:12" x14ac:dyDescent="0.25">
      <c r="A514" s="43" t="s">
        <v>107</v>
      </c>
      <c r="B514" s="42">
        <v>6</v>
      </c>
      <c r="C514" s="40">
        <v>58840</v>
      </c>
      <c r="D514" s="41"/>
      <c r="E514" s="41"/>
      <c r="F514" s="40">
        <v>58840</v>
      </c>
      <c r="G514" s="39"/>
      <c r="H514" s="39"/>
      <c r="I514"/>
      <c r="J514"/>
      <c r="K514" s="39"/>
      <c r="L514" s="39"/>
    </row>
    <row r="515" spans="1:12" x14ac:dyDescent="0.25">
      <c r="A515" s="43" t="s">
        <v>107</v>
      </c>
      <c r="B515" s="42">
        <v>6</v>
      </c>
      <c r="C515" s="40">
        <v>52949</v>
      </c>
      <c r="D515" s="41"/>
      <c r="E515" s="40">
        <v>101012</v>
      </c>
      <c r="F515" s="40">
        <v>153961</v>
      </c>
      <c r="G515" s="39"/>
      <c r="H515" s="39"/>
      <c r="I515"/>
      <c r="J515"/>
      <c r="K515" s="39"/>
      <c r="L515" s="39"/>
    </row>
    <row r="516" spans="1:12" x14ac:dyDescent="0.25">
      <c r="A516" s="43" t="s">
        <v>105</v>
      </c>
      <c r="B516" s="42">
        <v>6</v>
      </c>
      <c r="C516" s="40">
        <v>308259</v>
      </c>
      <c r="D516" s="40">
        <v>4717</v>
      </c>
      <c r="E516" s="41"/>
      <c r="F516" s="40">
        <v>312976</v>
      </c>
      <c r="G516" s="39"/>
      <c r="H516" s="39"/>
      <c r="I516"/>
      <c r="J516"/>
      <c r="K516" s="39"/>
      <c r="L516" s="39"/>
    </row>
    <row r="517" spans="1:12" x14ac:dyDescent="0.25">
      <c r="A517" s="43" t="s">
        <v>105</v>
      </c>
      <c r="B517" s="42">
        <v>6</v>
      </c>
      <c r="C517" s="40">
        <v>80905</v>
      </c>
      <c r="D517" s="41"/>
      <c r="E517" s="41"/>
      <c r="F517" s="40">
        <v>80905</v>
      </c>
      <c r="G517" s="39"/>
      <c r="H517" s="39"/>
      <c r="I517"/>
      <c r="J517"/>
      <c r="K517" s="39"/>
      <c r="L517" s="39"/>
    </row>
    <row r="518" spans="1:12" x14ac:dyDescent="0.25">
      <c r="A518" s="43" t="s">
        <v>105</v>
      </c>
      <c r="B518" s="42">
        <v>6</v>
      </c>
      <c r="C518" s="40">
        <v>101801</v>
      </c>
      <c r="D518" s="40">
        <v>88558</v>
      </c>
      <c r="E518" s="40">
        <v>74280</v>
      </c>
      <c r="F518" s="40">
        <v>264639</v>
      </c>
      <c r="G518" s="39"/>
      <c r="H518" s="39"/>
      <c r="I518"/>
      <c r="J518"/>
      <c r="K518" s="39"/>
      <c r="L518" s="39"/>
    </row>
    <row r="519" spans="1:12" x14ac:dyDescent="0.25">
      <c r="A519" s="43" t="s">
        <v>106</v>
      </c>
      <c r="B519" s="42">
        <v>6</v>
      </c>
      <c r="C519" s="40">
        <v>140376</v>
      </c>
      <c r="D519" s="40">
        <v>3147</v>
      </c>
      <c r="E519" s="41"/>
      <c r="F519" s="40">
        <v>143523</v>
      </c>
      <c r="G519" s="39"/>
      <c r="H519" s="39"/>
      <c r="I519"/>
      <c r="J519"/>
      <c r="K519" s="39"/>
      <c r="L519" s="39"/>
    </row>
    <row r="520" spans="1:12" x14ac:dyDescent="0.25">
      <c r="A520" s="43" t="s">
        <v>109</v>
      </c>
      <c r="B520" s="42">
        <v>6</v>
      </c>
      <c r="C520" s="40">
        <v>16815</v>
      </c>
      <c r="D520" s="40">
        <v>1054</v>
      </c>
      <c r="E520" s="40">
        <v>19584</v>
      </c>
      <c r="F520" s="40">
        <v>37453</v>
      </c>
      <c r="G520" s="39"/>
      <c r="H520" s="39"/>
      <c r="I520"/>
      <c r="J520"/>
      <c r="K520" s="39"/>
      <c r="L520" s="39"/>
    </row>
    <row r="521" spans="1:12" x14ac:dyDescent="0.25">
      <c r="A521" s="43" t="s">
        <v>109</v>
      </c>
      <c r="B521" s="42">
        <v>6</v>
      </c>
      <c r="C521" s="40">
        <v>7319</v>
      </c>
      <c r="D521" s="41"/>
      <c r="E521" s="40">
        <v>99360</v>
      </c>
      <c r="F521" s="40">
        <v>106679</v>
      </c>
      <c r="G521" s="39"/>
      <c r="H521" s="39"/>
      <c r="I521"/>
      <c r="J521"/>
      <c r="K521" s="39"/>
      <c r="L521" s="39"/>
    </row>
    <row r="522" spans="1:12" x14ac:dyDescent="0.25">
      <c r="A522" s="43" t="s">
        <v>108</v>
      </c>
      <c r="B522" s="42">
        <v>6</v>
      </c>
      <c r="C522" s="40">
        <v>11747</v>
      </c>
      <c r="D522" s="41"/>
      <c r="E522" s="41"/>
      <c r="F522" s="40">
        <v>11747</v>
      </c>
      <c r="G522" s="39"/>
      <c r="H522" s="39"/>
      <c r="I522"/>
      <c r="J522"/>
      <c r="K522" s="39"/>
      <c r="L522" s="39"/>
    </row>
    <row r="523" spans="1:12" x14ac:dyDescent="0.25">
      <c r="A523" s="43" t="s">
        <v>108</v>
      </c>
      <c r="B523" s="42">
        <v>6</v>
      </c>
      <c r="C523" s="40">
        <v>84946</v>
      </c>
      <c r="D523" s="40">
        <v>10935</v>
      </c>
      <c r="E523" s="40">
        <v>236988</v>
      </c>
      <c r="F523" s="40">
        <v>332869</v>
      </c>
      <c r="G523" s="39"/>
      <c r="H523" s="39"/>
      <c r="I523"/>
      <c r="J523"/>
      <c r="K523" s="39"/>
      <c r="L523" s="39"/>
    </row>
    <row r="524" spans="1:12" x14ac:dyDescent="0.25">
      <c r="A524" s="43" t="s">
        <v>108</v>
      </c>
      <c r="B524" s="42">
        <v>6</v>
      </c>
      <c r="C524" s="40">
        <v>9026</v>
      </c>
      <c r="D524" s="40">
        <v>295</v>
      </c>
      <c r="E524" s="40">
        <v>10671</v>
      </c>
      <c r="F524" s="40">
        <v>19992</v>
      </c>
      <c r="G524" s="39"/>
      <c r="H524" s="39"/>
      <c r="I524"/>
      <c r="J524"/>
      <c r="K524" s="39"/>
      <c r="L524" s="39"/>
    </row>
    <row r="525" spans="1:12" x14ac:dyDescent="0.25">
      <c r="A525" s="43" t="s">
        <v>107</v>
      </c>
      <c r="B525" s="42">
        <v>6</v>
      </c>
      <c r="C525" s="40">
        <v>1913</v>
      </c>
      <c r="D525" s="41"/>
      <c r="E525" s="41"/>
      <c r="F525" s="40">
        <v>1913</v>
      </c>
      <c r="G525" s="39"/>
      <c r="H525" s="39"/>
      <c r="I525"/>
      <c r="J525"/>
      <c r="K525" s="39"/>
      <c r="L525" s="39"/>
    </row>
    <row r="526" spans="1:12" x14ac:dyDescent="0.25">
      <c r="A526" s="43" t="s">
        <v>107</v>
      </c>
      <c r="B526" s="42">
        <v>6</v>
      </c>
      <c r="C526" s="40">
        <v>41289</v>
      </c>
      <c r="D526" s="40">
        <v>590</v>
      </c>
      <c r="E526" s="41"/>
      <c r="F526" s="40">
        <v>41879</v>
      </c>
      <c r="G526" s="39"/>
      <c r="H526" s="39"/>
      <c r="I526"/>
      <c r="J526"/>
      <c r="K526" s="39"/>
      <c r="L526" s="39"/>
    </row>
    <row r="527" spans="1:12" x14ac:dyDescent="0.25">
      <c r="A527" s="43" t="s">
        <v>105</v>
      </c>
      <c r="B527" s="42">
        <v>6</v>
      </c>
      <c r="C527" s="40">
        <v>22065</v>
      </c>
      <c r="D527" s="41"/>
      <c r="E527" s="41"/>
      <c r="F527" s="40">
        <v>22065</v>
      </c>
      <c r="G527" s="39"/>
      <c r="H527" s="39"/>
      <c r="I527"/>
      <c r="J527"/>
      <c r="K527" s="39"/>
      <c r="L527" s="39"/>
    </row>
    <row r="528" spans="1:12" x14ac:dyDescent="0.25">
      <c r="A528" s="43" t="s">
        <v>105</v>
      </c>
      <c r="B528" s="42">
        <v>6</v>
      </c>
      <c r="C528" s="40">
        <v>36993</v>
      </c>
      <c r="D528" s="41"/>
      <c r="E528" s="40">
        <v>11820</v>
      </c>
      <c r="F528" s="40">
        <v>48813</v>
      </c>
      <c r="G528" s="39"/>
      <c r="H528" s="39"/>
      <c r="I528"/>
      <c r="J528"/>
      <c r="K528" s="39"/>
      <c r="L528" s="39"/>
    </row>
    <row r="529" spans="1:12" x14ac:dyDescent="0.25">
      <c r="A529" s="43" t="s">
        <v>106</v>
      </c>
      <c r="B529" s="42">
        <v>6</v>
      </c>
      <c r="C529" s="40">
        <v>15344</v>
      </c>
      <c r="D529" s="41"/>
      <c r="E529" s="41"/>
      <c r="F529" s="40">
        <v>15344</v>
      </c>
      <c r="G529" s="39"/>
      <c r="H529" s="39"/>
      <c r="I529"/>
      <c r="J529"/>
      <c r="K529" s="39"/>
      <c r="L529" s="39"/>
    </row>
    <row r="530" spans="1:12" x14ac:dyDescent="0.25">
      <c r="A530" s="43" t="s">
        <v>106</v>
      </c>
      <c r="B530" s="42">
        <v>6</v>
      </c>
      <c r="C530" s="40">
        <v>26637</v>
      </c>
      <c r="D530" s="41"/>
      <c r="E530" s="41"/>
      <c r="F530" s="40">
        <v>26637</v>
      </c>
      <c r="G530" s="39"/>
      <c r="H530" s="39"/>
      <c r="I530"/>
      <c r="J530"/>
      <c r="K530" s="39"/>
      <c r="L530" s="39"/>
    </row>
    <row r="531" spans="1:12" x14ac:dyDescent="0.25">
      <c r="A531" s="43" t="s">
        <v>109</v>
      </c>
      <c r="B531" s="42">
        <v>6</v>
      </c>
      <c r="C531" s="40">
        <v>24495</v>
      </c>
      <c r="D531" s="40">
        <v>1833</v>
      </c>
      <c r="E531" s="41"/>
      <c r="F531" s="40">
        <v>26328</v>
      </c>
      <c r="G531" s="39"/>
      <c r="H531" s="39"/>
      <c r="I531"/>
      <c r="J531"/>
      <c r="K531" s="39"/>
      <c r="L531" s="39"/>
    </row>
    <row r="532" spans="1:12" x14ac:dyDescent="0.25">
      <c r="A532" s="43" t="s">
        <v>108</v>
      </c>
      <c r="B532" s="42">
        <v>6</v>
      </c>
      <c r="C532" s="40">
        <v>21844</v>
      </c>
      <c r="D532" s="41"/>
      <c r="E532" s="41"/>
      <c r="F532" s="40">
        <v>21844</v>
      </c>
      <c r="G532" s="39"/>
      <c r="H532" s="39"/>
      <c r="I532"/>
      <c r="J532"/>
      <c r="K532" s="39"/>
      <c r="L532" s="39"/>
    </row>
    <row r="533" spans="1:12" x14ac:dyDescent="0.25">
      <c r="A533" s="43" t="s">
        <v>106</v>
      </c>
      <c r="B533" s="42">
        <v>6</v>
      </c>
      <c r="C533" s="40">
        <v>16064</v>
      </c>
      <c r="D533" s="41"/>
      <c r="E533" s="41"/>
      <c r="F533" s="40">
        <v>16064</v>
      </c>
      <c r="G533" s="39"/>
      <c r="H533" s="39"/>
      <c r="I533"/>
      <c r="J533"/>
      <c r="K533" s="39"/>
      <c r="L533" s="39"/>
    </row>
    <row r="534" spans="1:12" x14ac:dyDescent="0.25">
      <c r="A534" s="43" t="s">
        <v>109</v>
      </c>
      <c r="B534" s="42">
        <v>6</v>
      </c>
      <c r="C534" s="40">
        <v>33159</v>
      </c>
      <c r="D534" s="40">
        <v>5257</v>
      </c>
      <c r="E534" s="40">
        <v>112185</v>
      </c>
      <c r="F534" s="40">
        <v>150601</v>
      </c>
      <c r="G534" s="39"/>
      <c r="H534" s="39"/>
      <c r="I534"/>
      <c r="J534"/>
      <c r="K534" s="39"/>
      <c r="L534" s="39"/>
    </row>
    <row r="535" spans="1:12" x14ac:dyDescent="0.25">
      <c r="A535" s="43" t="s">
        <v>108</v>
      </c>
      <c r="B535" s="42">
        <v>6</v>
      </c>
      <c r="C535" s="40">
        <v>453</v>
      </c>
      <c r="D535" s="41"/>
      <c r="E535" s="41"/>
      <c r="F535" s="40">
        <v>453</v>
      </c>
      <c r="G535" s="39"/>
      <c r="H535" s="39"/>
      <c r="I535"/>
      <c r="J535"/>
      <c r="K535" s="39"/>
      <c r="L535" s="39"/>
    </row>
    <row r="536" spans="1:12" x14ac:dyDescent="0.25">
      <c r="A536" s="43" t="s">
        <v>108</v>
      </c>
      <c r="B536" s="42">
        <v>6</v>
      </c>
      <c r="C536" s="40">
        <v>57290</v>
      </c>
      <c r="D536" s="40">
        <v>4310</v>
      </c>
      <c r="E536" s="41"/>
      <c r="F536" s="40">
        <v>61600</v>
      </c>
      <c r="G536" s="39"/>
      <c r="H536" s="39"/>
      <c r="I536"/>
      <c r="J536"/>
      <c r="K536" s="39"/>
      <c r="L536" s="39"/>
    </row>
    <row r="537" spans="1:12" x14ac:dyDescent="0.25">
      <c r="A537" s="43" t="s">
        <v>107</v>
      </c>
      <c r="B537" s="42">
        <v>6</v>
      </c>
      <c r="C537" s="40">
        <v>37925</v>
      </c>
      <c r="D537" s="41"/>
      <c r="E537" s="41"/>
      <c r="F537" s="40">
        <v>37925</v>
      </c>
      <c r="G537" s="39"/>
      <c r="H537" s="39"/>
      <c r="I537"/>
      <c r="J537"/>
      <c r="K537" s="39"/>
      <c r="L537" s="39"/>
    </row>
    <row r="538" spans="1:12" x14ac:dyDescent="0.25">
      <c r="A538" s="43" t="s">
        <v>107</v>
      </c>
      <c r="B538" s="42">
        <v>6</v>
      </c>
      <c r="C538" s="40">
        <v>46500</v>
      </c>
      <c r="D538" s="40">
        <v>7088</v>
      </c>
      <c r="E538" s="40">
        <v>7479</v>
      </c>
      <c r="F538" s="40">
        <v>61067</v>
      </c>
      <c r="G538" s="39"/>
      <c r="H538" s="39"/>
      <c r="I538"/>
      <c r="J538"/>
      <c r="K538" s="39"/>
      <c r="L538" s="39"/>
    </row>
    <row r="539" spans="1:12" x14ac:dyDescent="0.25">
      <c r="A539" s="43" t="s">
        <v>105</v>
      </c>
      <c r="B539" s="42">
        <v>6</v>
      </c>
      <c r="C539" s="40">
        <v>118432</v>
      </c>
      <c r="D539" s="40">
        <v>2328</v>
      </c>
      <c r="E539" s="40">
        <v>19584</v>
      </c>
      <c r="F539" s="40">
        <v>140344</v>
      </c>
      <c r="G539" s="39"/>
      <c r="H539" s="39"/>
      <c r="I539"/>
      <c r="J539"/>
      <c r="K539" s="39"/>
      <c r="L539" s="39"/>
    </row>
    <row r="540" spans="1:12" x14ac:dyDescent="0.25">
      <c r="A540" s="43" t="s">
        <v>106</v>
      </c>
      <c r="B540" s="42">
        <v>6</v>
      </c>
      <c r="C540" s="40">
        <v>127161</v>
      </c>
      <c r="D540" s="41"/>
      <c r="E540" s="41"/>
      <c r="F540" s="40">
        <v>127161</v>
      </c>
      <c r="G540" s="39"/>
      <c r="H540" s="39"/>
      <c r="I540"/>
      <c r="J540"/>
      <c r="K540" s="39"/>
      <c r="L540" s="39"/>
    </row>
    <row r="541" spans="1:12" x14ac:dyDescent="0.25">
      <c r="A541" s="43" t="s">
        <v>109</v>
      </c>
      <c r="B541" s="42">
        <v>6</v>
      </c>
      <c r="C541" s="40">
        <v>403430</v>
      </c>
      <c r="D541" s="40">
        <v>2529</v>
      </c>
      <c r="E541" s="40">
        <v>164508</v>
      </c>
      <c r="F541" s="40">
        <v>570467</v>
      </c>
      <c r="G541" s="39"/>
      <c r="H541" s="39"/>
      <c r="I541"/>
      <c r="J541"/>
      <c r="K541" s="39"/>
      <c r="L541" s="39"/>
    </row>
    <row r="542" spans="1:12" x14ac:dyDescent="0.25">
      <c r="A542" s="43" t="s">
        <v>108</v>
      </c>
      <c r="B542" s="42">
        <v>6</v>
      </c>
      <c r="C542" s="40">
        <v>103383</v>
      </c>
      <c r="D542" s="40">
        <v>295</v>
      </c>
      <c r="E542" s="40">
        <v>6372</v>
      </c>
      <c r="F542" s="40">
        <v>110050</v>
      </c>
      <c r="G542" s="39"/>
      <c r="H542" s="39"/>
      <c r="I542"/>
      <c r="J542"/>
      <c r="K542" s="39"/>
      <c r="L542" s="39"/>
    </row>
    <row r="543" spans="1:12" x14ac:dyDescent="0.25">
      <c r="A543" s="43" t="s">
        <v>108</v>
      </c>
      <c r="B543" s="42">
        <v>6</v>
      </c>
      <c r="C543" s="40">
        <v>16758</v>
      </c>
      <c r="D543" s="40">
        <v>27474</v>
      </c>
      <c r="E543" s="41"/>
      <c r="F543" s="40">
        <v>44232</v>
      </c>
      <c r="G543" s="39"/>
      <c r="H543" s="39"/>
      <c r="I543"/>
      <c r="J543"/>
      <c r="K543" s="39"/>
      <c r="L543" s="39"/>
    </row>
    <row r="544" spans="1:12" x14ac:dyDescent="0.25">
      <c r="A544" s="43" t="s">
        <v>107</v>
      </c>
      <c r="B544" s="42">
        <v>6</v>
      </c>
      <c r="C544" s="40">
        <v>24560</v>
      </c>
      <c r="D544" s="40">
        <v>1326</v>
      </c>
      <c r="E544" s="41"/>
      <c r="F544" s="40">
        <v>25886</v>
      </c>
      <c r="G544" s="39"/>
      <c r="H544" s="39"/>
      <c r="I544"/>
      <c r="J544"/>
      <c r="K544" s="39"/>
      <c r="L544" s="39"/>
    </row>
    <row r="545" spans="1:12" x14ac:dyDescent="0.25">
      <c r="A545" s="43" t="s">
        <v>107</v>
      </c>
      <c r="B545" s="42">
        <v>6</v>
      </c>
      <c r="C545" s="40">
        <v>41086</v>
      </c>
      <c r="D545" s="40">
        <v>81844</v>
      </c>
      <c r="E545" s="41"/>
      <c r="F545" s="40">
        <v>122930</v>
      </c>
      <c r="G545" s="39"/>
      <c r="H545" s="39"/>
      <c r="I545"/>
      <c r="J545"/>
      <c r="K545" s="39"/>
      <c r="L545" s="39"/>
    </row>
    <row r="546" spans="1:12" x14ac:dyDescent="0.25">
      <c r="A546" s="43" t="s">
        <v>105</v>
      </c>
      <c r="B546" s="42">
        <v>6</v>
      </c>
      <c r="C546" s="40">
        <v>15862</v>
      </c>
      <c r="D546" s="40">
        <v>12445</v>
      </c>
      <c r="E546" s="41"/>
      <c r="F546" s="40">
        <v>28307</v>
      </c>
      <c r="G546" s="39"/>
      <c r="H546" s="39"/>
      <c r="I546"/>
      <c r="J546"/>
      <c r="K546" s="39"/>
      <c r="L546" s="39"/>
    </row>
    <row r="547" spans="1:12" x14ac:dyDescent="0.25">
      <c r="A547" s="43" t="s">
        <v>105</v>
      </c>
      <c r="B547" s="42">
        <v>6</v>
      </c>
      <c r="C547" s="40">
        <v>35078</v>
      </c>
      <c r="D547" s="40">
        <v>1317</v>
      </c>
      <c r="E547" s="40">
        <v>19872</v>
      </c>
      <c r="F547" s="40">
        <v>56267</v>
      </c>
      <c r="G547" s="39"/>
      <c r="H547" s="39"/>
      <c r="I547"/>
      <c r="J547"/>
      <c r="K547" s="39"/>
      <c r="L547" s="39"/>
    </row>
    <row r="548" spans="1:12" x14ac:dyDescent="0.25">
      <c r="A548" s="43" t="s">
        <v>106</v>
      </c>
      <c r="B548" s="42">
        <v>6</v>
      </c>
      <c r="C548" s="40">
        <v>21159</v>
      </c>
      <c r="D548" s="40">
        <v>5671</v>
      </c>
      <c r="E548" s="40">
        <v>88128</v>
      </c>
      <c r="F548" s="40">
        <v>114958</v>
      </c>
      <c r="G548" s="39"/>
      <c r="H548" s="39"/>
      <c r="I548"/>
      <c r="J548"/>
      <c r="K548" s="39"/>
      <c r="L548" s="39"/>
    </row>
    <row r="549" spans="1:12" x14ac:dyDescent="0.25">
      <c r="A549" s="43" t="s">
        <v>106</v>
      </c>
      <c r="B549" s="42">
        <v>6</v>
      </c>
      <c r="C549" s="41"/>
      <c r="D549" s="40">
        <v>9431</v>
      </c>
      <c r="E549" s="41"/>
      <c r="F549" s="40">
        <v>9431</v>
      </c>
      <c r="G549" s="39"/>
      <c r="H549" s="39"/>
      <c r="I549"/>
      <c r="J549"/>
      <c r="K549" s="39"/>
      <c r="L549" s="39"/>
    </row>
    <row r="550" spans="1:12" x14ac:dyDescent="0.25">
      <c r="A550" s="43" t="s">
        <v>109</v>
      </c>
      <c r="B550" s="42">
        <v>6</v>
      </c>
      <c r="C550" s="40">
        <v>53753</v>
      </c>
      <c r="D550" s="40">
        <v>2128</v>
      </c>
      <c r="E550" s="40">
        <v>146880</v>
      </c>
      <c r="F550" s="40">
        <v>202761</v>
      </c>
      <c r="G550" s="39"/>
      <c r="H550" s="39"/>
      <c r="I550"/>
      <c r="J550"/>
      <c r="K550" s="39"/>
      <c r="L550" s="39"/>
    </row>
    <row r="551" spans="1:12" x14ac:dyDescent="0.25">
      <c r="A551" s="43" t="s">
        <v>109</v>
      </c>
      <c r="B551" s="42">
        <v>6</v>
      </c>
      <c r="C551" s="40">
        <v>15964</v>
      </c>
      <c r="D551" s="41"/>
      <c r="E551" s="41"/>
      <c r="F551" s="40">
        <v>15964</v>
      </c>
      <c r="G551" s="39"/>
      <c r="H551" s="39"/>
      <c r="I551"/>
      <c r="J551"/>
      <c r="K551" s="39"/>
      <c r="L551" s="39"/>
    </row>
    <row r="552" spans="1:12" x14ac:dyDescent="0.25">
      <c r="A552" s="43" t="s">
        <v>108</v>
      </c>
      <c r="B552" s="42">
        <v>6</v>
      </c>
      <c r="C552" s="40">
        <v>15125</v>
      </c>
      <c r="D552" s="40">
        <v>30436</v>
      </c>
      <c r="E552" s="41"/>
      <c r="F552" s="40">
        <v>45561</v>
      </c>
      <c r="G552" s="39"/>
      <c r="H552" s="39"/>
      <c r="I552"/>
      <c r="J552"/>
      <c r="K552" s="39"/>
      <c r="L552" s="39"/>
    </row>
    <row r="553" spans="1:12" x14ac:dyDescent="0.25">
      <c r="A553" s="43" t="s">
        <v>108</v>
      </c>
      <c r="B553" s="42">
        <v>6</v>
      </c>
      <c r="C553" s="40">
        <v>26948</v>
      </c>
      <c r="D553" s="41"/>
      <c r="E553" s="41"/>
      <c r="F553" s="40">
        <v>26948</v>
      </c>
      <c r="G553" s="39"/>
      <c r="H553" s="39"/>
      <c r="I553"/>
      <c r="J553"/>
      <c r="K553" s="39"/>
      <c r="L553" s="39"/>
    </row>
    <row r="554" spans="1:12" x14ac:dyDescent="0.25">
      <c r="A554" s="43" t="s">
        <v>107</v>
      </c>
      <c r="B554" s="42">
        <v>6</v>
      </c>
      <c r="C554" s="40">
        <v>1228</v>
      </c>
      <c r="D554" s="41"/>
      <c r="E554" s="41"/>
      <c r="F554" s="40">
        <v>1228</v>
      </c>
      <c r="G554" s="39"/>
      <c r="H554" s="39"/>
      <c r="I554"/>
      <c r="J554"/>
      <c r="K554" s="39"/>
      <c r="L554" s="39"/>
    </row>
    <row r="555" spans="1:12" x14ac:dyDescent="0.25">
      <c r="A555" s="43" t="s">
        <v>107</v>
      </c>
      <c r="B555" s="42">
        <v>6</v>
      </c>
      <c r="C555" s="40">
        <v>97033</v>
      </c>
      <c r="D555" s="41"/>
      <c r="E555" s="41"/>
      <c r="F555" s="40">
        <v>97033</v>
      </c>
      <c r="G555" s="39"/>
      <c r="H555" s="39"/>
      <c r="I555"/>
      <c r="J555"/>
      <c r="K555" s="39"/>
      <c r="L555" s="39"/>
    </row>
    <row r="556" spans="1:12" x14ac:dyDescent="0.25">
      <c r="A556" s="43" t="s">
        <v>105</v>
      </c>
      <c r="B556" s="42">
        <v>6</v>
      </c>
      <c r="C556" s="40">
        <v>11918</v>
      </c>
      <c r="D556" s="41"/>
      <c r="E556" s="41"/>
      <c r="F556" s="40">
        <v>11918</v>
      </c>
      <c r="G556" s="39"/>
      <c r="H556" s="39"/>
      <c r="I556"/>
      <c r="J556"/>
      <c r="K556" s="39"/>
      <c r="L556" s="39"/>
    </row>
    <row r="557" spans="1:12" x14ac:dyDescent="0.25">
      <c r="A557" s="43" t="s">
        <v>105</v>
      </c>
      <c r="B557" s="42">
        <v>6</v>
      </c>
      <c r="C557" s="40">
        <v>28208</v>
      </c>
      <c r="D557" s="41"/>
      <c r="E557" s="40">
        <v>62457</v>
      </c>
      <c r="F557" s="40">
        <v>90665</v>
      </c>
      <c r="G557" s="39"/>
      <c r="H557" s="39"/>
      <c r="I557"/>
      <c r="J557"/>
      <c r="K557" s="39"/>
      <c r="L557" s="39"/>
    </row>
    <row r="558" spans="1:12" x14ac:dyDescent="0.25">
      <c r="A558" s="43" t="s">
        <v>106</v>
      </c>
      <c r="B558" s="42">
        <v>6</v>
      </c>
      <c r="C558" s="40">
        <v>6234</v>
      </c>
      <c r="D558" s="41"/>
      <c r="E558" s="41"/>
      <c r="F558" s="40">
        <v>6234</v>
      </c>
      <c r="G558" s="39"/>
      <c r="H558" s="39"/>
      <c r="I558"/>
      <c r="J558"/>
      <c r="K558" s="39"/>
      <c r="L558" s="39"/>
    </row>
    <row r="559" spans="1:12" x14ac:dyDescent="0.25">
      <c r="A559" s="43" t="s">
        <v>106</v>
      </c>
      <c r="B559" s="42">
        <v>6</v>
      </c>
      <c r="C559" s="40">
        <v>28721</v>
      </c>
      <c r="D559" s="41"/>
      <c r="E559" s="41"/>
      <c r="F559" s="40">
        <v>28721</v>
      </c>
      <c r="G559" s="39"/>
      <c r="H559" s="39"/>
      <c r="I559"/>
      <c r="J559"/>
      <c r="K559" s="39"/>
      <c r="L559" s="39"/>
    </row>
    <row r="560" spans="1:12" x14ac:dyDescent="0.25">
      <c r="A560" s="43" t="s">
        <v>109</v>
      </c>
      <c r="B560" s="42">
        <v>6</v>
      </c>
      <c r="C560" s="40">
        <v>10620</v>
      </c>
      <c r="D560" s="41"/>
      <c r="E560" s="40">
        <v>54648</v>
      </c>
      <c r="F560" s="40">
        <v>65268</v>
      </c>
      <c r="G560" s="39"/>
      <c r="H560" s="39"/>
      <c r="I560"/>
      <c r="J560"/>
      <c r="K560" s="39"/>
      <c r="L560" s="39"/>
    </row>
    <row r="561" spans="1:12" x14ac:dyDescent="0.25">
      <c r="A561" s="43" t="s">
        <v>109</v>
      </c>
      <c r="B561" s="42">
        <v>6</v>
      </c>
      <c r="C561" s="40">
        <v>21445</v>
      </c>
      <c r="D561" s="41"/>
      <c r="E561" s="41"/>
      <c r="F561" s="40">
        <v>21445</v>
      </c>
      <c r="G561" s="39"/>
      <c r="H561" s="39"/>
      <c r="I561"/>
      <c r="J561"/>
      <c r="K561" s="39"/>
      <c r="L561" s="39"/>
    </row>
    <row r="562" spans="1:12" x14ac:dyDescent="0.25">
      <c r="A562" s="43" t="s">
        <v>108</v>
      </c>
      <c r="B562" s="42">
        <v>6</v>
      </c>
      <c r="C562" s="40">
        <v>74553</v>
      </c>
      <c r="D562" s="41"/>
      <c r="E562" s="41"/>
      <c r="F562" s="40">
        <v>74553</v>
      </c>
      <c r="G562" s="39"/>
      <c r="H562" s="39"/>
      <c r="I562"/>
      <c r="J562"/>
      <c r="K562" s="39"/>
      <c r="L562" s="39"/>
    </row>
    <row r="563" spans="1:12" x14ac:dyDescent="0.25">
      <c r="A563" s="43" t="s">
        <v>108</v>
      </c>
      <c r="B563" s="42">
        <v>6</v>
      </c>
      <c r="C563" s="40">
        <v>44789</v>
      </c>
      <c r="D563" s="40">
        <v>295</v>
      </c>
      <c r="E563" s="40">
        <v>7114</v>
      </c>
      <c r="F563" s="40">
        <v>52198</v>
      </c>
      <c r="G563" s="39"/>
      <c r="H563" s="39"/>
      <c r="I563"/>
      <c r="J563"/>
      <c r="K563" s="39"/>
      <c r="L563" s="39"/>
    </row>
    <row r="564" spans="1:12" x14ac:dyDescent="0.25">
      <c r="A564" s="43" t="s">
        <v>108</v>
      </c>
      <c r="B564" s="42">
        <v>6</v>
      </c>
      <c r="C564" s="40">
        <v>43777</v>
      </c>
      <c r="D564" s="40">
        <v>2881</v>
      </c>
      <c r="E564" s="41"/>
      <c r="F564" s="40">
        <v>46658</v>
      </c>
      <c r="G564" s="39"/>
      <c r="H564" s="39"/>
      <c r="I564"/>
      <c r="J564"/>
      <c r="K564" s="39"/>
      <c r="L564" s="39"/>
    </row>
    <row r="565" spans="1:12" x14ac:dyDescent="0.25">
      <c r="A565" s="43" t="s">
        <v>107</v>
      </c>
      <c r="B565" s="42">
        <v>6</v>
      </c>
      <c r="C565" s="40">
        <v>130943</v>
      </c>
      <c r="D565" s="40">
        <v>31026</v>
      </c>
      <c r="E565" s="40">
        <v>2724</v>
      </c>
      <c r="F565" s="40">
        <v>164693</v>
      </c>
      <c r="G565" s="39"/>
      <c r="H565" s="39"/>
      <c r="I565"/>
      <c r="J565"/>
      <c r="K565" s="39"/>
      <c r="L565" s="39"/>
    </row>
    <row r="566" spans="1:12" x14ac:dyDescent="0.25">
      <c r="A566" s="43" t="s">
        <v>105</v>
      </c>
      <c r="B566" s="42">
        <v>6</v>
      </c>
      <c r="C566" s="40">
        <v>39917</v>
      </c>
      <c r="D566" s="41"/>
      <c r="E566" s="41"/>
      <c r="F566" s="40">
        <v>55042</v>
      </c>
      <c r="G566" s="39"/>
      <c r="H566" s="39"/>
      <c r="I566"/>
      <c r="J566"/>
      <c r="K566" s="39"/>
      <c r="L566" s="39"/>
    </row>
    <row r="567" spans="1:12" x14ac:dyDescent="0.25">
      <c r="A567" s="43" t="s">
        <v>105</v>
      </c>
      <c r="B567" s="42">
        <v>6</v>
      </c>
      <c r="C567" s="40">
        <v>41018</v>
      </c>
      <c r="D567" s="40">
        <v>295</v>
      </c>
      <c r="E567" s="41"/>
      <c r="F567" s="40">
        <v>41313</v>
      </c>
      <c r="G567" s="39"/>
      <c r="H567" s="39"/>
      <c r="I567"/>
      <c r="J567"/>
      <c r="K567" s="39"/>
      <c r="L567" s="39"/>
    </row>
    <row r="568" spans="1:12" x14ac:dyDescent="0.25">
      <c r="A568" s="43" t="s">
        <v>106</v>
      </c>
      <c r="B568" s="42">
        <v>6</v>
      </c>
      <c r="C568" s="40">
        <v>2411</v>
      </c>
      <c r="D568" s="41"/>
      <c r="E568" s="41"/>
      <c r="F568" s="40">
        <v>2411</v>
      </c>
      <c r="G568" s="39"/>
      <c r="H568" s="39"/>
      <c r="I568"/>
      <c r="J568"/>
      <c r="K568" s="39"/>
      <c r="L568" s="39"/>
    </row>
    <row r="569" spans="1:12" x14ac:dyDescent="0.25">
      <c r="A569" s="43" t="s">
        <v>106</v>
      </c>
      <c r="B569" s="42">
        <v>6</v>
      </c>
      <c r="C569" s="40">
        <v>34407</v>
      </c>
      <c r="D569" s="40">
        <v>590</v>
      </c>
      <c r="E569" s="41"/>
      <c r="F569" s="40">
        <v>34997</v>
      </c>
      <c r="G569" s="39"/>
      <c r="H569" s="39"/>
      <c r="I569"/>
      <c r="J569"/>
      <c r="K569" s="39"/>
      <c r="L569" s="39"/>
    </row>
    <row r="570" spans="1:12" x14ac:dyDescent="0.25">
      <c r="A570" s="43" t="s">
        <v>109</v>
      </c>
      <c r="B570" s="42">
        <v>6</v>
      </c>
      <c r="C570" s="40">
        <v>206747</v>
      </c>
      <c r="D570" s="40">
        <v>1833</v>
      </c>
      <c r="E570" s="40">
        <v>9792</v>
      </c>
      <c r="F570" s="40">
        <v>218372</v>
      </c>
      <c r="G570" s="39"/>
      <c r="H570" s="39"/>
      <c r="I570"/>
      <c r="J570"/>
      <c r="K570" s="39"/>
      <c r="L570" s="39"/>
    </row>
    <row r="571" spans="1:12" x14ac:dyDescent="0.25">
      <c r="A571" s="43" t="s">
        <v>109</v>
      </c>
      <c r="B571" s="42">
        <v>6</v>
      </c>
      <c r="C571" s="40">
        <v>23321</v>
      </c>
      <c r="D571" s="40">
        <v>1357</v>
      </c>
      <c r="E571" s="41"/>
      <c r="F571" s="40">
        <v>24678</v>
      </c>
      <c r="G571" s="39"/>
      <c r="H571" s="39"/>
      <c r="I571"/>
      <c r="J571"/>
      <c r="K571" s="39"/>
      <c r="L571" s="39"/>
    </row>
    <row r="572" spans="1:12" x14ac:dyDescent="0.25">
      <c r="A572" s="43" t="s">
        <v>108</v>
      </c>
      <c r="B572" s="42">
        <v>6</v>
      </c>
      <c r="C572" s="40">
        <v>79094</v>
      </c>
      <c r="D572" s="40">
        <v>590</v>
      </c>
      <c r="E572" s="40">
        <v>64123</v>
      </c>
      <c r="F572" s="40">
        <v>143807</v>
      </c>
      <c r="G572" s="39"/>
      <c r="H572" s="39"/>
      <c r="I572"/>
      <c r="J572"/>
      <c r="K572" s="39"/>
      <c r="L572" s="39"/>
    </row>
    <row r="573" spans="1:12" x14ac:dyDescent="0.25">
      <c r="A573" s="43" t="s">
        <v>107</v>
      </c>
      <c r="B573" s="42">
        <v>6</v>
      </c>
      <c r="C573" s="40">
        <v>24578</v>
      </c>
      <c r="D573" s="40">
        <v>474</v>
      </c>
      <c r="E573" s="41"/>
      <c r="F573" s="40">
        <v>25052</v>
      </c>
      <c r="G573" s="39"/>
      <c r="H573" s="39"/>
      <c r="I573"/>
      <c r="J573"/>
      <c r="K573" s="39"/>
      <c r="L573" s="39"/>
    </row>
    <row r="574" spans="1:12" x14ac:dyDescent="0.25">
      <c r="A574" s="43" t="s">
        <v>105</v>
      </c>
      <c r="B574" s="42">
        <v>6</v>
      </c>
      <c r="C574" s="40">
        <v>74387</v>
      </c>
      <c r="D574" s="40">
        <v>1833</v>
      </c>
      <c r="E574" s="41"/>
      <c r="F574" s="40">
        <v>76220</v>
      </c>
      <c r="G574" s="39"/>
      <c r="H574" s="39"/>
      <c r="I574"/>
      <c r="J574"/>
      <c r="K574" s="39"/>
      <c r="L574" s="39"/>
    </row>
    <row r="575" spans="1:12" x14ac:dyDescent="0.25">
      <c r="A575" s="43" t="s">
        <v>106</v>
      </c>
      <c r="B575" s="42">
        <v>6</v>
      </c>
      <c r="C575" s="40">
        <v>73017</v>
      </c>
      <c r="D575" s="40">
        <v>2490</v>
      </c>
      <c r="E575" s="41"/>
      <c r="F575" s="40">
        <v>75507</v>
      </c>
      <c r="G575" s="39"/>
      <c r="H575" s="39"/>
      <c r="I575"/>
      <c r="J575"/>
      <c r="K575" s="39"/>
      <c r="L575" s="39"/>
    </row>
    <row r="576" spans="1:12" x14ac:dyDescent="0.25">
      <c r="A576" s="43" t="s">
        <v>109</v>
      </c>
      <c r="B576" s="42">
        <v>6</v>
      </c>
      <c r="C576" s="40">
        <v>8495</v>
      </c>
      <c r="D576" s="41"/>
      <c r="E576" s="41"/>
      <c r="F576" s="40">
        <v>8495</v>
      </c>
      <c r="G576" s="39"/>
      <c r="H576" s="39"/>
      <c r="I576"/>
      <c r="J576"/>
      <c r="K576" s="39"/>
      <c r="L576" s="39"/>
    </row>
    <row r="577" spans="1:12" x14ac:dyDescent="0.25">
      <c r="A577" s="43" t="s">
        <v>108</v>
      </c>
      <c r="B577" s="42">
        <v>6</v>
      </c>
      <c r="C577" s="40">
        <v>26971</v>
      </c>
      <c r="D577" s="40">
        <v>4291</v>
      </c>
      <c r="E577" s="41"/>
      <c r="F577" s="40">
        <v>31262</v>
      </c>
      <c r="G577" s="39"/>
      <c r="H577" s="39"/>
      <c r="I577"/>
      <c r="J577"/>
      <c r="K577" s="39"/>
      <c r="L577" s="39"/>
    </row>
    <row r="578" spans="1:12" x14ac:dyDescent="0.25">
      <c r="A578" s="43" t="s">
        <v>105</v>
      </c>
      <c r="B578" s="42">
        <v>6</v>
      </c>
      <c r="C578" s="40">
        <v>700</v>
      </c>
      <c r="D578" s="40">
        <v>295</v>
      </c>
      <c r="E578" s="41"/>
      <c r="F578" s="40">
        <v>995</v>
      </c>
      <c r="G578" s="39"/>
      <c r="H578" s="39"/>
      <c r="I578"/>
      <c r="J578"/>
      <c r="K578" s="39"/>
      <c r="L578" s="39"/>
    </row>
    <row r="579" spans="1:12" x14ac:dyDescent="0.25">
      <c r="A579" s="43" t="s">
        <v>105</v>
      </c>
      <c r="B579" s="42">
        <v>6</v>
      </c>
      <c r="C579" s="40">
        <v>10664</v>
      </c>
      <c r="D579" s="41"/>
      <c r="E579" s="41"/>
      <c r="F579" s="40">
        <v>10664</v>
      </c>
      <c r="G579" s="39"/>
      <c r="H579" s="39"/>
      <c r="I579"/>
      <c r="J579"/>
      <c r="K579" s="39"/>
      <c r="L579" s="39"/>
    </row>
    <row r="580" spans="1:12" x14ac:dyDescent="0.25">
      <c r="A580" s="43" t="s">
        <v>106</v>
      </c>
      <c r="B580" s="42">
        <v>6</v>
      </c>
      <c r="C580" s="40">
        <v>719</v>
      </c>
      <c r="D580" s="41"/>
      <c r="E580" s="41"/>
      <c r="F580" s="40">
        <v>719</v>
      </c>
      <c r="G580" s="39"/>
      <c r="H580" s="39"/>
      <c r="I580"/>
      <c r="J580"/>
      <c r="K580" s="39"/>
      <c r="L580" s="39"/>
    </row>
    <row r="581" spans="1:12" x14ac:dyDescent="0.25">
      <c r="A581" s="43" t="s">
        <v>109</v>
      </c>
      <c r="B581" s="42">
        <v>6</v>
      </c>
      <c r="C581" s="40">
        <v>96918</v>
      </c>
      <c r="D581" s="40">
        <v>10095</v>
      </c>
      <c r="E581" s="41"/>
      <c r="F581" s="40">
        <v>107013</v>
      </c>
      <c r="G581" s="39"/>
      <c r="H581" s="39"/>
      <c r="I581"/>
      <c r="J581"/>
      <c r="K581" s="39"/>
      <c r="L581" s="39"/>
    </row>
    <row r="582" spans="1:12" x14ac:dyDescent="0.25">
      <c r="A582" s="43" t="s">
        <v>108</v>
      </c>
      <c r="B582" s="42">
        <v>6</v>
      </c>
      <c r="C582" s="40">
        <v>178333</v>
      </c>
      <c r="D582" s="40">
        <v>2948</v>
      </c>
      <c r="E582" s="40">
        <v>10896</v>
      </c>
      <c r="F582" s="40">
        <v>192177</v>
      </c>
      <c r="G582" s="39"/>
      <c r="H582" s="39"/>
      <c r="I582"/>
      <c r="J582"/>
      <c r="K582" s="39"/>
      <c r="L582" s="39"/>
    </row>
    <row r="583" spans="1:12" x14ac:dyDescent="0.25">
      <c r="A583" s="43" t="s">
        <v>108</v>
      </c>
      <c r="B583" s="42">
        <v>6</v>
      </c>
      <c r="C583" s="41"/>
      <c r="D583" s="40">
        <v>5212</v>
      </c>
      <c r="E583" s="41"/>
      <c r="F583" s="40">
        <v>5212</v>
      </c>
      <c r="G583" s="39"/>
      <c r="H583" s="39"/>
      <c r="I583"/>
      <c r="J583"/>
      <c r="K583" s="39"/>
      <c r="L583" s="39"/>
    </row>
    <row r="584" spans="1:12" x14ac:dyDescent="0.25">
      <c r="A584" s="43" t="s">
        <v>107</v>
      </c>
      <c r="B584" s="42">
        <v>6</v>
      </c>
      <c r="C584" s="40">
        <v>5332</v>
      </c>
      <c r="D584" s="41"/>
      <c r="E584" s="41"/>
      <c r="F584" s="40">
        <v>5332</v>
      </c>
      <c r="G584" s="39"/>
      <c r="H584" s="39"/>
      <c r="I584"/>
      <c r="J584"/>
      <c r="K584" s="39"/>
      <c r="L584" s="39"/>
    </row>
    <row r="585" spans="1:12" x14ac:dyDescent="0.25">
      <c r="A585" s="43" t="s">
        <v>107</v>
      </c>
      <c r="B585" s="42">
        <v>6</v>
      </c>
      <c r="C585" s="40">
        <v>216501</v>
      </c>
      <c r="D585" s="40">
        <v>590</v>
      </c>
      <c r="E585" s="40">
        <v>98288</v>
      </c>
      <c r="F585" s="40">
        <v>315379</v>
      </c>
      <c r="G585" s="39"/>
      <c r="H585" s="39"/>
      <c r="I585"/>
      <c r="J585"/>
      <c r="K585" s="39"/>
      <c r="L585" s="39"/>
    </row>
    <row r="586" spans="1:12" x14ac:dyDescent="0.25">
      <c r="A586" s="43" t="s">
        <v>105</v>
      </c>
      <c r="B586" s="42">
        <v>6</v>
      </c>
      <c r="C586" s="40">
        <v>32670</v>
      </c>
      <c r="D586" s="40">
        <v>1186</v>
      </c>
      <c r="E586" s="40">
        <v>7692</v>
      </c>
      <c r="F586" s="40">
        <v>41548</v>
      </c>
      <c r="G586" s="39"/>
      <c r="H586" s="39"/>
      <c r="I586"/>
      <c r="J586"/>
      <c r="K586" s="39"/>
      <c r="L586" s="39"/>
    </row>
    <row r="587" spans="1:12" x14ac:dyDescent="0.25">
      <c r="A587" s="43" t="s">
        <v>106</v>
      </c>
      <c r="B587" s="42">
        <v>6</v>
      </c>
      <c r="C587" s="40">
        <v>111031</v>
      </c>
      <c r="D587" s="41"/>
      <c r="E587" s="41"/>
      <c r="F587" s="40">
        <v>111031</v>
      </c>
      <c r="G587" s="39"/>
      <c r="H587" s="39"/>
      <c r="I587"/>
      <c r="J587"/>
      <c r="K587" s="39"/>
      <c r="L587" s="39"/>
    </row>
    <row r="588" spans="1:12" x14ac:dyDescent="0.25">
      <c r="A588" s="43" t="s">
        <v>109</v>
      </c>
      <c r="B588" s="42">
        <v>6</v>
      </c>
      <c r="C588" s="40">
        <v>5316</v>
      </c>
      <c r="D588" s="40">
        <v>21251</v>
      </c>
      <c r="E588" s="41"/>
      <c r="F588" s="40">
        <v>26567</v>
      </c>
      <c r="G588" s="39"/>
      <c r="H588" s="39"/>
      <c r="I588"/>
      <c r="J588"/>
      <c r="K588" s="39"/>
      <c r="L588" s="39"/>
    </row>
    <row r="589" spans="1:12" x14ac:dyDescent="0.25">
      <c r="A589" s="43" t="s">
        <v>109</v>
      </c>
      <c r="B589" s="42">
        <v>6</v>
      </c>
      <c r="C589" s="40">
        <v>240652</v>
      </c>
      <c r="D589" s="40">
        <v>469</v>
      </c>
      <c r="E589" s="40">
        <v>21342</v>
      </c>
      <c r="F589" s="40">
        <v>262463</v>
      </c>
      <c r="G589" s="39"/>
      <c r="H589" s="39"/>
      <c r="I589"/>
      <c r="J589"/>
      <c r="K589" s="39"/>
      <c r="L589" s="39"/>
    </row>
    <row r="590" spans="1:12" x14ac:dyDescent="0.25">
      <c r="A590" s="43" t="s">
        <v>108</v>
      </c>
      <c r="B590" s="42">
        <v>6</v>
      </c>
      <c r="C590" s="40">
        <v>117694</v>
      </c>
      <c r="D590" s="40">
        <v>7783</v>
      </c>
      <c r="E590" s="41"/>
      <c r="F590" s="40">
        <v>125477</v>
      </c>
      <c r="G590" s="39"/>
      <c r="H590" s="39"/>
      <c r="I590"/>
      <c r="J590"/>
      <c r="K590" s="39"/>
      <c r="L590" s="39"/>
    </row>
    <row r="591" spans="1:12" x14ac:dyDescent="0.25">
      <c r="A591" s="43" t="s">
        <v>108</v>
      </c>
      <c r="B591" s="42">
        <v>6</v>
      </c>
      <c r="C591" s="40">
        <v>99781</v>
      </c>
      <c r="D591" s="41"/>
      <c r="E591" s="41"/>
      <c r="F591" s="40">
        <v>99781</v>
      </c>
      <c r="G591" s="39"/>
      <c r="H591" s="39"/>
      <c r="I591"/>
      <c r="J591"/>
      <c r="K591" s="39"/>
      <c r="L591" s="39"/>
    </row>
    <row r="592" spans="1:12" x14ac:dyDescent="0.25">
      <c r="A592" s="43" t="s">
        <v>107</v>
      </c>
      <c r="B592" s="42">
        <v>6</v>
      </c>
      <c r="C592" s="40">
        <v>11728</v>
      </c>
      <c r="D592" s="40">
        <v>3970</v>
      </c>
      <c r="E592" s="41"/>
      <c r="F592" s="40">
        <v>15698</v>
      </c>
      <c r="G592" s="39"/>
      <c r="H592" s="39"/>
      <c r="I592"/>
      <c r="J592"/>
      <c r="K592" s="39"/>
      <c r="L592" s="39"/>
    </row>
    <row r="593" spans="1:12" x14ac:dyDescent="0.25">
      <c r="A593" s="43" t="s">
        <v>107</v>
      </c>
      <c r="B593" s="42">
        <v>6</v>
      </c>
      <c r="C593" s="40">
        <v>8593</v>
      </c>
      <c r="D593" s="40">
        <v>4176</v>
      </c>
      <c r="E593" s="41"/>
      <c r="F593" s="40">
        <v>12769</v>
      </c>
      <c r="G593" s="39"/>
      <c r="H593" s="39"/>
      <c r="I593"/>
      <c r="J593"/>
      <c r="K593" s="39"/>
      <c r="L593" s="39"/>
    </row>
    <row r="594" spans="1:12" x14ac:dyDescent="0.25">
      <c r="A594" s="43" t="s">
        <v>105</v>
      </c>
      <c r="B594" s="42">
        <v>6</v>
      </c>
      <c r="C594" s="40">
        <v>19455</v>
      </c>
      <c r="D594" s="40">
        <v>3970</v>
      </c>
      <c r="E594" s="41"/>
      <c r="F594" s="40">
        <v>23425</v>
      </c>
      <c r="G594" s="39"/>
      <c r="H594" s="39"/>
      <c r="I594"/>
      <c r="J594"/>
      <c r="K594" s="39"/>
      <c r="L594" s="39"/>
    </row>
    <row r="595" spans="1:12" x14ac:dyDescent="0.25">
      <c r="A595" s="43" t="s">
        <v>105</v>
      </c>
      <c r="B595" s="42">
        <v>6</v>
      </c>
      <c r="C595" s="40">
        <v>10838</v>
      </c>
      <c r="D595" s="40">
        <v>295</v>
      </c>
      <c r="E595" s="40">
        <v>9792</v>
      </c>
      <c r="F595" s="40">
        <v>20925</v>
      </c>
      <c r="G595" s="39"/>
      <c r="H595" s="39"/>
      <c r="I595"/>
      <c r="J595"/>
      <c r="K595" s="39"/>
      <c r="L595" s="39"/>
    </row>
    <row r="596" spans="1:12" x14ac:dyDescent="0.25">
      <c r="A596" s="43" t="s">
        <v>106</v>
      </c>
      <c r="B596" s="42">
        <v>6</v>
      </c>
      <c r="C596" s="40">
        <v>73171</v>
      </c>
      <c r="D596" s="41"/>
      <c r="E596" s="41"/>
      <c r="F596" s="40">
        <v>73171</v>
      </c>
      <c r="G596" s="39"/>
      <c r="H596" s="39"/>
      <c r="I596"/>
      <c r="J596"/>
      <c r="K596" s="39"/>
      <c r="L596" s="39"/>
    </row>
    <row r="597" spans="1:12" x14ac:dyDescent="0.25">
      <c r="A597" s="43" t="s">
        <v>106</v>
      </c>
      <c r="B597" s="42">
        <v>6</v>
      </c>
      <c r="C597" s="40">
        <v>135113</v>
      </c>
      <c r="D597" s="41"/>
      <c r="E597" s="41"/>
      <c r="F597" s="40">
        <v>135113</v>
      </c>
      <c r="G597" s="39"/>
      <c r="H597" s="39"/>
      <c r="I597"/>
      <c r="J597"/>
      <c r="K597" s="39"/>
      <c r="L597" s="39"/>
    </row>
    <row r="598" spans="1:12" x14ac:dyDescent="0.25">
      <c r="A598" s="43" t="s">
        <v>109</v>
      </c>
      <c r="B598" s="42">
        <v>6</v>
      </c>
      <c r="C598" s="40">
        <v>650</v>
      </c>
      <c r="D598" s="41"/>
      <c r="E598" s="41"/>
      <c r="F598" s="40">
        <v>650</v>
      </c>
      <c r="G598" s="39"/>
      <c r="H598" s="39"/>
      <c r="I598"/>
      <c r="J598"/>
      <c r="K598" s="39"/>
      <c r="L598" s="39"/>
    </row>
    <row r="599" spans="1:12" x14ac:dyDescent="0.25">
      <c r="A599" s="43" t="s">
        <v>109</v>
      </c>
      <c r="B599" s="42">
        <v>6</v>
      </c>
      <c r="C599" s="40">
        <v>19681</v>
      </c>
      <c r="D599" s="41"/>
      <c r="E599" s="41"/>
      <c r="F599" s="40">
        <v>19681</v>
      </c>
      <c r="G599" s="39"/>
      <c r="H599" s="39"/>
      <c r="I599"/>
      <c r="J599"/>
      <c r="K599" s="39"/>
      <c r="L599" s="39"/>
    </row>
    <row r="600" spans="1:12" x14ac:dyDescent="0.25">
      <c r="A600" s="43" t="s">
        <v>108</v>
      </c>
      <c r="B600" s="42">
        <v>6</v>
      </c>
      <c r="C600" s="40">
        <v>14710</v>
      </c>
      <c r="D600" s="41"/>
      <c r="E600" s="41"/>
      <c r="F600" s="40">
        <v>14710</v>
      </c>
      <c r="G600" s="39"/>
      <c r="H600" s="39"/>
      <c r="I600"/>
      <c r="J600"/>
      <c r="K600" s="39"/>
      <c r="L600" s="39"/>
    </row>
    <row r="601" spans="1:12" x14ac:dyDescent="0.25">
      <c r="A601" s="43" t="s">
        <v>108</v>
      </c>
      <c r="B601" s="42">
        <v>6</v>
      </c>
      <c r="C601" s="40">
        <v>83369</v>
      </c>
      <c r="D601" s="40">
        <v>295</v>
      </c>
      <c r="E601" s="41"/>
      <c r="F601" s="40">
        <v>83664</v>
      </c>
      <c r="G601" s="39"/>
      <c r="H601" s="39"/>
      <c r="I601"/>
      <c r="J601"/>
      <c r="K601" s="39"/>
      <c r="L601" s="39"/>
    </row>
    <row r="602" spans="1:12" x14ac:dyDescent="0.25">
      <c r="A602" s="43" t="s">
        <v>107</v>
      </c>
      <c r="B602" s="42">
        <v>6</v>
      </c>
      <c r="C602" s="40">
        <v>19751</v>
      </c>
      <c r="D602" s="41"/>
      <c r="E602" s="41"/>
      <c r="F602" s="40">
        <v>19751</v>
      </c>
      <c r="G602" s="39"/>
      <c r="H602" s="39"/>
      <c r="I602"/>
      <c r="J602"/>
      <c r="K602" s="39"/>
      <c r="L602" s="39"/>
    </row>
    <row r="603" spans="1:12" x14ac:dyDescent="0.25">
      <c r="A603" s="43" t="s">
        <v>105</v>
      </c>
      <c r="B603" s="42">
        <v>6</v>
      </c>
      <c r="C603" s="40">
        <v>13319</v>
      </c>
      <c r="D603" s="40">
        <v>8255</v>
      </c>
      <c r="E603" s="40">
        <v>7479</v>
      </c>
      <c r="F603" s="40">
        <v>29053</v>
      </c>
      <c r="G603" s="39"/>
      <c r="H603" s="39"/>
      <c r="I603"/>
      <c r="J603"/>
      <c r="K603" s="39"/>
      <c r="L603" s="39"/>
    </row>
    <row r="604" spans="1:12" x14ac:dyDescent="0.25">
      <c r="A604" s="43" t="s">
        <v>105</v>
      </c>
      <c r="B604" s="42">
        <v>6</v>
      </c>
      <c r="C604" s="40">
        <v>44130</v>
      </c>
      <c r="D604" s="41"/>
      <c r="E604" s="41"/>
      <c r="F604" s="40">
        <v>44130</v>
      </c>
      <c r="G604" s="39"/>
      <c r="H604" s="39"/>
      <c r="I604"/>
      <c r="J604"/>
      <c r="K604" s="39"/>
      <c r="L604" s="39"/>
    </row>
    <row r="605" spans="1:12" x14ac:dyDescent="0.25">
      <c r="A605" s="43" t="s">
        <v>106</v>
      </c>
      <c r="B605" s="42">
        <v>6</v>
      </c>
      <c r="C605" s="40">
        <v>13431</v>
      </c>
      <c r="D605" s="40">
        <v>1733</v>
      </c>
      <c r="E605" s="41"/>
      <c r="F605" s="40">
        <v>15164</v>
      </c>
      <c r="G605" s="39"/>
      <c r="H605" s="39"/>
      <c r="I605"/>
      <c r="J605"/>
      <c r="K605" s="39"/>
      <c r="L605" s="39"/>
    </row>
    <row r="606" spans="1:12" x14ac:dyDescent="0.25">
      <c r="A606" s="43" t="s">
        <v>109</v>
      </c>
      <c r="B606" s="42">
        <v>6</v>
      </c>
      <c r="C606" s="40">
        <v>270810</v>
      </c>
      <c r="D606" s="40">
        <v>3878</v>
      </c>
      <c r="E606" s="40">
        <v>58752</v>
      </c>
      <c r="F606" s="40">
        <v>333440</v>
      </c>
      <c r="G606" s="39"/>
      <c r="H606" s="39"/>
      <c r="I606"/>
      <c r="J606"/>
      <c r="K606" s="39"/>
      <c r="L606" s="39"/>
    </row>
    <row r="607" spans="1:12" x14ac:dyDescent="0.25">
      <c r="A607" s="43" t="s">
        <v>109</v>
      </c>
      <c r="B607" s="42">
        <v>6</v>
      </c>
      <c r="C607" s="40">
        <v>25016</v>
      </c>
      <c r="D607" s="40">
        <v>4824</v>
      </c>
      <c r="E607" s="40">
        <v>19584</v>
      </c>
      <c r="F607" s="40">
        <v>49424</v>
      </c>
      <c r="G607" s="39"/>
      <c r="H607" s="39"/>
      <c r="I607"/>
      <c r="J607"/>
      <c r="K607" s="39"/>
      <c r="L607" s="39"/>
    </row>
    <row r="608" spans="1:12" x14ac:dyDescent="0.25">
      <c r="A608" s="43" t="s">
        <v>108</v>
      </c>
      <c r="B608" s="42">
        <v>6</v>
      </c>
      <c r="C608" s="40">
        <v>29094</v>
      </c>
      <c r="D608" s="41"/>
      <c r="E608" s="40">
        <v>37899</v>
      </c>
      <c r="F608" s="40">
        <v>66993</v>
      </c>
      <c r="G608" s="39"/>
      <c r="H608" s="39"/>
      <c r="I608"/>
      <c r="J608"/>
      <c r="K608" s="39"/>
      <c r="L608" s="39"/>
    </row>
    <row r="609" spans="1:12" x14ac:dyDescent="0.25">
      <c r="A609" s="43" t="s">
        <v>108</v>
      </c>
      <c r="B609" s="42">
        <v>6</v>
      </c>
      <c r="C609" s="40">
        <v>55100</v>
      </c>
      <c r="D609" s="41"/>
      <c r="E609" s="41"/>
      <c r="F609" s="40">
        <v>55100</v>
      </c>
      <c r="G609" s="39"/>
      <c r="H609" s="39"/>
      <c r="I609"/>
      <c r="J609"/>
      <c r="K609" s="39"/>
      <c r="L609" s="39"/>
    </row>
    <row r="610" spans="1:12" x14ac:dyDescent="0.25">
      <c r="A610" s="43" t="s">
        <v>107</v>
      </c>
      <c r="B610" s="42">
        <v>6</v>
      </c>
      <c r="C610" s="40">
        <v>15236</v>
      </c>
      <c r="D610" s="41"/>
      <c r="E610" s="41"/>
      <c r="F610" s="40">
        <v>15236</v>
      </c>
      <c r="G610" s="39"/>
      <c r="H610" s="39"/>
      <c r="I610"/>
      <c r="J610"/>
      <c r="K610" s="39"/>
      <c r="L610" s="39"/>
    </row>
    <row r="611" spans="1:12" x14ac:dyDescent="0.25">
      <c r="A611" s="43" t="s">
        <v>107</v>
      </c>
      <c r="B611" s="42">
        <v>6</v>
      </c>
      <c r="C611" s="40">
        <v>33475</v>
      </c>
      <c r="D611" s="40">
        <v>50167</v>
      </c>
      <c r="E611" s="41"/>
      <c r="F611" s="40">
        <v>83642</v>
      </c>
      <c r="G611" s="39"/>
      <c r="H611" s="39"/>
      <c r="I611"/>
      <c r="J611"/>
      <c r="K611" s="39"/>
      <c r="L611" s="39"/>
    </row>
    <row r="612" spans="1:12" x14ac:dyDescent="0.25">
      <c r="A612" s="43" t="s">
        <v>105</v>
      </c>
      <c r="B612" s="42">
        <v>6</v>
      </c>
      <c r="C612" s="40">
        <v>61224</v>
      </c>
      <c r="D612" s="41"/>
      <c r="E612" s="41"/>
      <c r="F612" s="40">
        <v>61224</v>
      </c>
      <c r="G612" s="39"/>
      <c r="H612" s="39"/>
      <c r="I612"/>
      <c r="J612"/>
      <c r="K612" s="39"/>
      <c r="L612" s="39"/>
    </row>
    <row r="613" spans="1:12" x14ac:dyDescent="0.25">
      <c r="A613" s="43" t="s">
        <v>105</v>
      </c>
      <c r="B613" s="42">
        <v>6</v>
      </c>
      <c r="C613" s="40">
        <v>45539</v>
      </c>
      <c r="D613" s="40">
        <v>30804</v>
      </c>
      <c r="E613" s="40">
        <v>66801</v>
      </c>
      <c r="F613" s="40">
        <v>143144</v>
      </c>
      <c r="G613" s="39"/>
      <c r="H613" s="39"/>
      <c r="I613"/>
      <c r="J613"/>
      <c r="K613" s="39"/>
      <c r="L613" s="39"/>
    </row>
    <row r="614" spans="1:12" x14ac:dyDescent="0.25">
      <c r="A614" s="43" t="s">
        <v>106</v>
      </c>
      <c r="B614" s="42">
        <v>6</v>
      </c>
      <c r="C614" s="40">
        <v>3626</v>
      </c>
      <c r="D614" s="41"/>
      <c r="E614" s="41"/>
      <c r="F614" s="40">
        <v>3626</v>
      </c>
      <c r="G614" s="39"/>
      <c r="H614" s="39"/>
      <c r="I614"/>
      <c r="J614"/>
      <c r="K614" s="39"/>
      <c r="L614" s="39"/>
    </row>
    <row r="615" spans="1:12" x14ac:dyDescent="0.25">
      <c r="A615" s="43" t="s">
        <v>106</v>
      </c>
      <c r="B615" s="42">
        <v>6</v>
      </c>
      <c r="C615" s="40">
        <v>596558</v>
      </c>
      <c r="D615" s="41"/>
      <c r="E615" s="41"/>
      <c r="F615" s="40">
        <v>596558</v>
      </c>
      <c r="G615" s="39"/>
      <c r="H615" s="39"/>
      <c r="I615"/>
      <c r="J615"/>
      <c r="K615" s="39"/>
      <c r="L615" s="39"/>
    </row>
    <row r="616" spans="1:12" x14ac:dyDescent="0.25">
      <c r="A616" s="43" t="s">
        <v>109</v>
      </c>
      <c r="B616" s="42">
        <v>6</v>
      </c>
      <c r="C616" s="40">
        <v>610</v>
      </c>
      <c r="D616" s="41"/>
      <c r="E616" s="40">
        <v>327816</v>
      </c>
      <c r="F616" s="40">
        <v>328426</v>
      </c>
      <c r="G616" s="39"/>
      <c r="H616" s="39"/>
      <c r="I616"/>
      <c r="J616"/>
      <c r="K616" s="39"/>
      <c r="L616" s="39"/>
    </row>
    <row r="617" spans="1:12" x14ac:dyDescent="0.25">
      <c r="A617" s="43" t="s">
        <v>108</v>
      </c>
      <c r="B617" s="42">
        <v>6</v>
      </c>
      <c r="C617" s="40">
        <v>1025</v>
      </c>
      <c r="D617" s="41"/>
      <c r="E617" s="41"/>
      <c r="F617" s="40">
        <v>1025</v>
      </c>
      <c r="G617" s="39"/>
      <c r="H617" s="39"/>
      <c r="I617"/>
      <c r="J617"/>
      <c r="K617" s="39"/>
      <c r="L617" s="39"/>
    </row>
    <row r="618" spans="1:12" x14ac:dyDescent="0.25">
      <c r="A618" s="43" t="s">
        <v>108</v>
      </c>
      <c r="B618" s="42">
        <v>6</v>
      </c>
      <c r="C618" s="40">
        <v>1712</v>
      </c>
      <c r="D618" s="41"/>
      <c r="E618" s="41"/>
      <c r="F618" s="40">
        <v>1712</v>
      </c>
      <c r="G618" s="39"/>
      <c r="H618" s="39"/>
      <c r="I618"/>
      <c r="J618"/>
      <c r="K618" s="39"/>
      <c r="L618" s="39"/>
    </row>
    <row r="619" spans="1:12" x14ac:dyDescent="0.25">
      <c r="A619" s="43" t="s">
        <v>108</v>
      </c>
      <c r="B619" s="42">
        <v>6</v>
      </c>
      <c r="C619" s="40">
        <v>33219</v>
      </c>
      <c r="D619" s="41"/>
      <c r="E619" s="40">
        <v>17194</v>
      </c>
      <c r="F619" s="40">
        <v>50413</v>
      </c>
      <c r="G619" s="39"/>
      <c r="H619" s="39"/>
      <c r="I619"/>
      <c r="J619"/>
      <c r="K619" s="39"/>
      <c r="L619" s="39"/>
    </row>
    <row r="620" spans="1:12" x14ac:dyDescent="0.25">
      <c r="A620" s="43" t="s">
        <v>107</v>
      </c>
      <c r="B620" s="42">
        <v>6</v>
      </c>
      <c r="C620" s="40">
        <v>2437</v>
      </c>
      <c r="D620" s="40">
        <v>295</v>
      </c>
      <c r="E620" s="41"/>
      <c r="F620" s="40">
        <v>2732</v>
      </c>
      <c r="G620" s="39"/>
      <c r="H620" s="39"/>
      <c r="I620"/>
      <c r="J620"/>
      <c r="K620" s="39"/>
      <c r="L620" s="39"/>
    </row>
    <row r="621" spans="1:12" x14ac:dyDescent="0.25">
      <c r="A621" s="43" t="s">
        <v>107</v>
      </c>
      <c r="B621" s="42">
        <v>6</v>
      </c>
      <c r="C621" s="40">
        <v>2132</v>
      </c>
      <c r="D621" s="41"/>
      <c r="E621" s="41"/>
      <c r="F621" s="40">
        <v>2132</v>
      </c>
      <c r="G621" s="39"/>
      <c r="H621" s="39"/>
      <c r="I621"/>
      <c r="J621"/>
      <c r="K621" s="39"/>
      <c r="L621" s="39"/>
    </row>
    <row r="622" spans="1:12" x14ac:dyDescent="0.25">
      <c r="A622" s="43" t="s">
        <v>105</v>
      </c>
      <c r="B622" s="42">
        <v>6</v>
      </c>
      <c r="C622" s="40">
        <v>4264</v>
      </c>
      <c r="D622" s="41"/>
      <c r="E622" s="41"/>
      <c r="F622" s="40">
        <v>4264</v>
      </c>
      <c r="G622" s="39"/>
      <c r="H622" s="39"/>
      <c r="I622"/>
      <c r="J622"/>
      <c r="K622" s="39"/>
      <c r="L622" s="39"/>
    </row>
    <row r="623" spans="1:12" x14ac:dyDescent="0.25">
      <c r="A623" s="43" t="s">
        <v>105</v>
      </c>
      <c r="B623" s="42">
        <v>6</v>
      </c>
      <c r="C623" s="40">
        <v>53393</v>
      </c>
      <c r="D623" s="41"/>
      <c r="E623" s="40">
        <v>57009</v>
      </c>
      <c r="F623" s="40">
        <v>110402</v>
      </c>
      <c r="G623" s="39"/>
      <c r="H623" s="39"/>
      <c r="I623"/>
      <c r="J623"/>
      <c r="K623" s="39"/>
      <c r="L623" s="39"/>
    </row>
    <row r="624" spans="1:12" x14ac:dyDescent="0.25">
      <c r="A624" s="43" t="s">
        <v>106</v>
      </c>
      <c r="B624" s="42">
        <v>6</v>
      </c>
      <c r="C624" s="40">
        <v>44339</v>
      </c>
      <c r="D624" s="41"/>
      <c r="E624" s="41"/>
      <c r="F624" s="40">
        <v>44339</v>
      </c>
      <c r="G624" s="39"/>
      <c r="H624" s="39"/>
      <c r="I624"/>
      <c r="J624"/>
      <c r="K624" s="39"/>
      <c r="L624" s="39"/>
    </row>
    <row r="625" spans="1:12" x14ac:dyDescent="0.25">
      <c r="A625" s="43" t="s">
        <v>109</v>
      </c>
      <c r="B625" s="42">
        <v>6</v>
      </c>
      <c r="C625" s="40">
        <v>14002</v>
      </c>
      <c r="D625" s="40">
        <v>295</v>
      </c>
      <c r="E625" s="41"/>
      <c r="F625" s="40">
        <v>14297</v>
      </c>
      <c r="G625" s="39"/>
      <c r="H625" s="39"/>
      <c r="I625"/>
      <c r="J625"/>
      <c r="K625" s="39"/>
      <c r="L625" s="39"/>
    </row>
    <row r="626" spans="1:12" x14ac:dyDescent="0.25">
      <c r="A626" s="43" t="s">
        <v>105</v>
      </c>
      <c r="B626" s="42">
        <v>6</v>
      </c>
      <c r="C626" s="40">
        <v>16842</v>
      </c>
      <c r="D626" s="41"/>
      <c r="E626" s="41"/>
      <c r="F626" s="40">
        <v>16842</v>
      </c>
      <c r="G626" s="39"/>
      <c r="H626" s="39"/>
      <c r="I626"/>
      <c r="J626"/>
      <c r="K626" s="39"/>
      <c r="L626" s="39"/>
    </row>
  </sheetData>
  <autoFilter ref="A1:F626"/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 C o l u m n s \ 0B53>@8O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 C o l u m n s \ 0@:0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 C o l u m n s \ >45;L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 C o l u m n s \ 03078=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 C o l u m n s \ &5=0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;- 2>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 C o l u m n s \ @>40=>,   @C1. 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 C o l u m n s \ 5=5465@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 C o l u m n s \ 0:07G8: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;O2 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 2 4 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63FF1DCA-3593-43C6-BB62-A5C1CDF06492}">
  <ds:schemaRefs/>
</ds:datastoreItem>
</file>

<file path=customXml/itemProps2.xml><?xml version="1.0" encoding="utf-8"?>
<ds:datastoreItem xmlns:ds="http://schemas.openxmlformats.org/officeDocument/2006/customXml" ds:itemID="{71F10023-8324-4872-AEAE-631A12B596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2019-12-12T09:18:59Z</dcterms:modified>
</cp:coreProperties>
</file>