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<sst xmlns="http://schemas.openxmlformats.org/spreadsheetml/2006/main" count="40" uniqueCount="35">
  <si>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январь</t>
  </si>
  <si>
    <t>февраль</t>
  </si>
  <si>
    <t xml:space="preserve">март </t>
  </si>
  <si>
    <t>апрель</t>
  </si>
  <si>
    <t>май</t>
  </si>
  <si>
    <t>иванов</t>
  </si>
  <si>
    <t>петров</t>
  </si>
  <si>
    <t>сидоров</t>
  </si>
  <si>
    <t>соколов</t>
  </si>
  <si>
    <t xml:space="preserve">01.01.2020г </t>
  </si>
  <si>
    <t>по</t>
  </si>
  <si>
    <t xml:space="preserve">01.04.2020г </t>
  </si>
  <si>
    <t xml:space="preserve">        с  </t>
  </si>
  <si>
    <t>период работы</t>
  </si>
  <si>
    <t>прибыло</t>
  </si>
  <si>
    <t>выбыло</t>
  </si>
  <si>
    <t>июнь</t>
  </si>
  <si>
    <t>июль</t>
  </si>
  <si>
    <t>август</t>
  </si>
  <si>
    <t xml:space="preserve">01.07.2020г </t>
  </si>
  <si>
    <t>кол-во чел. 
За месяц</t>
  </si>
  <si>
    <t>2) еще на каждое 1 число месяца тоже надо количество человек - это вообще не могу понять как считать</t>
  </si>
  <si>
    <t xml:space="preserve">09.07.2020г </t>
  </si>
  <si>
    <t xml:space="preserve">09.08.2020г </t>
  </si>
  <si>
    <t xml:space="preserve">02.05.2020г </t>
  </si>
  <si>
    <t xml:space="preserve">31.08.2020г </t>
  </si>
  <si>
    <t xml:space="preserve">04.03.2020г </t>
  </si>
  <si>
    <t xml:space="preserve">09.06.2020г </t>
  </si>
  <si>
    <t xml:space="preserve">03.07.2020г </t>
  </si>
  <si>
    <t xml:space="preserve">17.08.2020г </t>
  </si>
  <si>
    <t>по идеи должно быть так: если в ручную считать</t>
  </si>
  <si>
    <t xml:space="preserve">01.10.2019г </t>
  </si>
  <si>
    <t xml:space="preserve">18.12.2019г </t>
  </si>
  <si>
    <t>необходимо вести подсчет  количество человек на каждый месяц :     1)сколько прибыло и выбыло</t>
  </si>
  <si>
    <t>На 1 число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</si>
</sst>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b/>
      <sz val="14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6" fillId="33" borderId="10" xfId="0" applyFont="1" applyFill="1" applyBorder="1" applyAlignment="1">
      <alignment/>
    </xf>
    <xf numFmtId="0" fontId="2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6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0" xfId="0" applyFont="1" applyFill="1" applyAlignment="1">
      <alignment horizontal="center"/>
    </xf>
    <xf numFmtId="0" fontId="26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15" borderId="0" xfId="0" applyFill="1" applyAlignment="1">
      <alignment horizontal="center"/>
    </xf>
    <xf numFmtId="0" fontId="0" fillId="15" borderId="0" xfId="0" applyFill="1" applyAlignment="1">
      <alignment/>
    </xf>
    <xf numFmtId="0" fontId="0" fillId="35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29.140625" style="0" customWidth="1"/>
    <col min="2" max="2" width="10.421875" style="0" bestFit="1" customWidth="1"/>
    <col min="10" max="10" width="12.7109375" style="0" customWidth="1"/>
    <col min="11" max="11" width="13.28125" style="0" customWidth="1"/>
    <col min="12" max="13" width="16.28125" style="0" customWidth="1"/>
    <col min="14" max="14" width="14.00390625" style="0" customWidth="1"/>
    <col min="15" max="15" width="13.28125" style="0" customWidth="1"/>
    <col min="16" max="16" width="26.28125" style="0" customWidth="1"/>
  </cols>
  <sheetData>
    <row r="2" spans="11:15" ht="15">
      <c r="K2" s="15" t="s">
        <v>13</v>
      </c>
      <c r="L2" s="15"/>
      <c r="N2" s="15" t="s">
        <v>13</v>
      </c>
      <c r="O2" s="15"/>
    </row>
    <row r="3" spans="2:15" ht="15">
      <c r="B3" s="1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16</v>
      </c>
      <c r="I3" s="1" t="s">
        <v>17</v>
      </c>
      <c r="J3" s="1" t="s">
        <v>18</v>
      </c>
      <c r="K3" s="1" t="s">
        <v>12</v>
      </c>
      <c r="L3" s="1" t="s">
        <v>10</v>
      </c>
      <c r="N3" s="1" t="s">
        <v>12</v>
      </c>
      <c r="O3" s="1" t="s">
        <v>10</v>
      </c>
    </row>
    <row r="4" spans="2:15" ht="15">
      <c r="B4" s="1" t="s">
        <v>5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9"/>
      <c r="I4" s="2">
        <v>1</v>
      </c>
      <c r="J4" s="2">
        <v>1</v>
      </c>
      <c r="K4" s="12" t="s">
        <v>31</v>
      </c>
      <c r="L4" s="11">
        <v>43815</v>
      </c>
      <c r="M4" t="str">
        <f ca="1">IF(L4&lt;TODAY(),"не работает",IF(H7-TODAY()&lt;=1,"Подходит срок"," Работает"))</f>
        <v>не работает</v>
      </c>
      <c r="N4" s="12" t="s">
        <v>22</v>
      </c>
      <c r="O4" s="12" t="s">
        <v>23</v>
      </c>
    </row>
    <row r="5" spans="2:15" ht="15">
      <c r="B5" s="1" t="s">
        <v>6</v>
      </c>
      <c r="C5" s="2">
        <v>1</v>
      </c>
      <c r="D5" s="2">
        <v>1</v>
      </c>
      <c r="E5" s="9"/>
      <c r="F5" s="3"/>
      <c r="G5" s="3"/>
      <c r="H5" s="3"/>
      <c r="I5" s="3"/>
      <c r="J5" s="3"/>
      <c r="K5" s="11">
        <v>43716</v>
      </c>
      <c r="L5" s="11">
        <v>43822</v>
      </c>
      <c r="M5" t="str">
        <f ca="1">IF(L5&lt;TODAY(),"не работает",IF(H8-TODAY()&lt;=1,"Подходит срок"," Работает"))</f>
        <v>Подходит срок</v>
      </c>
      <c r="N5" s="12" t="s">
        <v>24</v>
      </c>
      <c r="O5" s="12" t="s">
        <v>25</v>
      </c>
    </row>
    <row r="6" spans="2:15" ht="15">
      <c r="B6" s="1" t="s">
        <v>7</v>
      </c>
      <c r="C6" s="9"/>
      <c r="D6" s="2">
        <v>1</v>
      </c>
      <c r="E6" s="2">
        <v>1</v>
      </c>
      <c r="F6" s="9"/>
      <c r="G6" s="3"/>
      <c r="H6" s="10">
        <v>1</v>
      </c>
      <c r="I6" s="2">
        <v>1</v>
      </c>
      <c r="J6" s="9"/>
      <c r="K6" s="12" t="s">
        <v>32</v>
      </c>
      <c r="L6" s="12" t="s">
        <v>26</v>
      </c>
      <c r="M6" t="str">
        <f ca="1">IF(L6&lt;TODAY(),"не работает",IF(H9-TODAY()&lt;=1," Работает"))</f>
        <v> Работает</v>
      </c>
      <c r="N6" s="12" t="s">
        <v>27</v>
      </c>
      <c r="O6" s="12" t="s">
        <v>19</v>
      </c>
    </row>
    <row r="7" spans="2:15" ht="15">
      <c r="B7" s="1" t="s">
        <v>8</v>
      </c>
      <c r="C7" s="2">
        <v>1</v>
      </c>
      <c r="D7" s="2">
        <v>1</v>
      </c>
      <c r="E7" s="2">
        <v>1</v>
      </c>
      <c r="F7" s="2">
        <v>1</v>
      </c>
      <c r="G7" s="9"/>
      <c r="H7" s="3"/>
      <c r="I7" s="3"/>
      <c r="J7" s="3"/>
      <c r="K7" s="12" t="s">
        <v>9</v>
      </c>
      <c r="L7" s="12" t="s">
        <v>11</v>
      </c>
      <c r="M7" t="str">
        <f ca="1">IF(L7&lt;TODAY(),"не работает",IF(H10-TODAY()&lt;=1," Работает"))</f>
        <v> Работает</v>
      </c>
      <c r="N7" s="12" t="s">
        <v>28</v>
      </c>
      <c r="O7" s="12" t="s">
        <v>29</v>
      </c>
    </row>
    <row r="9" spans="1:10" ht="15">
      <c r="A9" s="16" t="s">
        <v>20</v>
      </c>
      <c r="B9" s="4" t="s">
        <v>14</v>
      </c>
      <c r="C9" s="3">
        <f>SUMPRODUCT(NOT(N(+B4:B7))*C4:C7)</f>
        <v>3</v>
      </c>
      <c r="D9" s="3">
        <f aca="true" t="shared" si="0" ref="D9:J9">SUMPRODUCT(NOT(N(+C4:C7))*D4:D7)</f>
        <v>1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1</v>
      </c>
      <c r="I9" s="3">
        <f t="shared" si="0"/>
        <v>1</v>
      </c>
      <c r="J9" s="3">
        <f t="shared" si="0"/>
        <v>0</v>
      </c>
    </row>
    <row r="10" spans="1:10" ht="15">
      <c r="A10" s="16"/>
      <c r="B10" s="4" t="s">
        <v>15</v>
      </c>
      <c r="C10" s="3">
        <f>SUMPRODUCT((B4:B7&lt;&gt;"")*NOT(C4:C7))</f>
        <v>1</v>
      </c>
      <c r="D10" s="3">
        <f aca="true" t="shared" si="1" ref="D10:J10">SUMPRODUCT((C4:C7&lt;&gt;"")*NOT(D4:D7))</f>
        <v>0</v>
      </c>
      <c r="E10" s="3">
        <f t="shared" si="1"/>
        <v>1</v>
      </c>
      <c r="F10" s="3">
        <f t="shared" si="1"/>
        <v>1</v>
      </c>
      <c r="G10" s="3">
        <f t="shared" si="1"/>
        <v>1</v>
      </c>
      <c r="H10" s="3">
        <f t="shared" si="1"/>
        <v>1</v>
      </c>
      <c r="I10" s="3">
        <f t="shared" si="1"/>
        <v>0</v>
      </c>
      <c r="J10" s="3">
        <f t="shared" si="1"/>
        <v>1</v>
      </c>
    </row>
    <row r="11" spans="2:10" ht="15">
      <c r="B11" s="19" t="s">
        <v>34</v>
      </c>
      <c r="C11" s="18">
        <f>SUM(C4:C7)-C9+C10</f>
        <v>1</v>
      </c>
      <c r="D11" s="18">
        <f aca="true" t="shared" si="2" ref="D11:J11">SUM(D4:D7)-D9+D10</f>
        <v>3</v>
      </c>
      <c r="E11" s="18">
        <f t="shared" si="2"/>
        <v>4</v>
      </c>
      <c r="F11" s="18">
        <f t="shared" si="2"/>
        <v>3</v>
      </c>
      <c r="G11" s="18">
        <f t="shared" si="2"/>
        <v>2</v>
      </c>
      <c r="H11" s="18">
        <f t="shared" si="2"/>
        <v>1</v>
      </c>
      <c r="I11" s="18">
        <f t="shared" si="2"/>
        <v>1</v>
      </c>
      <c r="J11" s="18">
        <f t="shared" si="2"/>
        <v>2</v>
      </c>
    </row>
    <row r="12" spans="1:10" ht="15">
      <c r="A12" s="14" t="s">
        <v>30</v>
      </c>
      <c r="B12" s="5" t="s">
        <v>14</v>
      </c>
      <c r="C12" s="6">
        <v>3</v>
      </c>
      <c r="D12" s="6">
        <v>0</v>
      </c>
      <c r="E12" s="6">
        <v>0</v>
      </c>
      <c r="F12" s="6">
        <v>0</v>
      </c>
      <c r="G12" s="6">
        <v>0</v>
      </c>
      <c r="H12" s="6">
        <v>1</v>
      </c>
      <c r="I12" s="6">
        <v>1</v>
      </c>
      <c r="J12" s="6">
        <v>0</v>
      </c>
    </row>
    <row r="13" spans="1:10" ht="15">
      <c r="A13" s="14"/>
      <c r="B13" s="7" t="s">
        <v>15</v>
      </c>
      <c r="C13" s="8">
        <v>1</v>
      </c>
      <c r="D13" s="8">
        <v>0</v>
      </c>
      <c r="E13" s="8">
        <v>1</v>
      </c>
      <c r="F13" s="8">
        <v>1</v>
      </c>
      <c r="G13" s="8">
        <v>1</v>
      </c>
      <c r="H13" s="8">
        <v>1</v>
      </c>
      <c r="I13" s="8">
        <v>0</v>
      </c>
      <c r="J13" s="8">
        <v>1</v>
      </c>
    </row>
    <row r="14" spans="3:10" ht="15">
      <c r="C14" s="20">
        <f>SUM(B4:B7)</f>
        <v>0</v>
      </c>
      <c r="D14" s="18">
        <f aca="true" t="shared" si="3" ref="D14:J14">SUM(C4:C7)</f>
        <v>3</v>
      </c>
      <c r="E14" s="18">
        <f t="shared" si="3"/>
        <v>4</v>
      </c>
      <c r="F14" s="18">
        <f t="shared" si="3"/>
        <v>3</v>
      </c>
      <c r="G14" s="18">
        <f t="shared" si="3"/>
        <v>2</v>
      </c>
      <c r="H14" s="18">
        <f t="shared" si="3"/>
        <v>1</v>
      </c>
      <c r="I14" s="18">
        <f t="shared" si="3"/>
        <v>1</v>
      </c>
      <c r="J14" s="18">
        <f t="shared" si="3"/>
        <v>2</v>
      </c>
    </row>
    <row r="15" spans="1:15" ht="18.75">
      <c r="A15" s="17" t="s">
        <v>33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0" ht="15">
      <c r="A16" s="13" t="s">
        <v>21</v>
      </c>
      <c r="B16" s="13"/>
      <c r="C16" s="13"/>
      <c r="D16" s="13"/>
      <c r="E16" s="13"/>
      <c r="F16" s="13"/>
      <c r="G16" s="13"/>
      <c r="H16" s="13"/>
      <c r="I16" s="13"/>
      <c r="J16" s="13"/>
    </row>
  </sheetData>
  <sheetProtection/>
  <mergeCells count="6">
    <mergeCell ref="A16:J16"/>
    <mergeCell ref="A12:A13"/>
    <mergeCell ref="K2:L2"/>
    <mergeCell ref="N2:O2"/>
    <mergeCell ref="A9:A10"/>
    <mergeCell ref="A15:O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Boroda</cp:lastModifiedBy>
  <dcterms:created xsi:type="dcterms:W3CDTF">2019-12-17T20:43:17Z</dcterms:created>
  <dcterms:modified xsi:type="dcterms:W3CDTF">2019-12-17T22:01:55Z</dcterms:modified>
  <cp:category/>
  <cp:version/>
  <cp:contentType/>
  <cp:contentStatus/>
</cp:coreProperties>
</file>