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Лист1" sheetId="1" r:id="rId1"/>
    <sheet name="Лист2" sheetId="2" r:id="rId2"/>
  </sheets>
  <definedNames>
    <definedName name="_xlfn.AVERAGEIF" hidden="1">#NAME?</definedName>
    <definedName name="_xlfn.FORECAST.ETS.SEASONALITY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<sst xmlns="http://schemas.openxmlformats.org/spreadsheetml/2006/main" count="176" uniqueCount="60">
  <si>
    <r>
      <rPr>
        <b/>
        <i/>
        <sz val="11"/>
        <rFont val="Calibri"/>
        <family val="2"/>
      </rPr>
      <t>Задание-5.</t>
    </r>
    <r>
      <rPr>
        <i/>
        <sz val="11"/>
        <rFont val="Calibri"/>
        <family val="2"/>
      </rPr>
      <t xml:space="preserve"> Исключить сезонность из данных продаж на листе "DATA", разделив их на сезонные коэффициенты (лист "DATA")</t>
    </r>
  </si>
  <si>
    <r>
      <rPr>
        <b/>
        <i/>
        <sz val="11"/>
        <rFont val="Calibri"/>
        <family val="2"/>
      </rPr>
      <t>Подсказка 1:</t>
    </r>
    <r>
      <rPr>
        <i/>
        <sz val="11"/>
        <rFont val="Calibri"/>
        <family val="2"/>
      </rPr>
      <t xml:space="preserve"> таблицу ниже необходимо заоплнить формулой: Продажи разделить Сезонный коэффициент</t>
    </r>
  </si>
  <si>
    <r>
      <rPr>
        <b/>
        <i/>
        <sz val="11"/>
        <rFont val="Calibri"/>
        <family val="2"/>
      </rPr>
      <t>Подсказка 2:</t>
    </r>
    <r>
      <rPr>
        <i/>
        <sz val="11"/>
        <rFont val="Calibri"/>
        <family val="2"/>
      </rPr>
      <t xml:space="preserve"> используйте комбинацию функций INDEX (ИНДЕКС) и MATCH (ПОИСКПОЗ) для подтягивания соответствующего сезонного коэффициента</t>
    </r>
  </si>
  <si>
    <t>(для каждого месяца и региона свой сезонный коэффициент)</t>
  </si>
  <si>
    <t>Год</t>
  </si>
  <si>
    <t>Год-Месяц</t>
  </si>
  <si>
    <t>Месяц</t>
  </si>
  <si>
    <t>Восток</t>
  </si>
  <si>
    <t>Центр</t>
  </si>
  <si>
    <t>Запад</t>
  </si>
  <si>
    <t>Юг</t>
  </si>
  <si>
    <t>2012-02</t>
  </si>
  <si>
    <t>фев</t>
  </si>
  <si>
    <t>2012-03</t>
  </si>
  <si>
    <t>мар</t>
  </si>
  <si>
    <t>2012-04</t>
  </si>
  <si>
    <t>апр</t>
  </si>
  <si>
    <t>2012-05</t>
  </si>
  <si>
    <t>май</t>
  </si>
  <si>
    <t>2012-06</t>
  </si>
  <si>
    <t>июн</t>
  </si>
  <si>
    <t>2012-07</t>
  </si>
  <si>
    <t>июл</t>
  </si>
  <si>
    <t>2012-08</t>
  </si>
  <si>
    <t>авг</t>
  </si>
  <si>
    <t>2012-09</t>
  </si>
  <si>
    <t>сен</t>
  </si>
  <si>
    <t>2012-10</t>
  </si>
  <si>
    <t>окт</t>
  </si>
  <si>
    <t>2012-11</t>
  </si>
  <si>
    <t>ноя</t>
  </si>
  <si>
    <t>2012-12</t>
  </si>
  <si>
    <t>дек</t>
  </si>
  <si>
    <t>2013-01</t>
  </si>
  <si>
    <t>янв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</si>
  <si>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</si>
  <si>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</si>
  <si>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</si>
  <si>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</si>
  <si>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</si>
  <si>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</si>
  <si>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</si>
  <si>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</si>
  <si>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</si>
  <si>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</si>
  <si>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</si>
  <si>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</si>
  <si>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</si>
  <si>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</si>
  <si>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</si>
  <si>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</si>
  <si>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</si>
  <si>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</si>
  <si>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</si>
  <si>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</si>
  <si>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</si>
  <si>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</si>
  <si>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</si>
  <si>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Таблица продаж</t>
  </si>
  <si>
    <t>Сезонные коэффициенты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</si>
</sst>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33" borderId="0" xfId="0" applyFont="1" applyFill="1" applyAlignment="1">
      <alignment horizontal="center"/>
    </xf>
    <xf numFmtId="3" fontId="27" fillId="34" borderId="0" xfId="0" applyNumberFormat="1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27" fillId="35" borderId="0" xfId="0" applyNumberFormat="1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3" fontId="28" fillId="36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0" fontId="20" fillId="36" borderId="0" xfId="0" applyFont="1" applyFill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4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5.28125" style="0" customWidth="1"/>
    <col min="3" max="3" width="14.28125" style="0" customWidth="1"/>
    <col min="12" max="12" width="14.28125" style="0" customWidth="1"/>
  </cols>
  <sheetData>
    <row r="2" spans="2:18" ht="15">
      <c r="B2" s="2" t="s">
        <v>0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5">
      <c r="B3" s="2"/>
      <c r="C3" s="2" t="s">
        <v>1</v>
      </c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5">
      <c r="B4" s="2"/>
      <c r="C4" s="2" t="s">
        <v>2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4" ht="15">
      <c r="B5" s="2"/>
      <c r="C5" s="2"/>
      <c r="D5" s="2" t="s">
        <v>3</v>
      </c>
    </row>
    <row r="7" spans="2:8" ht="15">
      <c r="B7" s="5" t="s">
        <v>4</v>
      </c>
      <c r="C7" s="5" t="s">
        <v>5</v>
      </c>
      <c r="D7" s="5" t="s">
        <v>6</v>
      </c>
      <c r="E7" s="6" t="s">
        <v>7</v>
      </c>
      <c r="F7" s="6" t="s">
        <v>8</v>
      </c>
      <c r="G7" s="7" t="s">
        <v>9</v>
      </c>
      <c r="H7" s="6" t="s">
        <v>10</v>
      </c>
    </row>
    <row r="8" spans="2:8" ht="15">
      <c r="B8">
        <v>2012</v>
      </c>
      <c r="C8" t="s">
        <v>11</v>
      </c>
      <c r="D8" t="s">
        <v>12</v>
      </c>
      <c r="E8" s="8">
        <f>INDEX(Лист2!$E$3:$H$37,MATCH(Лист1!$C8,Лист2!$C$3:$C$37,0),MATCH(Лист1!E$7,Лист2!$E$2:$H$2,0),1)/INDEX(Лист2!$L$3:$O$14,MATCH(Лист1!$D8,Лист2!$K$3:$K$14,0),MATCH(Лист1!E$7,Лист2!$L$2:$O$2,0),1)</f>
        <v>1420437.632164849</v>
      </c>
      <c r="F8" s="8">
        <f>INDEX(Лист2!$E$3:$H$37,MATCH(Лист1!$C8,Лист2!$C$3:$C$37,0),MATCH(Лист1!F$7,Лист2!$E$2:$H$2,0),1)/INDEX(Лист2!$L$3:$O$14,MATCH(Лист1!$D8,Лист2!$K$3:$K$14,0),MATCH(Лист1!F$7,Лист2!$L$2:$O$2,0),1)</f>
        <v>1480423.9102405347</v>
      </c>
      <c r="G8" s="8">
        <f>INDEX(Лист2!$E$3:$H$37,MATCH(Лист1!$C8,Лист2!$C$3:$C$37,0),MATCH(Лист1!G$7,Лист2!$E$2:$H$2,0),1)/INDEX(Лист2!$L$3:$O$14,MATCH(Лист1!$D8,Лист2!$K$3:$K$14,0),MATCH(Лист1!G$7,Лист2!$L$2:$O$2,0),1)</f>
        <v>2821152.9643075587</v>
      </c>
      <c r="H8" s="8">
        <f>INDEX(Лист2!$E$3:$H$37,MATCH(Лист1!$C8,Лист2!$C$3:$C$37,0),MATCH(Лист1!H$7,Лист2!$E$2:$H$2,0),1)/INDEX(Лист2!$L$3:$O$14,MATCH(Лист1!$D8,Лист2!$K$3:$K$14,0),MATCH(Лист1!H$7,Лист2!$L$2:$O$2,0),1)</f>
        <v>2830791.0833828407</v>
      </c>
    </row>
    <row r="9" spans="2:12" ht="15">
      <c r="B9">
        <v>2012</v>
      </c>
      <c r="C9" t="s">
        <v>13</v>
      </c>
      <c r="D9" t="s">
        <v>14</v>
      </c>
      <c r="E9" s="8">
        <f>INDEX(Лист2!$E$3:$H$37,MATCH(Лист1!$C9,Лист2!$C$3:$C$37,0),MATCH(Лист1!E$7,Лист2!$E$2:$H$2,0),1)/INDEX(Лист2!$L$3:$O$14,MATCH(Лист1!$D9,Лист2!$K$3:$K$14,0),MATCH(Лист1!E$7,Лист2!$L$2:$O$2,0),1)</f>
        <v>1699619.56760112</v>
      </c>
      <c r="F9" s="8">
        <f>INDEX(Лист2!$E$3:$H$37,MATCH(Лист1!$C9,Лист2!$C$3:$C$37,0),MATCH(Лист1!F$7,Лист2!$E$2:$H$2,0),1)/INDEX(Лист2!$L$3:$O$14,MATCH(Лист1!$D9,Лист2!$K$3:$K$14,0),MATCH(Лист1!F$7,Лист2!$L$2:$O$2,0),1)</f>
        <v>1306104.8580756513</v>
      </c>
      <c r="G9" s="8">
        <f>INDEX(Лист2!$E$3:$H$37,MATCH(Лист1!$C9,Лист2!$C$3:$C$37,0),MATCH(Лист1!G$7,Лист2!$E$2:$H$2,0),1)/INDEX(Лист2!$L$3:$O$14,MATCH(Лист1!$D9,Лист2!$K$3:$K$14,0),MATCH(Лист1!G$7,Лист2!$L$2:$O$2,0),1)</f>
        <v>2762876.1709927507</v>
      </c>
      <c r="H9" s="8">
        <f>INDEX(Лист2!$E$3:$H$37,MATCH(Лист1!$C9,Лист2!$C$3:$C$37,0),MATCH(Лист1!H$7,Лист2!$E$2:$H$2,0),1)/INDEX(Лист2!$L$3:$O$14,MATCH(Лист1!$D9,Лист2!$K$3:$K$14,0),MATCH(Лист1!H$7,Лист2!$L$2:$O$2,0),1)</f>
        <v>3063617.5998317897</v>
      </c>
      <c r="L9" s="14"/>
    </row>
    <row r="10" spans="2:12" ht="15">
      <c r="B10">
        <v>2012</v>
      </c>
      <c r="C10" t="s">
        <v>15</v>
      </c>
      <c r="D10" t="s">
        <v>16</v>
      </c>
      <c r="E10" s="8">
        <f>INDEX(Лист2!$E$3:$H$37,MATCH(Лист1!$C10,Лист2!$C$3:$C$37,0),MATCH(Лист1!E$7,Лист2!$E$2:$H$2,0),1)/INDEX(Лист2!$L$3:$O$14,MATCH(Лист1!$D10,Лист2!$K$3:$K$14,0),MATCH(Лист1!E$7,Лист2!$L$2:$O$2,0),1)</f>
        <v>1947656.4585049653</v>
      </c>
      <c r="F10" s="8">
        <f>INDEX(Лист2!$E$3:$H$37,MATCH(Лист1!$C10,Лист2!$C$3:$C$37,0),MATCH(Лист1!F$7,Лист2!$E$2:$H$2,0),1)/INDEX(Лист2!$L$3:$O$14,MATCH(Лист1!$D10,Лист2!$K$3:$K$14,0),MATCH(Лист1!F$7,Лист2!$L$2:$O$2,0),1)</f>
        <v>1328021.7795903026</v>
      </c>
      <c r="G10" s="8">
        <f>INDEX(Лист2!$E$3:$H$37,MATCH(Лист1!$C10,Лист2!$C$3:$C$37,0),MATCH(Лист1!G$7,Лист2!$E$2:$H$2,0),1)/INDEX(Лист2!$L$3:$O$14,MATCH(Лист1!$D10,Лист2!$K$3:$K$14,0),MATCH(Лист1!G$7,Лист2!$L$2:$O$2,0),1)</f>
        <v>2761417.280943949</v>
      </c>
      <c r="H10" s="8">
        <f>INDEX(Лист2!$E$3:$H$37,MATCH(Лист1!$C10,Лист2!$C$3:$C$37,0),MATCH(Лист1!H$7,Лист2!$E$2:$H$2,0),1)/INDEX(Лист2!$L$3:$O$14,MATCH(Лист1!$D10,Лист2!$K$3:$K$14,0),MATCH(Лист1!H$7,Лист2!$L$2:$O$2,0),1)</f>
        <v>3220446.0632085907</v>
      </c>
      <c r="L10" s="14"/>
    </row>
    <row r="11" spans="2:12" ht="15">
      <c r="B11">
        <v>2012</v>
      </c>
      <c r="C11" t="s">
        <v>17</v>
      </c>
      <c r="D11" t="s">
        <v>18</v>
      </c>
      <c r="E11" s="8">
        <f>INDEX(Лист2!$E$3:$H$37,MATCH(Лист1!$C11,Лист2!$C$3:$C$37,0),MATCH(Лист1!E$7,Лист2!$E$2:$H$2,0),1)/INDEX(Лист2!$L$3:$O$14,MATCH(Лист1!$D11,Лист2!$K$3:$K$14,0),MATCH(Лист1!E$7,Лист2!$L$2:$O$2,0),1)</f>
        <v>1741105.0499813794</v>
      </c>
      <c r="F11" s="8">
        <f>INDEX(Лист2!$E$3:$H$37,MATCH(Лист1!$C11,Лист2!$C$3:$C$37,0),MATCH(Лист1!F$7,Лист2!$E$2:$H$2,0),1)/INDEX(Лист2!$L$3:$O$14,MATCH(Лист1!$D11,Лист2!$K$3:$K$14,0),MATCH(Лист1!F$7,Лист2!$L$2:$O$2,0),1)</f>
        <v>1391136.3596023896</v>
      </c>
      <c r="G11" s="8">
        <f>INDEX(Лист2!$E$3:$H$37,MATCH(Лист1!$C11,Лист2!$C$3:$C$37,0),MATCH(Лист1!G$7,Лист2!$E$2:$H$2,0),1)/INDEX(Лист2!$L$3:$O$14,MATCH(Лист1!$D11,Лист2!$K$3:$K$14,0),MATCH(Лист1!G$7,Лист2!$L$2:$O$2,0),1)</f>
        <v>2862946.841504181</v>
      </c>
      <c r="H11" s="8">
        <f>INDEX(Лист2!$E$3:$H$37,MATCH(Лист1!$C11,Лист2!$C$3:$C$37,0),MATCH(Лист1!H$7,Лист2!$E$2:$H$2,0),1)/INDEX(Лист2!$L$3:$O$14,MATCH(Лист1!$D11,Лист2!$K$3:$K$14,0),MATCH(Лист1!H$7,Лист2!$L$2:$O$2,0),1)</f>
        <v>3184699.58992714</v>
      </c>
      <c r="L11" s="14"/>
    </row>
    <row r="12" spans="2:12" ht="15">
      <c r="B12">
        <v>2012</v>
      </c>
      <c r="C12" t="s">
        <v>19</v>
      </c>
      <c r="D12" t="s">
        <v>20</v>
      </c>
      <c r="E12" s="8">
        <f>INDEX(Лист2!$E$3:$H$37,MATCH(Лист1!$C12,Лист2!$C$3:$C$37,0),MATCH(Лист1!E$7,Лист2!$E$2:$H$2,0),1)/INDEX(Лист2!$L$3:$O$14,MATCH(Лист1!$D12,Лист2!$K$3:$K$14,0),MATCH(Лист1!E$7,Лист2!$L$2:$O$2,0),1)</f>
        <v>1734194.308518072</v>
      </c>
      <c r="F12" s="8">
        <f>INDEX(Лист2!$E$3:$H$37,MATCH(Лист1!$C12,Лист2!$C$3:$C$37,0),MATCH(Лист1!F$7,Лист2!$E$2:$H$2,0),1)/INDEX(Лист2!$L$3:$O$14,MATCH(Лист1!$D12,Лист2!$K$3:$K$14,0),MATCH(Лист1!F$7,Лист2!$L$2:$O$2,0),1)</f>
        <v>1363479.1205793973</v>
      </c>
      <c r="G12" s="8">
        <f>INDEX(Лист2!$E$3:$H$37,MATCH(Лист1!$C12,Лист2!$C$3:$C$37,0),MATCH(Лист1!G$7,Лист2!$E$2:$H$2,0),1)/INDEX(Лист2!$L$3:$O$14,MATCH(Лист1!$D12,Лист2!$K$3:$K$14,0),MATCH(Лист1!G$7,Лист2!$L$2:$O$2,0),1)</f>
        <v>2776853.1102420995</v>
      </c>
      <c r="H12" s="8">
        <f>INDEX(Лист2!$E$3:$H$37,MATCH(Лист1!$C12,Лист2!$C$3:$C$37,0),MATCH(Лист1!H$7,Лист2!$E$2:$H$2,0),1)/INDEX(Лист2!$L$3:$O$14,MATCH(Лист1!$D12,Лист2!$K$3:$K$14,0),MATCH(Лист1!H$7,Лист2!$L$2:$O$2,0),1)</f>
        <v>3468899.8093618145</v>
      </c>
      <c r="L12" s="14"/>
    </row>
    <row r="13" spans="2:12" ht="15">
      <c r="B13">
        <v>2012</v>
      </c>
      <c r="C13" t="s">
        <v>21</v>
      </c>
      <c r="D13" t="s">
        <v>22</v>
      </c>
      <c r="E13" s="8">
        <f>INDEX(Лист2!$E$3:$H$37,MATCH(Лист1!$C13,Лист2!$C$3:$C$37,0),MATCH(Лист1!E$7,Лист2!$E$2:$H$2,0),1)/INDEX(Лист2!$L$3:$O$14,MATCH(Лист1!$D13,Лист2!$K$3:$K$14,0),MATCH(Лист1!E$7,Лист2!$L$2:$O$2,0),1)</f>
        <v>1884033.7983948938</v>
      </c>
      <c r="F13" s="8">
        <f>INDEX(Лист2!$E$3:$H$37,MATCH(Лист1!$C13,Лист2!$C$3:$C$37,0),MATCH(Лист1!F$7,Лист2!$E$2:$H$2,0),1)/INDEX(Лист2!$L$3:$O$14,MATCH(Лист1!$D13,Лист2!$K$3:$K$14,0),MATCH(Лист1!F$7,Лист2!$L$2:$O$2,0),1)</f>
        <v>1146294.442507448</v>
      </c>
      <c r="G13" s="8">
        <f>INDEX(Лист2!$E$3:$H$37,MATCH(Лист1!$C13,Лист2!$C$3:$C$37,0),MATCH(Лист1!G$7,Лист2!$E$2:$H$2,0),1)/INDEX(Лист2!$L$3:$O$14,MATCH(Лист1!$D13,Лист2!$K$3:$K$14,0),MATCH(Лист1!G$7,Лист2!$L$2:$O$2,0),1)</f>
        <v>2630737.3153078146</v>
      </c>
      <c r="H13" s="8">
        <f>INDEX(Лист2!$E$3:$H$37,MATCH(Лист1!$C13,Лист2!$C$3:$C$37,0),MATCH(Лист1!H$7,Лист2!$E$2:$H$2,0),1)/INDEX(Лист2!$L$3:$O$14,MATCH(Лист1!$D13,Лист2!$K$3:$K$14,0),MATCH(Лист1!H$7,Лист2!$L$2:$O$2,0),1)</f>
        <v>3250622.9170293533</v>
      </c>
      <c r="L13" s="14"/>
    </row>
    <row r="14" spans="2:12" ht="15">
      <c r="B14">
        <v>2012</v>
      </c>
      <c r="C14" t="s">
        <v>23</v>
      </c>
      <c r="D14" t="s">
        <v>24</v>
      </c>
      <c r="E14" s="8">
        <f>INDEX(Лист2!$E$3:$H$37,MATCH(Лист1!$C14,Лист2!$C$3:$C$37,0),MATCH(Лист1!E$7,Лист2!$E$2:$H$2,0),1)/INDEX(Лист2!$L$3:$O$14,MATCH(Лист1!$D14,Лист2!$K$3:$K$14,0),MATCH(Лист1!E$7,Лист2!$L$2:$O$2,0),1)</f>
        <v>1860271.7044853119</v>
      </c>
      <c r="F14" s="8">
        <f>INDEX(Лист2!$E$3:$H$37,MATCH(Лист1!$C14,Лист2!$C$3:$C$37,0),MATCH(Лист1!F$7,Лист2!$E$2:$H$2,0),1)/INDEX(Лист2!$L$3:$O$14,MATCH(Лист1!$D14,Лист2!$K$3:$K$14,0),MATCH(Лист1!F$7,Лист2!$L$2:$O$2,0),1)</f>
        <v>1218696.6682982317</v>
      </c>
      <c r="G14" s="8">
        <f>INDEX(Лист2!$E$3:$H$37,MATCH(Лист1!$C14,Лист2!$C$3:$C$37,0),MATCH(Лист1!G$7,Лист2!$E$2:$H$2,0),1)/INDEX(Лист2!$L$3:$O$14,MATCH(Лист1!$D14,Лист2!$K$3:$K$14,0),MATCH(Лист1!G$7,Лист2!$L$2:$O$2,0),1)</f>
        <v>2683649.7631642446</v>
      </c>
      <c r="H14" s="8">
        <f>INDEX(Лист2!$E$3:$H$37,MATCH(Лист1!$C14,Лист2!$C$3:$C$37,0),MATCH(Лист1!H$7,Лист2!$E$2:$H$2,0),1)/INDEX(Лист2!$L$3:$O$14,MATCH(Лист1!$D14,Лист2!$K$3:$K$14,0),MATCH(Лист1!H$7,Лист2!$L$2:$O$2,0),1)</f>
        <v>2946440.79532456</v>
      </c>
      <c r="L14" s="14"/>
    </row>
    <row r="15" spans="2:12" ht="15">
      <c r="B15">
        <v>2012</v>
      </c>
      <c r="C15" t="s">
        <v>25</v>
      </c>
      <c r="D15" t="s">
        <v>26</v>
      </c>
      <c r="E15" s="8">
        <f>INDEX(Лист2!$E$3:$H$37,MATCH(Лист1!$C15,Лист2!$C$3:$C$37,0),MATCH(Лист1!E$7,Лист2!$E$2:$H$2,0),1)/INDEX(Лист2!$L$3:$O$14,MATCH(Лист1!$D15,Лист2!$K$3:$K$14,0),MATCH(Лист1!E$7,Лист2!$L$2:$O$2,0),1)</f>
        <v>2002626.3406665805</v>
      </c>
      <c r="F15" s="8">
        <f>INDEX(Лист2!$E$3:$H$37,MATCH(Лист1!$C15,Лист2!$C$3:$C$37,0),MATCH(Лист1!F$7,Лист2!$E$2:$H$2,0),1)/INDEX(Лист2!$L$3:$O$14,MATCH(Лист1!$D15,Лист2!$K$3:$K$14,0),MATCH(Лист1!F$7,Лист2!$L$2:$O$2,0),1)</f>
        <v>1371407.0886617305</v>
      </c>
      <c r="G15" s="8">
        <f>INDEX(Лист2!$E$3:$H$37,MATCH(Лист1!$C15,Лист2!$C$3:$C$37,0),MATCH(Лист1!G$7,Лист2!$E$2:$H$2,0),1)/INDEX(Лист2!$L$3:$O$14,MATCH(Лист1!$D15,Лист2!$K$3:$K$14,0),MATCH(Лист1!G$7,Лист2!$L$2:$O$2,0),1)</f>
        <v>2620489.2424306097</v>
      </c>
      <c r="H15" s="8">
        <f>INDEX(Лист2!$E$3:$H$37,MATCH(Лист1!$C15,Лист2!$C$3:$C$37,0),MATCH(Лист1!H$7,Лист2!$E$2:$H$2,0),1)/INDEX(Лист2!$L$3:$O$14,MATCH(Лист1!$D15,Лист2!$K$3:$K$14,0),MATCH(Лист1!H$7,Лист2!$L$2:$O$2,0),1)</f>
        <v>3005824.04488681</v>
      </c>
      <c r="L15" s="14"/>
    </row>
    <row r="16" spans="2:12" ht="15">
      <c r="B16">
        <v>2012</v>
      </c>
      <c r="C16" t="s">
        <v>27</v>
      </c>
      <c r="D16" t="s">
        <v>28</v>
      </c>
      <c r="E16" s="8">
        <f>INDEX(Лист2!$E$3:$H$37,MATCH(Лист1!$C16,Лист2!$C$3:$C$37,0),MATCH(Лист1!E$7,Лист2!$E$2:$H$2,0),1)/INDEX(Лист2!$L$3:$O$14,MATCH(Лист1!$D16,Лист2!$K$3:$K$14,0),MATCH(Лист1!E$7,Лист2!$L$2:$O$2,0),1)</f>
        <v>1732165.6305182297</v>
      </c>
      <c r="F16" s="8">
        <f>INDEX(Лист2!$E$3:$H$37,MATCH(Лист1!$C16,Лист2!$C$3:$C$37,0),MATCH(Лист1!F$7,Лист2!$E$2:$H$2,0),1)/INDEX(Лист2!$L$3:$O$14,MATCH(Лист1!$D16,Лист2!$K$3:$K$14,0),MATCH(Лист1!F$7,Лист2!$L$2:$O$2,0),1)</f>
        <v>1228116.3790757672</v>
      </c>
      <c r="G16" s="8">
        <f>INDEX(Лист2!$E$3:$H$37,MATCH(Лист1!$C16,Лист2!$C$3:$C$37,0),MATCH(Лист1!G$7,Лист2!$E$2:$H$2,0),1)/INDEX(Лист2!$L$3:$O$14,MATCH(Лист1!$D16,Лист2!$K$3:$K$14,0),MATCH(Лист1!G$7,Лист2!$L$2:$O$2,0),1)</f>
        <v>2248233.1577833723</v>
      </c>
      <c r="H16" s="8">
        <f>INDEX(Лист2!$E$3:$H$37,MATCH(Лист1!$C16,Лист2!$C$3:$C$37,0),MATCH(Лист1!H$7,Лист2!$E$2:$H$2,0),1)/INDEX(Лист2!$L$3:$O$14,MATCH(Лист1!$D16,Лист2!$K$3:$K$14,0),MATCH(Лист1!H$7,Лист2!$L$2:$O$2,0),1)</f>
        <v>2680376.056128041</v>
      </c>
      <c r="L16" s="14"/>
    </row>
    <row r="17" spans="2:12" ht="15">
      <c r="B17">
        <v>2012</v>
      </c>
      <c r="C17" t="s">
        <v>29</v>
      </c>
      <c r="D17" t="s">
        <v>30</v>
      </c>
      <c r="E17" s="8">
        <f>INDEX(Лист2!$E$3:$H$37,MATCH(Лист1!$C17,Лист2!$C$3:$C$37,0),MATCH(Лист1!E$7,Лист2!$E$2:$H$2,0),1)/INDEX(Лист2!$L$3:$O$14,MATCH(Лист1!$D17,Лист2!$K$3:$K$14,0),MATCH(Лист1!E$7,Лист2!$L$2:$O$2,0),1)</f>
        <v>1594372.8305083206</v>
      </c>
      <c r="F17" s="8">
        <f>INDEX(Лист2!$E$3:$H$37,MATCH(Лист1!$C17,Лист2!$C$3:$C$37,0),MATCH(Лист1!F$7,Лист2!$E$2:$H$2,0),1)/INDEX(Лист2!$L$3:$O$14,MATCH(Лист1!$D17,Лист2!$K$3:$K$14,0),MATCH(Лист1!F$7,Лист2!$L$2:$O$2,0),1)</f>
        <v>1329674.6184580524</v>
      </c>
      <c r="G17" s="8">
        <f>INDEX(Лист2!$E$3:$H$37,MATCH(Лист1!$C17,Лист2!$C$3:$C$37,0),MATCH(Лист1!G$7,Лист2!$E$2:$H$2,0),1)/INDEX(Лист2!$L$3:$O$14,MATCH(Лист1!$D17,Лист2!$K$3:$K$14,0),MATCH(Лист1!G$7,Лист2!$L$2:$O$2,0),1)</f>
        <v>2291203.7362791817</v>
      </c>
      <c r="H17" s="8">
        <f>INDEX(Лист2!$E$3:$H$37,MATCH(Лист1!$C17,Лист2!$C$3:$C$37,0),MATCH(Лист1!H$7,Лист2!$E$2:$H$2,0),1)/INDEX(Лист2!$L$3:$O$14,MATCH(Лист1!$D17,Лист2!$K$3:$K$14,0),MATCH(Лист1!H$7,Лист2!$L$2:$O$2,0),1)</f>
        <v>2782741.8606063575</v>
      </c>
      <c r="L17" s="14"/>
    </row>
    <row r="18" spans="2:12" ht="15">
      <c r="B18">
        <v>2012</v>
      </c>
      <c r="C18" t="s">
        <v>31</v>
      </c>
      <c r="D18" t="s">
        <v>32</v>
      </c>
      <c r="E18" s="8">
        <f>INDEX(Лист2!$E$3:$H$37,MATCH(Лист1!$C18,Лист2!$C$3:$C$37,0),MATCH(Лист1!E$7,Лист2!$E$2:$H$2,0),1)/INDEX(Лист2!$L$3:$O$14,MATCH(Лист1!$D18,Лист2!$K$3:$K$14,0),MATCH(Лист1!E$7,Лист2!$L$2:$O$2,0),1)</f>
        <v>1866306.619237626</v>
      </c>
      <c r="F18" s="8">
        <f>INDEX(Лист2!$E$3:$H$37,MATCH(Лист1!$C18,Лист2!$C$3:$C$37,0),MATCH(Лист1!F$7,Лист2!$E$2:$H$2,0),1)/INDEX(Лист2!$L$3:$O$14,MATCH(Лист1!$D18,Лист2!$K$3:$K$14,0),MATCH(Лист1!F$7,Лист2!$L$2:$O$2,0),1)</f>
        <v>1587590.452685038</v>
      </c>
      <c r="G18" s="8">
        <f>INDEX(Лист2!$E$3:$H$37,MATCH(Лист1!$C18,Лист2!$C$3:$C$37,0),MATCH(Лист1!G$7,Лист2!$E$2:$H$2,0),1)/INDEX(Лист2!$L$3:$O$14,MATCH(Лист1!$D18,Лист2!$K$3:$K$14,0),MATCH(Лист1!G$7,Лист2!$L$2:$O$2,0),1)</f>
        <v>2756656.193788389</v>
      </c>
      <c r="H18" s="8">
        <f>INDEX(Лист2!$E$3:$H$37,MATCH(Лист1!$C18,Лист2!$C$3:$C$37,0),MATCH(Лист1!H$7,Лист2!$E$2:$H$2,0),1)/INDEX(Лист2!$L$3:$O$14,MATCH(Лист1!$D18,Лист2!$K$3:$K$14,0),MATCH(Лист1!H$7,Лист2!$L$2:$O$2,0),1)</f>
        <v>3120831.982254396</v>
      </c>
      <c r="L18" s="14"/>
    </row>
    <row r="19" spans="2:12" ht="15">
      <c r="B19">
        <v>2013</v>
      </c>
      <c r="C19" t="s">
        <v>33</v>
      </c>
      <c r="D19" t="s">
        <v>34</v>
      </c>
      <c r="E19" s="8">
        <f>INDEX(Лист2!$E$3:$H$37,MATCH(Лист1!$C19,Лист2!$C$3:$C$37,0),MATCH(Лист1!E$7,Лист2!$E$2:$H$2,0),1)/INDEX(Лист2!$L$3:$O$14,MATCH(Лист1!$D19,Лист2!$K$3:$K$14,0),MATCH(Лист1!E$7,Лист2!$L$2:$O$2,0),1)</f>
        <v>1805039.145980732</v>
      </c>
      <c r="F19" s="8">
        <f>INDEX(Лист2!$E$3:$H$37,MATCH(Лист1!$C19,Лист2!$C$3:$C$37,0),MATCH(Лист1!F$7,Лист2!$E$2:$H$2,0),1)/INDEX(Лист2!$L$3:$O$14,MATCH(Лист1!$D19,Лист2!$K$3:$K$14,0),MATCH(Лист1!F$7,Лист2!$L$2:$O$2,0),1)</f>
        <v>1379836.7218856926</v>
      </c>
      <c r="G19" s="8">
        <f>INDEX(Лист2!$E$3:$H$37,MATCH(Лист1!$C19,Лист2!$C$3:$C$37,0),MATCH(Лист1!G$7,Лист2!$E$2:$H$2,0),1)/INDEX(Лист2!$L$3:$O$14,MATCH(Лист1!$D19,Лист2!$K$3:$K$14,0),MATCH(Лист1!G$7,Лист2!$L$2:$O$2,0),1)</f>
        <v>2862858.476132034</v>
      </c>
      <c r="H19" s="8">
        <f>INDEX(Лист2!$E$3:$H$37,MATCH(Лист1!$C19,Лист2!$C$3:$C$37,0),MATCH(Лист1!H$7,Лист2!$E$2:$H$2,0),1)/INDEX(Лист2!$L$3:$O$14,MATCH(Лист1!$D19,Лист2!$K$3:$K$14,0),MATCH(Лист1!H$7,Лист2!$L$2:$O$2,0),1)</f>
        <v>3144214.0845089583</v>
      </c>
      <c r="L19" s="14"/>
    </row>
    <row r="20" spans="2:12" ht="15">
      <c r="B20">
        <v>2013</v>
      </c>
      <c r="C20" t="s">
        <v>35</v>
      </c>
      <c r="D20" t="s">
        <v>12</v>
      </c>
      <c r="E20" s="8">
        <f>INDEX(Лист2!$E$3:$H$37,MATCH(Лист1!$C20,Лист2!$C$3:$C$37,0),MATCH(Лист1!E$7,Лист2!$E$2:$H$2,0),1)/INDEX(Лист2!$L$3:$O$14,MATCH(Лист1!$D20,Лист2!$K$3:$K$14,0),MATCH(Лист1!E$7,Лист2!$L$2:$O$2,0),1)</f>
        <v>2081906.6211710984</v>
      </c>
      <c r="F20" s="8">
        <f>INDEX(Лист2!$E$3:$H$37,MATCH(Лист1!$C20,Лист2!$C$3:$C$37,0),MATCH(Лист1!F$7,Лист2!$E$2:$H$2,0),1)/INDEX(Лист2!$L$3:$O$14,MATCH(Лист1!$D20,Лист2!$K$3:$K$14,0),MATCH(Лист1!F$7,Лист2!$L$2:$O$2,0),1)</f>
        <v>1437994.760745924</v>
      </c>
      <c r="G20" s="8">
        <f>INDEX(Лист2!$E$3:$H$37,MATCH(Лист1!$C20,Лист2!$C$3:$C$37,0),MATCH(Лист1!G$7,Лист2!$E$2:$H$2,0),1)/INDEX(Лист2!$L$3:$O$14,MATCH(Лист1!$D20,Лист2!$K$3:$K$14,0),MATCH(Лист1!G$7,Лист2!$L$2:$O$2,0),1)</f>
        <v>2858592.0957196383</v>
      </c>
      <c r="H20" s="8">
        <f>INDEX(Лист2!$E$3:$H$37,MATCH(Лист1!$C20,Лист2!$C$3:$C$37,0),MATCH(Лист1!H$7,Лист2!$E$2:$H$2,0),1)/INDEX(Лист2!$L$3:$O$14,MATCH(Лист1!$D20,Лист2!$K$3:$K$14,0),MATCH(Лист1!H$7,Лист2!$L$2:$O$2,0),1)</f>
        <v>3554473.8432703093</v>
      </c>
      <c r="L20" s="14"/>
    </row>
    <row r="21" spans="2:8" ht="15">
      <c r="B21">
        <v>2013</v>
      </c>
      <c r="C21" t="s">
        <v>36</v>
      </c>
      <c r="D21" t="s">
        <v>14</v>
      </c>
      <c r="E21" s="8">
        <f>INDEX(Лист2!$E$3:$H$37,MATCH(Лист1!$C21,Лист2!$C$3:$C$37,0),MATCH(Лист1!E$7,Лист2!$E$2:$H$2,0),1)/INDEX(Лист2!$L$3:$O$14,MATCH(Лист1!$D21,Лист2!$K$3:$K$14,0),MATCH(Лист1!E$7,Лист2!$L$2:$O$2,0),1)</f>
        <v>1775492.718157878</v>
      </c>
      <c r="F21" s="8">
        <f>INDEX(Лист2!$E$3:$H$37,MATCH(Лист1!$C21,Лист2!$C$3:$C$37,0),MATCH(Лист1!F$7,Лист2!$E$2:$H$2,0),1)/INDEX(Лист2!$L$3:$O$14,MATCH(Лист1!$D21,Лист2!$K$3:$K$14,0),MATCH(Лист1!F$7,Лист2!$L$2:$O$2,0),1)</f>
        <v>1533175.7412208475</v>
      </c>
      <c r="G21" s="8">
        <f>INDEX(Лист2!$E$3:$H$37,MATCH(Лист1!$C21,Лист2!$C$3:$C$37,0),MATCH(Лист1!G$7,Лист2!$E$2:$H$2,0),1)/INDEX(Лист2!$L$3:$O$14,MATCH(Лист1!$D21,Лист2!$K$3:$K$14,0),MATCH(Лист1!G$7,Лист2!$L$2:$O$2,0),1)</f>
        <v>2569023.9239315456</v>
      </c>
      <c r="H21" s="8">
        <f>INDEX(Лист2!$E$3:$H$37,MATCH(Лист1!$C21,Лист2!$C$3:$C$37,0),MATCH(Лист1!H$7,Лист2!$E$2:$H$2,0),1)/INDEX(Лист2!$L$3:$O$14,MATCH(Лист1!$D21,Лист2!$K$3:$K$14,0),MATCH(Лист1!H$7,Лист2!$L$2:$O$2,0),1)</f>
        <v>3288400.141049444</v>
      </c>
    </row>
    <row r="22" spans="2:8" ht="15">
      <c r="B22">
        <v>2013</v>
      </c>
      <c r="C22" t="s">
        <v>37</v>
      </c>
      <c r="D22" t="s">
        <v>16</v>
      </c>
      <c r="E22" s="8">
        <f>INDEX(Лист2!$E$3:$H$37,MATCH(Лист1!$C22,Лист2!$C$3:$C$37,0),MATCH(Лист1!E$7,Лист2!$E$2:$H$2,0),1)/INDEX(Лист2!$L$3:$O$14,MATCH(Лист1!$D22,Лист2!$K$3:$K$14,0),MATCH(Лист1!E$7,Лист2!$L$2:$O$2,0),1)</f>
        <v>1536909.2768982742</v>
      </c>
      <c r="F22" s="8">
        <f>INDEX(Лист2!$E$3:$H$37,MATCH(Лист1!$C22,Лист2!$C$3:$C$37,0),MATCH(Лист1!F$7,Лист2!$E$2:$H$2,0),1)/INDEX(Лист2!$L$3:$O$14,MATCH(Лист1!$D22,Лист2!$K$3:$K$14,0),MATCH(Лист1!F$7,Лист2!$L$2:$O$2,0),1)</f>
        <v>1420917.7360951672</v>
      </c>
      <c r="G22" s="8">
        <f>INDEX(Лист2!$E$3:$H$37,MATCH(Лист1!$C22,Лист2!$C$3:$C$37,0),MATCH(Лист1!G$7,Лист2!$E$2:$H$2,0),1)/INDEX(Лист2!$L$3:$O$14,MATCH(Лист1!$D22,Лист2!$K$3:$K$14,0),MATCH(Лист1!G$7,Лист2!$L$2:$O$2,0),1)</f>
        <v>2342937.3917550193</v>
      </c>
      <c r="H22" s="8">
        <f>INDEX(Лист2!$E$3:$H$37,MATCH(Лист1!$C22,Лист2!$C$3:$C$37,0),MATCH(Лист1!H$7,Лист2!$E$2:$H$2,0),1)/INDEX(Лист2!$L$3:$O$14,MATCH(Лист1!$D22,Лист2!$K$3:$K$14,0),MATCH(Лист1!H$7,Лист2!$L$2:$O$2,0),1)</f>
        <v>2835836.9058921407</v>
      </c>
    </row>
    <row r="23" spans="2:8" ht="15">
      <c r="B23">
        <v>2013</v>
      </c>
      <c r="C23" t="s">
        <v>38</v>
      </c>
      <c r="D23" t="s">
        <v>18</v>
      </c>
      <c r="E23" s="8">
        <f>INDEX(Лист2!$E$3:$H$37,MATCH(Лист1!$C23,Лист2!$C$3:$C$37,0),MATCH(Лист1!E$7,Лист2!$E$2:$H$2,0),1)/INDEX(Лист2!$L$3:$O$14,MATCH(Лист1!$D23,Лист2!$K$3:$K$14,0),MATCH(Лист1!E$7,Лист2!$L$2:$O$2,0),1)</f>
        <v>1655456.0707778642</v>
      </c>
      <c r="F23" s="8">
        <f>INDEX(Лист2!$E$3:$H$37,MATCH(Лист1!$C23,Лист2!$C$3:$C$37,0),MATCH(Лист1!F$7,Лист2!$E$2:$H$2,0),1)/INDEX(Лист2!$L$3:$O$14,MATCH(Лист1!$D23,Лист2!$K$3:$K$14,0),MATCH(Лист1!F$7,Лист2!$L$2:$O$2,0),1)</f>
        <v>1471602.9504965653</v>
      </c>
      <c r="G23" s="8">
        <f>INDEX(Лист2!$E$3:$H$37,MATCH(Лист1!$C23,Лист2!$C$3:$C$37,0),MATCH(Лист1!G$7,Лист2!$E$2:$H$2,0),1)/INDEX(Лист2!$L$3:$O$14,MATCH(Лист1!$D23,Лист2!$K$3:$K$14,0),MATCH(Лист1!G$7,Лист2!$L$2:$O$2,0),1)</f>
        <v>2551525.0587806464</v>
      </c>
      <c r="H23" s="8">
        <f>INDEX(Лист2!$E$3:$H$37,MATCH(Лист1!$C23,Лист2!$C$3:$C$37,0),MATCH(Лист1!H$7,Лист2!$E$2:$H$2,0),1)/INDEX(Лист2!$L$3:$O$14,MATCH(Лист1!$D23,Лист2!$K$3:$K$14,0),MATCH(Лист1!H$7,Лист2!$L$2:$O$2,0),1)</f>
        <v>2861459.6504302756</v>
      </c>
    </row>
    <row r="24" spans="2:8" ht="15">
      <c r="B24">
        <v>2013</v>
      </c>
      <c r="C24" t="s">
        <v>39</v>
      </c>
      <c r="D24" t="s">
        <v>20</v>
      </c>
      <c r="E24" s="8">
        <f>INDEX(Лист2!$E$3:$H$37,MATCH(Лист1!$C24,Лист2!$C$3:$C$37,0),MATCH(Лист1!E$7,Лист2!$E$2:$H$2,0),1)/INDEX(Лист2!$L$3:$O$14,MATCH(Лист1!$D24,Лист2!$K$3:$K$14,0),MATCH(Лист1!E$7,Лист2!$L$2:$O$2,0),1)</f>
        <v>1571302.3156066053</v>
      </c>
      <c r="F24" s="8">
        <f>INDEX(Лист2!$E$3:$H$37,MATCH(Лист1!$C24,Лист2!$C$3:$C$37,0),MATCH(Лист1!F$7,Лист2!$E$2:$H$2,0),1)/INDEX(Лист2!$L$3:$O$14,MATCH(Лист1!$D24,Лист2!$K$3:$K$14,0),MATCH(Лист1!F$7,Лист2!$L$2:$O$2,0),1)</f>
        <v>1259864.3570184198</v>
      </c>
      <c r="G24" s="8">
        <f>INDEX(Лист2!$E$3:$H$37,MATCH(Лист1!$C24,Лист2!$C$3:$C$37,0),MATCH(Лист1!G$7,Лист2!$E$2:$H$2,0),1)/INDEX(Лист2!$L$3:$O$14,MATCH(Лист1!$D24,Лист2!$K$3:$K$14,0),MATCH(Лист1!G$7,Лист2!$L$2:$O$2,0),1)</f>
        <v>2148063.645186748</v>
      </c>
      <c r="H24" s="8">
        <f>INDEX(Лист2!$E$3:$H$37,MATCH(Лист1!$C24,Лист2!$C$3:$C$37,0),MATCH(Лист1!H$7,Лист2!$E$2:$H$2,0),1)/INDEX(Лист2!$L$3:$O$14,MATCH(Лист1!$D24,Лист2!$K$3:$K$14,0),MATCH(Лист1!H$7,Лист2!$L$2:$O$2,0),1)</f>
        <v>2651659.3234879426</v>
      </c>
    </row>
    <row r="25" spans="2:8" ht="15">
      <c r="B25">
        <v>2013</v>
      </c>
      <c r="C25" t="s">
        <v>40</v>
      </c>
      <c r="D25" t="s">
        <v>22</v>
      </c>
      <c r="E25" s="8">
        <f>INDEX(Лист2!$E$3:$H$37,MATCH(Лист1!$C25,Лист2!$C$3:$C$37,0),MATCH(Лист1!E$7,Лист2!$E$2:$H$2,0),1)/INDEX(Лист2!$L$3:$O$14,MATCH(Лист1!$D25,Лист2!$K$3:$K$14,0),MATCH(Лист1!E$7,Лист2!$L$2:$O$2,0),1)</f>
        <v>1645183.070395743</v>
      </c>
      <c r="F25" s="8">
        <f>INDEX(Лист2!$E$3:$H$37,MATCH(Лист1!$C25,Лист2!$C$3:$C$37,0),MATCH(Лист1!F$7,Лист2!$E$2:$H$2,0),1)/INDEX(Лист2!$L$3:$O$14,MATCH(Лист1!$D25,Лист2!$K$3:$K$14,0),MATCH(Лист1!F$7,Лист2!$L$2:$O$2,0),1)</f>
        <v>1280090.6256173258</v>
      </c>
      <c r="G25" s="8">
        <f>INDEX(Лист2!$E$3:$H$37,MATCH(Лист1!$C25,Лист2!$C$3:$C$37,0),MATCH(Лист1!G$7,Лист2!$E$2:$H$2,0),1)/INDEX(Лист2!$L$3:$O$14,MATCH(Лист1!$D25,Лист2!$K$3:$K$14,0),MATCH(Лист1!G$7,Лист2!$L$2:$O$2,0),1)</f>
        <v>2264581.227605996</v>
      </c>
      <c r="H25" s="8">
        <f>INDEX(Лист2!$E$3:$H$37,MATCH(Лист1!$C25,Лист2!$C$3:$C$37,0),MATCH(Лист1!H$7,Лист2!$E$2:$H$2,0),1)/INDEX(Лист2!$L$3:$O$14,MATCH(Лист1!$D25,Лист2!$K$3:$K$14,0),MATCH(Лист1!H$7,Лист2!$L$2:$O$2,0),1)</f>
        <v>2729204.4063610155</v>
      </c>
    </row>
    <row r="26" spans="2:8" ht="15">
      <c r="B26">
        <v>2013</v>
      </c>
      <c r="C26" t="s">
        <v>41</v>
      </c>
      <c r="D26" t="s">
        <v>24</v>
      </c>
      <c r="E26" s="8">
        <f>INDEX(Лист2!$E$3:$H$37,MATCH(Лист1!$C26,Лист2!$C$3:$C$37,0),MATCH(Лист1!E$7,Лист2!$E$2:$H$2,0),1)/INDEX(Лист2!$L$3:$O$14,MATCH(Лист1!$D26,Лист2!$K$3:$K$14,0),MATCH(Лист1!E$7,Лист2!$L$2:$O$2,0),1)</f>
        <v>1540963.6503269142</v>
      </c>
      <c r="F26" s="8">
        <f>INDEX(Лист2!$E$3:$H$37,MATCH(Лист1!$C26,Лист2!$C$3:$C$37,0),MATCH(Лист1!F$7,Лист2!$E$2:$H$2,0),1)/INDEX(Лист2!$L$3:$O$14,MATCH(Лист1!$D26,Лист2!$K$3:$K$14,0),MATCH(Лист1!F$7,Лист2!$L$2:$O$2,0),1)</f>
        <v>1291072.5832058156</v>
      </c>
      <c r="G26" s="8">
        <f>INDEX(Лист2!$E$3:$H$37,MATCH(Лист1!$C26,Лист2!$C$3:$C$37,0),MATCH(Лист1!G$7,Лист2!$E$2:$H$2,0),1)/INDEX(Лист2!$L$3:$O$14,MATCH(Лист1!$D26,Лист2!$K$3:$K$14,0),MATCH(Лист1!G$7,Лист2!$L$2:$O$2,0),1)</f>
        <v>2285095.381504682</v>
      </c>
      <c r="H26" s="8">
        <f>INDEX(Лист2!$E$3:$H$37,MATCH(Лист1!$C26,Лист2!$C$3:$C$37,0),MATCH(Лист1!H$7,Лист2!$E$2:$H$2,0),1)/INDEX(Лист2!$L$3:$O$14,MATCH(Лист1!$D26,Лист2!$K$3:$K$14,0),MATCH(Лист1!H$7,Лист2!$L$2:$O$2,0),1)</f>
        <v>2822878.3623768263</v>
      </c>
    </row>
    <row r="27" spans="2:8" ht="15">
      <c r="B27">
        <v>2013</v>
      </c>
      <c r="C27" t="s">
        <v>42</v>
      </c>
      <c r="D27" t="s">
        <v>26</v>
      </c>
      <c r="E27" s="8">
        <f>INDEX(Лист2!$E$3:$H$37,MATCH(Лист1!$C27,Лист2!$C$3:$C$37,0),MATCH(Лист1!E$7,Лист2!$E$2:$H$2,0),1)/INDEX(Лист2!$L$3:$O$14,MATCH(Лист1!$D27,Лист2!$K$3:$K$14,0),MATCH(Лист1!E$7,Лист2!$L$2:$O$2,0),1)</f>
        <v>1221086.7758824546</v>
      </c>
      <c r="F27" s="8">
        <f>INDEX(Лист2!$E$3:$H$37,MATCH(Лист1!$C27,Лист2!$C$3:$C$37,0),MATCH(Лист1!F$7,Лист2!$E$2:$H$2,0),1)/INDEX(Лист2!$L$3:$O$14,MATCH(Лист1!$D27,Лист2!$K$3:$K$14,0),MATCH(Лист1!F$7,Лист2!$L$2:$O$2,0),1)</f>
        <v>967668.973114919</v>
      </c>
      <c r="G27" s="8">
        <f>INDEX(Лист2!$E$3:$H$37,MATCH(Лист1!$C27,Лист2!$C$3:$C$37,0),MATCH(Лист1!G$7,Лист2!$E$2:$H$2,0),1)/INDEX(Лист2!$L$3:$O$14,MATCH(Лист1!$D27,Лист2!$K$3:$K$14,0),MATCH(Лист1!G$7,Лист2!$L$2:$O$2,0),1)</f>
        <v>1533566.8169130306</v>
      </c>
      <c r="H27" s="8">
        <f>INDEX(Лист2!$E$3:$H$37,MATCH(Лист1!$C27,Лист2!$C$3:$C$37,0),MATCH(Лист1!H$7,Лист2!$E$2:$H$2,0),1)/INDEX(Лист2!$L$3:$O$14,MATCH(Лист1!$D27,Лист2!$K$3:$K$14,0),MATCH(Лист1!H$7,Лист2!$L$2:$O$2,0),1)</f>
        <v>2493013.9371501654</v>
      </c>
    </row>
    <row r="28" spans="2:8" ht="15">
      <c r="B28">
        <v>2013</v>
      </c>
      <c r="C28" t="s">
        <v>43</v>
      </c>
      <c r="D28" t="s">
        <v>28</v>
      </c>
      <c r="E28" s="8">
        <f>INDEX(Лист2!$E$3:$H$37,MATCH(Лист1!$C28,Лист2!$C$3:$C$37,0),MATCH(Лист1!E$7,Лист2!$E$2:$H$2,0),1)/INDEX(Лист2!$L$3:$O$14,MATCH(Лист1!$D28,Лист2!$K$3:$K$14,0),MATCH(Лист1!E$7,Лист2!$L$2:$O$2,0),1)</f>
        <v>1382479.2270642896</v>
      </c>
      <c r="F28" s="8">
        <f>INDEX(Лист2!$E$3:$H$37,MATCH(Лист1!$C28,Лист2!$C$3:$C$37,0),MATCH(Лист1!F$7,Лист2!$E$2:$H$2,0),1)/INDEX(Лист2!$L$3:$O$14,MATCH(Лист1!$D28,Лист2!$K$3:$K$14,0),MATCH(Лист1!F$7,Лист2!$L$2:$O$2,0),1)</f>
        <v>1330356.5285955071</v>
      </c>
      <c r="G28" s="8">
        <f>INDEX(Лист2!$E$3:$H$37,MATCH(Лист1!$C28,Лист2!$C$3:$C$37,0),MATCH(Лист1!G$7,Лист2!$E$2:$H$2,0),1)/INDEX(Лист2!$L$3:$O$14,MATCH(Лист1!$D28,Лист2!$K$3:$K$14,0),MATCH(Лист1!G$7,Лист2!$L$2:$O$2,0),1)</f>
        <v>2292683.425764674</v>
      </c>
      <c r="H28" s="8">
        <f>INDEX(Лист2!$E$3:$H$37,MATCH(Лист1!$C28,Лист2!$C$3:$C$37,0),MATCH(Лист1!H$7,Лист2!$E$2:$H$2,0),1)/INDEX(Лист2!$L$3:$O$14,MATCH(Лист1!$D28,Лист2!$K$3:$K$14,0),MATCH(Лист1!H$7,Лист2!$L$2:$O$2,0),1)</f>
        <v>3063386.6851006295</v>
      </c>
    </row>
    <row r="29" spans="2:8" ht="15">
      <c r="B29">
        <v>2013</v>
      </c>
      <c r="C29" t="s">
        <v>44</v>
      </c>
      <c r="D29" t="s">
        <v>30</v>
      </c>
      <c r="E29" s="8">
        <f>INDEX(Лист2!$E$3:$H$37,MATCH(Лист1!$C29,Лист2!$C$3:$C$37,0),MATCH(Лист1!E$7,Лист2!$E$2:$H$2,0),1)/INDEX(Лист2!$L$3:$O$14,MATCH(Лист1!$D29,Лист2!$K$3:$K$14,0),MATCH(Лист1!E$7,Лист2!$L$2:$O$2,0),1)</f>
        <v>1345581.3591383845</v>
      </c>
      <c r="F29" s="8">
        <f>INDEX(Лист2!$E$3:$H$37,MATCH(Лист1!$C29,Лист2!$C$3:$C$37,0),MATCH(Лист1!F$7,Лист2!$E$2:$H$2,0),1)/INDEX(Лист2!$L$3:$O$14,MATCH(Лист1!$D29,Лист2!$K$3:$K$14,0),MATCH(Лист1!F$7,Лист2!$L$2:$O$2,0),1)</f>
        <v>1225369.2937036108</v>
      </c>
      <c r="G29" s="8">
        <f>INDEX(Лист2!$E$3:$H$37,MATCH(Лист1!$C29,Лист2!$C$3:$C$37,0),MATCH(Лист1!G$7,Лист2!$E$2:$H$2,0),1)/INDEX(Лист2!$L$3:$O$14,MATCH(Лист1!$D29,Лист2!$K$3:$K$14,0),MATCH(Лист1!G$7,Лист2!$L$2:$O$2,0),1)</f>
        <v>2391503.7485410892</v>
      </c>
      <c r="H29" s="8">
        <f>INDEX(Лист2!$E$3:$H$37,MATCH(Лист1!$C29,Лист2!$C$3:$C$37,0),MATCH(Лист1!H$7,Лист2!$E$2:$H$2,0),1)/INDEX(Лист2!$L$3:$O$14,MATCH(Лист1!$D29,Лист2!$K$3:$K$14,0),MATCH(Лист1!H$7,Лист2!$L$2:$O$2,0),1)</f>
        <v>3242439.9272156646</v>
      </c>
    </row>
    <row r="30" spans="2:8" ht="15">
      <c r="B30">
        <v>2013</v>
      </c>
      <c r="C30" t="s">
        <v>45</v>
      </c>
      <c r="D30" t="s">
        <v>32</v>
      </c>
      <c r="E30" s="8">
        <f>INDEX(Лист2!$E$3:$H$37,MATCH(Лист1!$C30,Лист2!$C$3:$C$37,0),MATCH(Лист1!E$7,Лист2!$E$2:$H$2,0),1)/INDEX(Лист2!$L$3:$O$14,MATCH(Лист1!$D30,Лист2!$K$3:$K$14,0),MATCH(Лист1!E$7,Лист2!$L$2:$O$2,0),1)</f>
        <v>1460659.7810307867</v>
      </c>
      <c r="F30" s="8">
        <f>INDEX(Лист2!$E$3:$H$37,MATCH(Лист1!$C30,Лист2!$C$3:$C$37,0),MATCH(Лист1!F$7,Лист2!$E$2:$H$2,0),1)/INDEX(Лист2!$L$3:$O$14,MATCH(Лист1!$D30,Лист2!$K$3:$K$14,0),MATCH(Лист1!F$7,Лист2!$L$2:$O$2,0),1)</f>
        <v>988186.372723003</v>
      </c>
      <c r="G30" s="8">
        <f>INDEX(Лист2!$E$3:$H$37,MATCH(Лист1!$C30,Лист2!$C$3:$C$37,0),MATCH(Лист1!G$7,Лист2!$E$2:$H$2,0),1)/INDEX(Лист2!$L$3:$O$14,MATCH(Лист1!$D30,Лист2!$K$3:$K$14,0),MATCH(Лист1!G$7,Лист2!$L$2:$O$2,0),1)</f>
        <v>2087550.0416718316</v>
      </c>
      <c r="H30" s="8">
        <f>INDEX(Лист2!$E$3:$H$37,MATCH(Лист1!$C30,Лист2!$C$3:$C$37,0),MATCH(Лист1!H$7,Лист2!$E$2:$H$2,0),1)/INDEX(Лист2!$L$3:$O$14,MATCH(Лист1!$D30,Лист2!$K$3:$K$14,0),MATCH(Лист1!H$7,Лист2!$L$2:$O$2,0),1)</f>
        <v>2788160.8357997877</v>
      </c>
    </row>
    <row r="31" spans="2:8" ht="15">
      <c r="B31">
        <v>2014</v>
      </c>
      <c r="C31" t="s">
        <v>46</v>
      </c>
      <c r="D31" t="s">
        <v>34</v>
      </c>
      <c r="E31" s="8">
        <f>INDEX(Лист2!$E$3:$H$37,MATCH(Лист1!$C31,Лист2!$C$3:$C$37,0),MATCH(Лист1!E$7,Лист2!$E$2:$H$2,0),1)/INDEX(Лист2!$L$3:$O$14,MATCH(Лист1!$D31,Лист2!$K$3:$K$14,0),MATCH(Лист1!E$7,Лист2!$L$2:$O$2,0),1)</f>
        <v>1383426.863647275</v>
      </c>
      <c r="F31" s="8">
        <f>INDEX(Лист2!$E$3:$H$37,MATCH(Лист1!$C31,Лист2!$C$3:$C$37,0),MATCH(Лист1!F$7,Лист2!$E$2:$H$2,0),1)/INDEX(Лист2!$L$3:$O$14,MATCH(Лист1!$D31,Лист2!$K$3:$K$14,0),MATCH(Лист1!F$7,Лист2!$L$2:$O$2,0),1)</f>
        <v>963546.3541094504</v>
      </c>
      <c r="G31" s="8">
        <f>INDEX(Лист2!$E$3:$H$37,MATCH(Лист1!$C31,Лист2!$C$3:$C$37,0),MATCH(Лист1!G$7,Лист2!$E$2:$H$2,0),1)/INDEX(Лист2!$L$3:$O$14,MATCH(Лист1!$D31,Лист2!$K$3:$K$14,0),MATCH(Лист1!G$7,Лист2!$L$2:$O$2,0),1)</f>
        <v>2072928.227898187</v>
      </c>
      <c r="H31" s="8">
        <f>INDEX(Лист2!$E$3:$H$37,MATCH(Лист1!$C31,Лист2!$C$3:$C$37,0),MATCH(Лист1!H$7,Лист2!$E$2:$H$2,0),1)/INDEX(Лист2!$L$3:$O$14,MATCH(Лист1!$D31,Лист2!$K$3:$K$14,0),MATCH(Лист1!H$7,Лист2!$L$2:$O$2,0),1)</f>
        <v>2592992.439178205</v>
      </c>
    </row>
    <row r="32" spans="2:8" ht="15">
      <c r="B32">
        <v>2014</v>
      </c>
      <c r="C32" t="s">
        <v>47</v>
      </c>
      <c r="D32" t="s">
        <v>12</v>
      </c>
      <c r="E32" s="8">
        <f>INDEX(Лист2!$E$3:$H$37,MATCH(Лист1!$C32,Лист2!$C$3:$C$37,0),MATCH(Лист1!E$7,Лист2!$E$2:$H$2,0),1)/INDEX(Лист2!$L$3:$O$14,MATCH(Лист1!$D32,Лист2!$K$3:$K$14,0),MATCH(Лист1!E$7,Лист2!$L$2:$O$2,0),1)</f>
        <v>1486472.4481449248</v>
      </c>
      <c r="F32" s="8">
        <f>INDEX(Лист2!$E$3:$H$37,MATCH(Лист1!$C32,Лист2!$C$3:$C$37,0),MATCH(Лист1!F$7,Лист2!$E$2:$H$2,0),1)/INDEX(Лист2!$L$3:$O$14,MATCH(Лист1!$D32,Лист2!$K$3:$K$14,0),MATCH(Лист1!F$7,Лист2!$L$2:$O$2,0),1)</f>
        <v>790065.1597219718</v>
      </c>
      <c r="G32" s="8">
        <f>INDEX(Лист2!$E$3:$H$37,MATCH(Лист1!$C32,Лист2!$C$3:$C$37,0),MATCH(Лист1!G$7,Лист2!$E$2:$H$2,0),1)/INDEX(Лист2!$L$3:$O$14,MATCH(Лист1!$D32,Лист2!$K$3:$K$14,0),MATCH(Лист1!G$7,Лист2!$L$2:$O$2,0),1)</f>
        <v>2010739.1555614627</v>
      </c>
      <c r="H32" s="8">
        <f>INDEX(Лист2!$E$3:$H$37,MATCH(Лист1!$C32,Лист2!$C$3:$C$37,0),MATCH(Лист1!H$7,Лист2!$E$2:$H$2,0),1)/INDEX(Лист2!$L$3:$O$14,MATCH(Лист1!$D32,Лист2!$K$3:$K$14,0),MATCH(Лист1!H$7,Лист2!$L$2:$O$2,0),1)</f>
        <v>2522092.191367066</v>
      </c>
    </row>
    <row r="33" spans="2:8" ht="15">
      <c r="B33">
        <v>2014</v>
      </c>
      <c r="C33" t="s">
        <v>48</v>
      </c>
      <c r="D33" t="s">
        <v>14</v>
      </c>
      <c r="E33" s="8">
        <f>INDEX(Лист2!$E$3:$H$37,MATCH(Лист1!$C33,Лист2!$C$3:$C$37,0),MATCH(Лист1!E$7,Лист2!$E$2:$H$2,0),1)/INDEX(Лист2!$L$3:$O$14,MATCH(Лист1!$D33,Лист2!$K$3:$K$14,0),MATCH(Лист1!E$7,Лист2!$L$2:$O$2,0),1)</f>
        <v>1513704.4157218733</v>
      </c>
      <c r="F33" s="8">
        <f>INDEX(Лист2!$E$3:$H$37,MATCH(Лист1!$C33,Лист2!$C$3:$C$37,0),MATCH(Лист1!F$7,Лист2!$E$2:$H$2,0),1)/INDEX(Лист2!$L$3:$O$14,MATCH(Лист1!$D33,Лист2!$K$3:$K$14,0),MATCH(Лист1!F$7,Лист2!$L$2:$O$2,0),1)</f>
        <v>869203.231411931</v>
      </c>
      <c r="G33" s="8">
        <f>INDEX(Лист2!$E$3:$H$37,MATCH(Лист1!$C33,Лист2!$C$3:$C$37,0),MATCH(Лист1!G$7,Лист2!$E$2:$H$2,0),1)/INDEX(Лист2!$L$3:$O$14,MATCH(Лист1!$D33,Лист2!$K$3:$K$14,0),MATCH(Лист1!G$7,Лист2!$L$2:$O$2,0),1)</f>
        <v>2358584.120664364</v>
      </c>
      <c r="H33" s="8">
        <f>INDEX(Лист2!$E$3:$H$37,MATCH(Лист1!$C33,Лист2!$C$3:$C$37,0),MATCH(Лист1!H$7,Лист2!$E$2:$H$2,0),1)/INDEX(Лист2!$L$3:$O$14,MATCH(Лист1!$D33,Лист2!$K$3:$K$14,0),MATCH(Лист1!H$7,Лист2!$L$2:$O$2,0),1)</f>
        <v>2555339.3771389825</v>
      </c>
    </row>
    <row r="34" spans="2:8" ht="15">
      <c r="B34">
        <v>2014</v>
      </c>
      <c r="C34" t="s">
        <v>49</v>
      </c>
      <c r="D34" t="s">
        <v>16</v>
      </c>
      <c r="E34" s="8">
        <f>INDEX(Лист2!$E$3:$H$37,MATCH(Лист1!$C34,Лист2!$C$3:$C$37,0),MATCH(Лист1!E$7,Лист2!$E$2:$H$2,0),1)/INDEX(Лист2!$L$3:$O$14,MATCH(Лист1!$D34,Лист2!$K$3:$K$14,0),MATCH(Лист1!E$7,Лист2!$L$2:$O$2,0),1)</f>
        <v>1504250.9660776323</v>
      </c>
      <c r="F34" s="8">
        <f>INDEX(Лист2!$E$3:$H$37,MATCH(Лист1!$C34,Лист2!$C$3:$C$37,0),MATCH(Лист1!F$7,Лист2!$E$2:$H$2,0),1)/INDEX(Лист2!$L$3:$O$14,MATCH(Лист1!$D34,Лист2!$K$3:$K$14,0),MATCH(Лист1!F$7,Лист2!$L$2:$O$2,0),1)</f>
        <v>959544.3150229598</v>
      </c>
      <c r="G34" s="8">
        <f>INDEX(Лист2!$E$3:$H$37,MATCH(Лист1!$C34,Лист2!$C$3:$C$37,0),MATCH(Лист1!G$7,Лист2!$E$2:$H$2,0),1)/INDEX(Лист2!$L$3:$O$14,MATCH(Лист1!$D34,Лист2!$K$3:$K$14,0),MATCH(Лист1!G$7,Лист2!$L$2:$O$2,0),1)</f>
        <v>2586129.542889693</v>
      </c>
      <c r="H34" s="8">
        <f>INDEX(Лист2!$E$3:$H$37,MATCH(Лист1!$C34,Лист2!$C$3:$C$37,0),MATCH(Лист1!H$7,Лист2!$E$2:$H$2,0),1)/INDEX(Лист2!$L$3:$O$14,MATCH(Лист1!$D34,Лист2!$K$3:$K$14,0),MATCH(Лист1!H$7,Лист2!$L$2:$O$2,0),1)</f>
        <v>2851074.1489194846</v>
      </c>
    </row>
    <row r="35" spans="2:8" ht="15">
      <c r="B35">
        <v>2014</v>
      </c>
      <c r="C35" t="s">
        <v>50</v>
      </c>
      <c r="D35" t="s">
        <v>18</v>
      </c>
      <c r="E35" s="8">
        <f>INDEX(Лист2!$E$3:$H$37,MATCH(Лист1!$C35,Лист2!$C$3:$C$37,0),MATCH(Лист1!E$7,Лист2!$E$2:$H$2,0),1)/INDEX(Лист2!$L$3:$O$14,MATCH(Лист1!$D35,Лист2!$K$3:$K$14,0),MATCH(Лист1!E$7,Лист2!$L$2:$O$2,0),1)</f>
        <v>1592255.5807216277</v>
      </c>
      <c r="F35" s="8">
        <f>INDEX(Лист2!$E$3:$H$37,MATCH(Лист1!$C35,Лист2!$C$3:$C$37,0),MATCH(Лист1!F$7,Лист2!$E$2:$H$2,0),1)/INDEX(Лист2!$L$3:$O$14,MATCH(Лист1!$D35,Лист2!$K$3:$K$14,0),MATCH(Лист1!F$7,Лист2!$L$2:$O$2,0),1)</f>
        <v>845744.5206094751</v>
      </c>
      <c r="G35" s="8">
        <f>INDEX(Лист2!$E$3:$H$37,MATCH(Лист1!$C35,Лист2!$C$3:$C$37,0),MATCH(Лист1!G$7,Лист2!$E$2:$H$2,0),1)/INDEX(Лист2!$L$3:$O$14,MATCH(Лист1!$D35,Лист2!$K$3:$K$14,0),MATCH(Лист1!G$7,Лист2!$L$2:$O$2,0),1)</f>
        <v>2276012.3153038328</v>
      </c>
      <c r="H35" s="8">
        <f>INDEX(Лист2!$E$3:$H$37,MATCH(Лист1!$C35,Лист2!$C$3:$C$37,0),MATCH(Лист1!H$7,Лист2!$E$2:$H$2,0),1)/INDEX(Лист2!$L$3:$O$14,MATCH(Лист1!$D35,Лист2!$K$3:$K$14,0),MATCH(Лист1!H$7,Лист2!$L$2:$O$2,0),1)</f>
        <v>2861197.8776627993</v>
      </c>
    </row>
    <row r="36" spans="2:8" ht="15">
      <c r="B36">
        <v>2014</v>
      </c>
      <c r="C36" t="s">
        <v>51</v>
      </c>
      <c r="D36" t="s">
        <v>20</v>
      </c>
      <c r="E36" s="8">
        <f>INDEX(Лист2!$E$3:$H$37,MATCH(Лист1!$C36,Лист2!$C$3:$C$37,0),MATCH(Лист1!E$7,Лист2!$E$2:$H$2,0),1)/INDEX(Лист2!$L$3:$O$14,MATCH(Лист1!$D36,Лист2!$K$3:$K$14,0),MATCH(Лист1!E$7,Лист2!$L$2:$O$2,0),1)</f>
        <v>1683320.0773561934</v>
      </c>
      <c r="F36" s="8">
        <f>INDEX(Лист2!$E$3:$H$37,MATCH(Лист1!$C36,Лист2!$C$3:$C$37,0),MATCH(Лист1!F$7,Лист2!$E$2:$H$2,0),1)/INDEX(Лист2!$L$3:$O$14,MATCH(Лист1!$D36,Лист2!$K$3:$K$14,0),MATCH(Лист1!F$7,Лист2!$L$2:$O$2,0),1)</f>
        <v>1085140.3531106133</v>
      </c>
      <c r="G36" s="8">
        <f>INDEX(Лист2!$E$3:$H$37,MATCH(Лист1!$C36,Лист2!$C$3:$C$37,0),MATCH(Лист1!G$7,Лист2!$E$2:$H$2,0),1)/INDEX(Лист2!$L$3:$O$14,MATCH(Лист1!$D36,Лист2!$K$3:$K$14,0),MATCH(Лист1!G$7,Лист2!$L$2:$O$2,0),1)</f>
        <v>2765567.460159813</v>
      </c>
      <c r="H36" s="8">
        <f>INDEX(Лист2!$E$3:$H$37,MATCH(Лист1!$C36,Лист2!$C$3:$C$37,0),MATCH(Лист1!H$7,Лист2!$E$2:$H$2,0),1)/INDEX(Лист2!$L$3:$O$14,MATCH(Лист1!$D36,Лист2!$K$3:$K$14,0),MATCH(Лист1!H$7,Лист2!$L$2:$O$2,0),1)</f>
        <v>2786797.9851704575</v>
      </c>
    </row>
    <row r="37" spans="2:8" ht="15">
      <c r="B37">
        <v>2014</v>
      </c>
      <c r="C37" t="s">
        <v>52</v>
      </c>
      <c r="D37" t="s">
        <v>22</v>
      </c>
      <c r="E37" s="8">
        <f>INDEX(Лист2!$E$3:$H$37,MATCH(Лист1!$C37,Лист2!$C$3:$C$37,0),MATCH(Лист1!E$7,Лист2!$E$2:$H$2,0),1)/INDEX(Лист2!$L$3:$O$14,MATCH(Лист1!$D37,Лист2!$K$3:$K$14,0),MATCH(Лист1!E$7,Лист2!$L$2:$O$2,0),1)</f>
        <v>1459599.8326902352</v>
      </c>
      <c r="F37" s="8">
        <f>INDEX(Лист2!$E$3:$H$37,MATCH(Лист1!$C37,Лист2!$C$3:$C$37,0),MATCH(Лист1!F$7,Лист2!$E$2:$H$2,0),1)/INDEX(Лист2!$L$3:$O$14,MATCH(Лист1!$D37,Лист2!$K$3:$K$14,0),MATCH(Лист1!F$7,Лист2!$L$2:$O$2,0),1)</f>
        <v>1282098.7625836565</v>
      </c>
      <c r="G37" s="8">
        <f>INDEX(Лист2!$E$3:$H$37,MATCH(Лист1!$C37,Лист2!$C$3:$C$37,0),MATCH(Лист1!G$7,Лист2!$E$2:$H$2,0),1)/INDEX(Лист2!$L$3:$O$14,MATCH(Лист1!$D37,Лист2!$K$3:$K$14,0),MATCH(Лист1!G$7,Лист2!$L$2:$O$2,0),1)</f>
        <v>2795165.6726748478</v>
      </c>
      <c r="H37" s="8">
        <f>INDEX(Лист2!$E$3:$H$37,MATCH(Лист1!$C37,Лист2!$C$3:$C$37,0),MATCH(Лист1!H$7,Лист2!$E$2:$H$2,0),1)/INDEX(Лист2!$L$3:$O$14,MATCH(Лист1!$D37,Лист2!$K$3:$K$14,0),MATCH(Лист1!H$7,Лист2!$L$2:$O$2,0),1)</f>
        <v>2927529.794629845</v>
      </c>
    </row>
    <row r="38" spans="2:8" ht="15">
      <c r="B38">
        <v>2014</v>
      </c>
      <c r="C38" t="s">
        <v>53</v>
      </c>
      <c r="D38" t="s">
        <v>24</v>
      </c>
      <c r="E38" s="8">
        <f>INDEX(Лист2!$E$3:$H$37,MATCH(Лист1!$C38,Лист2!$C$3:$C$37,0),MATCH(Лист1!E$7,Лист2!$E$2:$H$2,0),1)/INDEX(Лист2!$L$3:$O$14,MATCH(Лист1!$D38,Лист2!$K$3:$K$14,0),MATCH(Лист1!E$7,Лист2!$L$2:$O$2,0),1)</f>
        <v>1587581.346668646</v>
      </c>
      <c r="F38" s="8">
        <f>INDEX(Лист2!$E$3:$H$37,MATCH(Лист1!$C38,Лист2!$C$3:$C$37,0),MATCH(Лист1!F$7,Лист2!$E$2:$H$2,0),1)/INDEX(Лист2!$L$3:$O$14,MATCH(Лист1!$D38,Лист2!$K$3:$K$14,0),MATCH(Лист1!F$7,Лист2!$L$2:$O$2,0),1)</f>
        <v>1198714.5792043826</v>
      </c>
      <c r="G38" s="8">
        <f>INDEX(Лист2!$E$3:$H$37,MATCH(Лист1!$C38,Лист2!$C$3:$C$37,0),MATCH(Лист1!G$7,Лист2!$E$2:$H$2,0),1)/INDEX(Лист2!$L$3:$O$14,MATCH(Лист1!$D38,Лист2!$K$3:$K$14,0),MATCH(Лист1!G$7,Лист2!$L$2:$O$2,0),1)</f>
        <v>2721739.070919735</v>
      </c>
      <c r="H38" s="8">
        <f>INDEX(Лист2!$E$3:$H$37,MATCH(Лист1!$C38,Лист2!$C$3:$C$37,0),MATCH(Лист1!H$7,Лист2!$E$2:$H$2,0),1)/INDEX(Лист2!$L$3:$O$14,MATCH(Лист1!$D38,Лист2!$K$3:$K$14,0),MATCH(Лист1!H$7,Лист2!$L$2:$O$2,0),1)</f>
        <v>3138037.9603188303</v>
      </c>
    </row>
    <row r="39" spans="2:8" ht="15">
      <c r="B39">
        <v>2014</v>
      </c>
      <c r="C39" t="s">
        <v>54</v>
      </c>
      <c r="D39" t="s">
        <v>26</v>
      </c>
      <c r="E39" s="8">
        <f>INDEX(Лист2!$E$3:$H$37,MATCH(Лист1!$C39,Лист2!$C$3:$C$37,0),MATCH(Лист1!E$7,Лист2!$E$2:$H$2,0),1)/INDEX(Лист2!$L$3:$O$14,MATCH(Лист1!$D39,Лист2!$K$3:$K$14,0),MATCH(Лист1!E$7,Лист2!$L$2:$O$2,0),1)</f>
        <v>1765103.5849318362</v>
      </c>
      <c r="F39" s="8">
        <f>INDEX(Лист2!$E$3:$H$37,MATCH(Лист1!$C39,Лист2!$C$3:$C$37,0),MATCH(Лист1!F$7,Лист2!$E$2:$H$2,0),1)/INDEX(Лист2!$L$3:$O$14,MATCH(Лист1!$D39,Лист2!$K$3:$K$14,0),MATCH(Лист1!F$7,Лист2!$L$2:$O$2,0),1)</f>
        <v>1369407.7689317805</v>
      </c>
      <c r="G39" s="8">
        <f>INDEX(Лист2!$E$3:$H$37,MATCH(Лист1!$C39,Лист2!$C$3:$C$37,0),MATCH(Лист1!G$7,Лист2!$E$2:$H$2,0),1)/INDEX(Лист2!$L$3:$O$14,MATCH(Лист1!$D39,Лист2!$K$3:$K$14,0),MATCH(Лист1!G$7,Лист2!$L$2:$O$2,0),1)</f>
        <v>3536428.156245021</v>
      </c>
      <c r="H39" s="8">
        <f>INDEX(Лист2!$E$3:$H$37,MATCH(Лист1!$C39,Лист2!$C$3:$C$37,0),MATCH(Лист1!H$7,Лист2!$E$2:$H$2,0),1)/INDEX(Лист2!$L$3:$O$14,MATCH(Лист1!$D39,Лист2!$K$3:$K$14,0),MATCH(Лист1!H$7,Лист2!$L$2:$O$2,0),1)</f>
        <v>3408519.1359832413</v>
      </c>
    </row>
    <row r="40" spans="2:8" ht="15">
      <c r="B40">
        <v>2014</v>
      </c>
      <c r="C40" t="s">
        <v>55</v>
      </c>
      <c r="D40" t="s">
        <v>28</v>
      </c>
      <c r="E40" s="8">
        <f>INDEX(Лист2!$E$3:$H$37,MATCH(Лист1!$C40,Лист2!$C$3:$C$37,0),MATCH(Лист1!E$7,Лист2!$E$2:$H$2,0),1)/INDEX(Лист2!$L$3:$O$14,MATCH(Лист1!$D40,Лист2!$K$3:$K$14,0),MATCH(Лист1!E$7,Лист2!$L$2:$O$2,0),1)</f>
        <v>1874171.8438983525</v>
      </c>
      <c r="F40" s="8">
        <f>INDEX(Лист2!$E$3:$H$37,MATCH(Лист1!$C40,Лист2!$C$3:$C$37,0),MATCH(Лист1!F$7,Лист2!$E$2:$H$2,0),1)/INDEX(Лист2!$L$3:$O$14,MATCH(Лист1!$D40,Лист2!$K$3:$K$14,0),MATCH(Лист1!F$7,Лист2!$L$2:$O$2,0),1)</f>
        <v>1150010.9230371553</v>
      </c>
      <c r="G40" s="8">
        <f>INDEX(Лист2!$E$3:$H$37,MATCH(Лист1!$C40,Лист2!$C$3:$C$37,0),MATCH(Лист1!G$7,Лист2!$E$2:$H$2,0),1)/INDEX(Лист2!$L$3:$O$14,MATCH(Лист1!$D40,Лист2!$K$3:$K$14,0),MATCH(Лист1!G$7,Лист2!$L$2:$O$2,0),1)</f>
        <v>3149567.6320406124</v>
      </c>
      <c r="H40" s="8">
        <f>INDEX(Лист2!$E$3:$H$37,MATCH(Лист1!$C40,Лист2!$C$3:$C$37,0),MATCH(Лист1!H$7,Лист2!$E$2:$H$2,0),1)/INDEX(Лист2!$L$3:$O$14,MATCH(Лист1!$D40,Лист2!$K$3:$K$14,0),MATCH(Лист1!H$7,Лист2!$L$2:$O$2,0),1)</f>
        <v>3163594.376791546</v>
      </c>
    </row>
    <row r="41" spans="2:8" ht="15">
      <c r="B41">
        <v>2014</v>
      </c>
      <c r="C41" t="s">
        <v>56</v>
      </c>
      <c r="D41" t="s">
        <v>30</v>
      </c>
      <c r="E41" s="8">
        <f>INDEX(Лист2!$E$3:$H$37,MATCH(Лист1!$C41,Лист2!$C$3:$C$37,0),MATCH(Лист1!E$7,Лист2!$E$2:$H$2,0),1)/INDEX(Лист2!$L$3:$O$14,MATCH(Лист1!$D41,Лист2!$K$3:$K$14,0),MATCH(Лист1!E$7,Лист2!$L$2:$O$2,0),1)</f>
        <v>2048862.5118341662</v>
      </c>
      <c r="F41" s="8">
        <f>INDEX(Лист2!$E$3:$H$37,MATCH(Лист1!$C41,Лист2!$C$3:$C$37,0),MATCH(Лист1!F$7,Лист2!$E$2:$H$2,0),1)/INDEX(Лист2!$L$3:$O$14,MATCH(Лист1!$D41,Лист2!$K$3:$K$14,0),MATCH(Лист1!F$7,Лист2!$L$2:$O$2,0),1)</f>
        <v>1153439.9185467665</v>
      </c>
      <c r="G41" s="8">
        <f>INDEX(Лист2!$E$3:$H$37,MATCH(Лист1!$C41,Лист2!$C$3:$C$37,0),MATCH(Лист1!G$7,Лист2!$E$2:$H$2,0),1)/INDEX(Лист2!$L$3:$O$14,MATCH(Лист1!$D41,Лист2!$K$3:$K$14,0),MATCH(Лист1!G$7,Лист2!$L$2:$O$2,0),1)</f>
        <v>3007776.7307683905</v>
      </c>
      <c r="H41" s="8">
        <f>INDEX(Лист2!$E$3:$H$37,MATCH(Лист1!$C41,Лист2!$C$3:$C$37,0),MATCH(Лист1!H$7,Лист2!$E$2:$H$2,0),1)/INDEX(Лист2!$L$3:$O$14,MATCH(Лист1!$D41,Лист2!$K$3:$K$14,0),MATCH(Лист1!H$7,Лист2!$L$2:$O$2,0),1)</f>
        <v>2882175.330198193</v>
      </c>
    </row>
    <row r="42" spans="2:8" ht="15">
      <c r="B42">
        <v>2014</v>
      </c>
      <c r="C42" t="s">
        <v>57</v>
      </c>
      <c r="D42" t="s">
        <v>32</v>
      </c>
      <c r="E42" s="8">
        <f>INDEX(Лист2!$E$3:$H$37,MATCH(Лист1!$C42,Лист2!$C$3:$C$37,0),MATCH(Лист1!E$7,Лист2!$E$2:$H$2,0),1)/INDEX(Лист2!$L$3:$O$14,MATCH(Лист1!$D42,Лист2!$K$3:$K$14,0),MATCH(Лист1!E$7,Лист2!$L$2:$O$2,0),1)</f>
        <v>2066577.0695733083</v>
      </c>
      <c r="F42" s="8">
        <f>INDEX(Лист2!$E$3:$H$37,MATCH(Лист1!$C42,Лист2!$C$3:$C$37,0),MATCH(Лист1!F$7,Лист2!$E$2:$H$2,0),1)/INDEX(Лист2!$L$3:$O$14,MATCH(Лист1!$D42,Лист2!$K$3:$K$14,0),MATCH(Лист1!F$7,Лист2!$L$2:$O$2,0),1)</f>
        <v>1517645.518043544</v>
      </c>
      <c r="G42" s="8">
        <f>INDEX(Лист2!$E$3:$H$37,MATCH(Лист1!$C42,Лист2!$C$3:$C$37,0),MATCH(Лист1!G$7,Лист2!$E$2:$H$2,0),1)/INDEX(Лист2!$L$3:$O$14,MATCH(Лист1!$D42,Лист2!$K$3:$K$14,0),MATCH(Лист1!G$7,Лист2!$L$2:$O$2,0),1)</f>
        <v>3508172.4076140467</v>
      </c>
      <c r="H42" s="8">
        <f>INDEX(Лист2!$E$3:$H$37,MATCH(Лист1!$C42,Лист2!$C$3:$C$37,0),MATCH(Лист1!H$7,Лист2!$E$2:$H$2,0),1)/INDEX(Лист2!$L$3:$O$14,MATCH(Лист1!$D42,Лист2!$K$3:$K$14,0),MATCH(Лист1!H$7,Лист2!$L$2:$O$2,0),1)</f>
        <v>3096344.40480451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2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3.8515625" style="0" customWidth="1"/>
    <col min="5" max="8" width="11.28125" style="0" customWidth="1"/>
    <col min="17" max="17" width="11.57421875" style="0" bestFit="1" customWidth="1"/>
  </cols>
  <sheetData>
    <row r="1" spans="2:11" ht="15">
      <c r="B1" s="1" t="s">
        <v>58</v>
      </c>
      <c r="K1" s="1" t="s">
        <v>59</v>
      </c>
    </row>
    <row r="2" spans="2:15" ht="15">
      <c r="B2" s="5" t="s">
        <v>4</v>
      </c>
      <c r="C2" s="5" t="s">
        <v>5</v>
      </c>
      <c r="D2" s="5" t="s">
        <v>6</v>
      </c>
      <c r="E2" s="9" t="s">
        <v>9</v>
      </c>
      <c r="F2" s="9" t="s">
        <v>8</v>
      </c>
      <c r="G2" s="10" t="s">
        <v>10</v>
      </c>
      <c r="H2" s="9" t="s">
        <v>7</v>
      </c>
      <c r="L2" s="11" t="s">
        <v>7</v>
      </c>
      <c r="M2" s="11" t="s">
        <v>9</v>
      </c>
      <c r="N2" s="11" t="s">
        <v>8</v>
      </c>
      <c r="O2" s="11" t="s">
        <v>10</v>
      </c>
    </row>
    <row r="3" spans="2:17" ht="15">
      <c r="B3">
        <v>2012</v>
      </c>
      <c r="C3" t="s">
        <v>11</v>
      </c>
      <c r="D3" t="s">
        <v>12</v>
      </c>
      <c r="E3" s="12">
        <v>2178500.137393998</v>
      </c>
      <c r="F3" s="12">
        <v>1029426.0772950009</v>
      </c>
      <c r="G3" s="12">
        <v>2045553.0945240008</v>
      </c>
      <c r="H3" s="12">
        <v>958065.1960320009</v>
      </c>
      <c r="I3" s="12"/>
      <c r="K3" s="13" t="s">
        <v>34</v>
      </c>
      <c r="L3" s="14">
        <v>0.9290033956570494</v>
      </c>
      <c r="M3" s="14">
        <v>0.8091449230423526</v>
      </c>
      <c r="N3" s="14">
        <v>0.787782712873798</v>
      </c>
      <c r="O3" s="14">
        <v>0.8148029932106557</v>
      </c>
      <c r="Q3" s="14"/>
    </row>
    <row r="4" spans="2:17" ht="15">
      <c r="B4">
        <v>2012</v>
      </c>
      <c r="C4" t="s">
        <v>13</v>
      </c>
      <c r="D4" t="s">
        <v>14</v>
      </c>
      <c r="E4" s="12">
        <v>3050243.526918497</v>
      </c>
      <c r="F4" s="12">
        <v>1333343.5435550008</v>
      </c>
      <c r="G4" s="12">
        <v>2935820.7034739982</v>
      </c>
      <c r="H4" s="12">
        <v>1709607.198505001</v>
      </c>
      <c r="I4" s="12"/>
      <c r="K4" s="13" t="s">
        <v>12</v>
      </c>
      <c r="L4" s="14">
        <v>0.6744859290807727</v>
      </c>
      <c r="M4" s="14">
        <v>0.7722020624034835</v>
      </c>
      <c r="N4" s="14">
        <v>0.6953589915524554</v>
      </c>
      <c r="O4" s="14">
        <v>0.7226082866134833</v>
      </c>
      <c r="Q4" s="14"/>
    </row>
    <row r="5" spans="2:17" ht="15">
      <c r="B5">
        <v>2012</v>
      </c>
      <c r="C5" t="s">
        <v>15</v>
      </c>
      <c r="D5" t="s">
        <v>16</v>
      </c>
      <c r="E5" s="12">
        <v>2966896.241834497</v>
      </c>
      <c r="F5" s="12">
        <v>1371783.0362050005</v>
      </c>
      <c r="G5" s="12">
        <v>3215168.4192439998</v>
      </c>
      <c r="H5" s="12">
        <v>2204606.1811350007</v>
      </c>
      <c r="I5" s="12"/>
      <c r="K5" s="13" t="s">
        <v>14</v>
      </c>
      <c r="L5" s="14">
        <v>1.0058763920434133</v>
      </c>
      <c r="M5" s="14">
        <v>1.104010219112531</v>
      </c>
      <c r="N5" s="14">
        <v>1.0208548994446598</v>
      </c>
      <c r="O5" s="14">
        <v>0.9582856240397599</v>
      </c>
      <c r="Q5" s="14"/>
    </row>
    <row r="6" spans="2:17" ht="15">
      <c r="B6">
        <v>2012</v>
      </c>
      <c r="C6" t="s">
        <v>17</v>
      </c>
      <c r="D6" t="s">
        <v>18</v>
      </c>
      <c r="E6" s="12">
        <v>2893392.5640184996</v>
      </c>
      <c r="F6" s="12">
        <v>1432068.5945000004</v>
      </c>
      <c r="G6" s="12">
        <v>3308448.5701990016</v>
      </c>
      <c r="H6" s="12">
        <v>1976897.0835400005</v>
      </c>
      <c r="I6" s="12"/>
      <c r="K6" s="13" t="s">
        <v>16</v>
      </c>
      <c r="L6" s="14">
        <v>1.1319276412983386</v>
      </c>
      <c r="M6" s="14">
        <v>1.0744106884202262</v>
      </c>
      <c r="N6" s="14">
        <v>1.0329522130489444</v>
      </c>
      <c r="O6" s="14">
        <v>0.998361207155467</v>
      </c>
      <c r="Q6" s="14"/>
    </row>
    <row r="7" spans="2:17" ht="15">
      <c r="B7">
        <v>2012</v>
      </c>
      <c r="C7" t="s">
        <v>19</v>
      </c>
      <c r="D7" t="s">
        <v>20</v>
      </c>
      <c r="E7" s="12">
        <v>3070350.555228501</v>
      </c>
      <c r="F7" s="12">
        <v>1561973.3837500003</v>
      </c>
      <c r="G7" s="12">
        <v>3706815.411657002</v>
      </c>
      <c r="H7" s="12">
        <v>1893437.5702300014</v>
      </c>
      <c r="I7" s="12"/>
      <c r="K7" s="13" t="s">
        <v>18</v>
      </c>
      <c r="L7" s="14">
        <v>1.1354266553653054</v>
      </c>
      <c r="M7" s="14">
        <v>1.0106344002176173</v>
      </c>
      <c r="N7" s="14">
        <v>1.0294235964828853</v>
      </c>
      <c r="O7" s="14">
        <v>1.0388573480096102</v>
      </c>
      <c r="Q7" s="14"/>
    </row>
    <row r="8" spans="2:17" ht="15">
      <c r="B8">
        <v>2012</v>
      </c>
      <c r="C8" t="s">
        <v>21</v>
      </c>
      <c r="D8" t="s">
        <v>22</v>
      </c>
      <c r="E8" s="12">
        <v>2994178.7586280024</v>
      </c>
      <c r="F8" s="12">
        <v>1260989.44544</v>
      </c>
      <c r="G8" s="12">
        <v>3714899.2008820022</v>
      </c>
      <c r="H8" s="12">
        <v>1946814.441995001</v>
      </c>
      <c r="I8" s="12"/>
      <c r="K8" s="13" t="s">
        <v>20</v>
      </c>
      <c r="L8" s="14">
        <v>1.0918255012888425</v>
      </c>
      <c r="M8" s="14">
        <v>1.1056942637346825</v>
      </c>
      <c r="N8" s="14">
        <v>1.1455792466306742</v>
      </c>
      <c r="O8" s="14">
        <v>1.0685853196604596</v>
      </c>
      <c r="Q8" s="14"/>
    </row>
    <row r="9" spans="2:17" ht="15">
      <c r="B9">
        <v>2012</v>
      </c>
      <c r="C9" t="s">
        <v>23</v>
      </c>
      <c r="D9" t="s">
        <v>24</v>
      </c>
      <c r="E9" s="12">
        <v>3074842.0871830024</v>
      </c>
      <c r="F9" s="12">
        <v>1313720.8424900002</v>
      </c>
      <c r="G9" s="12">
        <v>3648674.541864002</v>
      </c>
      <c r="H9" s="12">
        <v>2003545.021635001</v>
      </c>
      <c r="I9" s="12"/>
      <c r="K9" s="13" t="s">
        <v>22</v>
      </c>
      <c r="L9" s="14">
        <v>1.0333224614407626</v>
      </c>
      <c r="M9" s="14">
        <v>1.1381519322379257</v>
      </c>
      <c r="N9" s="14">
        <v>1.1000571918342934</v>
      </c>
      <c r="O9" s="14">
        <v>1.142826866020171</v>
      </c>
      <c r="Q9" s="14"/>
    </row>
    <row r="10" spans="2:17" ht="15">
      <c r="B10">
        <v>2012</v>
      </c>
      <c r="C10" t="s">
        <v>25</v>
      </c>
      <c r="D10" t="s">
        <v>26</v>
      </c>
      <c r="E10" s="12">
        <v>2713230.8218830004</v>
      </c>
      <c r="F10" s="12">
        <v>1370915.3995550005</v>
      </c>
      <c r="G10" s="12">
        <v>3225353.7859700015</v>
      </c>
      <c r="H10" s="12">
        <v>1929155.940355001</v>
      </c>
      <c r="I10" s="12"/>
      <c r="K10" s="13" t="s">
        <v>24</v>
      </c>
      <c r="L10" s="14">
        <v>1.0770174146089746</v>
      </c>
      <c r="M10" s="14">
        <v>1.1457687696018537</v>
      </c>
      <c r="N10" s="14">
        <v>1.0779719651851176</v>
      </c>
      <c r="O10" s="14">
        <v>1.2383328888378662</v>
      </c>
      <c r="Q10" s="14"/>
    </row>
    <row r="11" spans="2:17" ht="15">
      <c r="B11">
        <v>2012</v>
      </c>
      <c r="C11" t="s">
        <v>27</v>
      </c>
      <c r="D11" t="s">
        <v>28</v>
      </c>
      <c r="E11" s="12">
        <v>2393136.727411001</v>
      </c>
      <c r="F11" s="12">
        <v>1443760.3634550003</v>
      </c>
      <c r="G11" s="12">
        <v>2829735.8424149994</v>
      </c>
      <c r="H11" s="12">
        <v>1714969.6555750011</v>
      </c>
      <c r="I11" s="12"/>
      <c r="K11" s="13" t="s">
        <v>26</v>
      </c>
      <c r="L11" s="14">
        <v>0.9633129761555396</v>
      </c>
      <c r="M11" s="14">
        <v>1.035390940726156</v>
      </c>
      <c r="N11" s="14">
        <v>0.9996414710768268</v>
      </c>
      <c r="O11" s="14">
        <v>1.07303479438746</v>
      </c>
      <c r="Q11" s="14"/>
    </row>
    <row r="12" spans="2:17" ht="15">
      <c r="B12">
        <v>2012</v>
      </c>
      <c r="C12" t="s">
        <v>29</v>
      </c>
      <c r="D12" t="s">
        <v>30</v>
      </c>
      <c r="E12" s="12">
        <v>2146599.591566003</v>
      </c>
      <c r="F12" s="12">
        <v>1461710.74968</v>
      </c>
      <c r="G12" s="12">
        <v>2721849.973478999</v>
      </c>
      <c r="H12" s="12">
        <v>1575398.9944350012</v>
      </c>
      <c r="I12" s="12"/>
      <c r="K12" s="13" t="s">
        <v>28</v>
      </c>
      <c r="L12" s="14">
        <v>0.9900725573581068</v>
      </c>
      <c r="M12" s="14">
        <v>1.0644521984412396</v>
      </c>
      <c r="N12" s="14">
        <v>1.1755892096655518</v>
      </c>
      <c r="O12" s="14">
        <v>1.0557234444567891</v>
      </c>
      <c r="Q12" s="14"/>
    </row>
    <row r="13" spans="2:17" ht="15">
      <c r="B13">
        <v>2012</v>
      </c>
      <c r="C13" t="s">
        <v>31</v>
      </c>
      <c r="D13" t="s">
        <v>32</v>
      </c>
      <c r="E13" s="12">
        <v>2214290.542739002</v>
      </c>
      <c r="F13" s="12">
        <v>1326414.2361299994</v>
      </c>
      <c r="G13" s="12">
        <v>2841402.680583</v>
      </c>
      <c r="H13" s="12">
        <v>1828289.1641150003</v>
      </c>
      <c r="I13" s="12"/>
      <c r="K13" s="13" t="s">
        <v>30</v>
      </c>
      <c r="L13" s="14">
        <v>0.988099498617729</v>
      </c>
      <c r="M13" s="14">
        <v>0.9368872604284375</v>
      </c>
      <c r="N13" s="14">
        <v>1.0992995800544514</v>
      </c>
      <c r="O13" s="14">
        <v>0.9781180252507898</v>
      </c>
      <c r="Q13" s="14"/>
    </row>
    <row r="14" spans="2:17" ht="15">
      <c r="B14">
        <v>2013</v>
      </c>
      <c r="C14" t="s">
        <v>33</v>
      </c>
      <c r="D14" t="s">
        <v>34</v>
      </c>
      <c r="E14" s="12">
        <v>2316467.4013510016</v>
      </c>
      <c r="F14" s="12">
        <v>1087011.5160899991</v>
      </c>
      <c r="G14" s="12">
        <v>2561915.047353001</v>
      </c>
      <c r="H14" s="12">
        <v>1676887.4959100005</v>
      </c>
      <c r="I14" s="12"/>
      <c r="K14" s="13" t="s">
        <v>32</v>
      </c>
      <c r="L14" s="14">
        <v>0.9796295770851654</v>
      </c>
      <c r="M14" s="14">
        <v>0.8032523416334952</v>
      </c>
      <c r="N14" s="14">
        <v>0.8354889221503441</v>
      </c>
      <c r="O14" s="14">
        <v>0.9104632023574866</v>
      </c>
      <c r="Q14" s="14"/>
    </row>
    <row r="15" spans="2:9" ht="15">
      <c r="B15">
        <v>2013</v>
      </c>
      <c r="C15" t="s">
        <v>35</v>
      </c>
      <c r="D15" t="s">
        <v>12</v>
      </c>
      <c r="E15" s="12">
        <v>2207410.711885001</v>
      </c>
      <c r="F15" s="12">
        <v>999922.5866900001</v>
      </c>
      <c r="G15" s="12">
        <v>2568492.253698001</v>
      </c>
      <c r="H15" s="12">
        <v>1404216.7216400006</v>
      </c>
      <c r="I15" s="12"/>
    </row>
    <row r="16" spans="2:9" ht="15">
      <c r="B16">
        <v>2013</v>
      </c>
      <c r="C16" t="s">
        <v>36</v>
      </c>
      <c r="D16" t="s">
        <v>14</v>
      </c>
      <c r="E16" s="12">
        <v>2836228.6651649997</v>
      </c>
      <c r="F16" s="12">
        <v>1565149.967135</v>
      </c>
      <c r="G16" s="12">
        <v>3151226.5812580013</v>
      </c>
      <c r="H16" s="12">
        <v>1785926.2094399992</v>
      </c>
      <c r="I16" s="12"/>
    </row>
    <row r="17" spans="2:9" ht="15">
      <c r="B17">
        <v>2013</v>
      </c>
      <c r="C17" t="s">
        <v>37</v>
      </c>
      <c r="D17" t="s">
        <v>16</v>
      </c>
      <c r="E17" s="12">
        <v>2517276.9760009996</v>
      </c>
      <c r="F17" s="12">
        <v>1467740.120059999</v>
      </c>
      <c r="G17" s="12">
        <v>2831189.556662502</v>
      </c>
      <c r="H17" s="12">
        <v>1739670.0926889987</v>
      </c>
      <c r="I17" s="12"/>
    </row>
    <row r="18" spans="2:9" ht="15">
      <c r="B18">
        <v>2013</v>
      </c>
      <c r="C18" t="s">
        <v>38</v>
      </c>
      <c r="D18" t="s">
        <v>18</v>
      </c>
      <c r="E18" s="12">
        <v>2578658.997420999</v>
      </c>
      <c r="F18" s="12">
        <v>1514902.8018949996</v>
      </c>
      <c r="G18" s="12">
        <v>2972648.383882502</v>
      </c>
      <c r="H18" s="12">
        <v>1879648.9495475006</v>
      </c>
      <c r="I18" s="12"/>
    </row>
    <row r="19" spans="2:9" ht="15">
      <c r="B19">
        <v>2013</v>
      </c>
      <c r="C19" t="s">
        <v>39</v>
      </c>
      <c r="D19" t="s">
        <v>20</v>
      </c>
      <c r="E19" s="12">
        <v>2375101.6506199995</v>
      </c>
      <c r="F19" s="12">
        <v>1443274.4609700001</v>
      </c>
      <c r="G19" s="12">
        <v>2833524.225820001</v>
      </c>
      <c r="H19" s="12">
        <v>1715587.9384135008</v>
      </c>
      <c r="I19" s="12"/>
    </row>
    <row r="20" spans="2:9" ht="15">
      <c r="B20">
        <v>2013</v>
      </c>
      <c r="C20" t="s">
        <v>40</v>
      </c>
      <c r="D20" t="s">
        <v>22</v>
      </c>
      <c r="E20" s="12">
        <v>2577437.4999094983</v>
      </c>
      <c r="F20" s="12">
        <v>1408172.8989099993</v>
      </c>
      <c r="G20" s="12">
        <v>3119008.118450001</v>
      </c>
      <c r="H20" s="12">
        <v>1700004.6198220006</v>
      </c>
      <c r="I20" s="12"/>
    </row>
    <row r="21" spans="2:9" ht="15">
      <c r="B21">
        <v>2013</v>
      </c>
      <c r="C21" t="s">
        <v>41</v>
      </c>
      <c r="D21" t="s">
        <v>24</v>
      </c>
      <c r="E21" s="12">
        <v>2618190.923689498</v>
      </c>
      <c r="F21" s="12">
        <v>1391740.0497149993</v>
      </c>
      <c r="G21" s="12">
        <v>3495663.11732</v>
      </c>
      <c r="H21" s="12">
        <v>1659644.686681501</v>
      </c>
      <c r="I21" s="12"/>
    </row>
    <row r="22" spans="2:9" ht="15">
      <c r="B22">
        <v>2013</v>
      </c>
      <c r="C22" t="s">
        <v>42</v>
      </c>
      <c r="D22" t="s">
        <v>26</v>
      </c>
      <c r="E22" s="12">
        <v>1587841.1892299992</v>
      </c>
      <c r="F22" s="12">
        <v>967322.0358</v>
      </c>
      <c r="G22" s="12">
        <v>2675090.697455</v>
      </c>
      <c r="H22" s="12">
        <v>1176288.7362194997</v>
      </c>
      <c r="I22" s="12"/>
    </row>
    <row r="23" spans="2:9" ht="15">
      <c r="B23">
        <v>2013</v>
      </c>
      <c r="C23" t="s">
        <v>43</v>
      </c>
      <c r="D23" t="s">
        <v>28</v>
      </c>
      <c r="E23" s="12">
        <v>2440451.9128849995</v>
      </c>
      <c r="F23" s="12">
        <v>1563952.7800249993</v>
      </c>
      <c r="G23" s="12">
        <v>3234089.1428975016</v>
      </c>
      <c r="H23" s="12">
        <v>1368754.743834</v>
      </c>
      <c r="I23" s="12"/>
    </row>
    <row r="24" spans="2:9" ht="15">
      <c r="B24">
        <v>2013</v>
      </c>
      <c r="C24" t="s">
        <v>44</v>
      </c>
      <c r="D24" t="s">
        <v>30</v>
      </c>
      <c r="E24" s="12">
        <v>2240569.395275</v>
      </c>
      <c r="F24" s="12">
        <v>1347047.949979999</v>
      </c>
      <c r="G24" s="12">
        <v>3171488.9386025006</v>
      </c>
      <c r="H24" s="12">
        <v>1329568.2663140001</v>
      </c>
      <c r="I24" s="12"/>
    </row>
    <row r="25" spans="2:9" ht="15">
      <c r="B25">
        <v>2013</v>
      </c>
      <c r="C25" t="s">
        <v>45</v>
      </c>
      <c r="D25" t="s">
        <v>32</v>
      </c>
      <c r="E25" s="12">
        <v>1676829.4592499994</v>
      </c>
      <c r="F25" s="12">
        <v>825618.76743</v>
      </c>
      <c r="G25" s="12">
        <v>2538517.843250001</v>
      </c>
      <c r="H25" s="12">
        <v>1430905.5235565</v>
      </c>
      <c r="I25" s="12"/>
    </row>
    <row r="26" spans="2:9" ht="15">
      <c r="B26">
        <v>2014</v>
      </c>
      <c r="C26" t="s">
        <v>46</v>
      </c>
      <c r="D26" t="s">
        <v>34</v>
      </c>
      <c r="E26" s="12">
        <v>1677299.351434999</v>
      </c>
      <c r="F26" s="12">
        <v>759065.16082</v>
      </c>
      <c r="G26" s="12">
        <v>2112778.000815001</v>
      </c>
      <c r="H26" s="12">
        <v>1285208.2539715003</v>
      </c>
      <c r="I26" s="12"/>
    </row>
    <row r="27" spans="2:9" ht="15">
      <c r="B27">
        <v>2014</v>
      </c>
      <c r="C27" t="s">
        <v>47</v>
      </c>
      <c r="D27" t="s">
        <v>12</v>
      </c>
      <c r="E27" s="12">
        <v>1552696.9228800004</v>
      </c>
      <c r="F27" s="12">
        <v>549378.912725</v>
      </c>
      <c r="G27" s="12">
        <v>1822484.717085001</v>
      </c>
      <c r="H27" s="12">
        <v>1002604.7502400002</v>
      </c>
      <c r="I27" s="12"/>
    </row>
    <row r="28" spans="2:9" ht="15">
      <c r="B28">
        <v>2014</v>
      </c>
      <c r="C28" t="s">
        <v>48</v>
      </c>
      <c r="D28" t="s">
        <v>14</v>
      </c>
      <c r="E28" s="12">
        <v>2603900.971850001</v>
      </c>
      <c r="F28" s="12">
        <v>887330.3774000001</v>
      </c>
      <c r="G28" s="12">
        <v>2448744.989655001</v>
      </c>
      <c r="H28" s="12">
        <v>1522599.536306501</v>
      </c>
      <c r="I28" s="12"/>
    </row>
    <row r="29" spans="2:9" ht="15">
      <c r="B29">
        <v>2014</v>
      </c>
      <c r="C29" t="s">
        <v>49</v>
      </c>
      <c r="D29" t="s">
        <v>16</v>
      </c>
      <c r="E29" s="12">
        <v>2778565.22252</v>
      </c>
      <c r="F29" s="12">
        <v>991163.4237214997</v>
      </c>
      <c r="G29" s="12">
        <v>2846401.829005002</v>
      </c>
      <c r="H29" s="12">
        <v>1702703.2479530014</v>
      </c>
      <c r="I29" s="12"/>
    </row>
    <row r="30" spans="2:9" ht="15">
      <c r="B30">
        <v>2014</v>
      </c>
      <c r="C30" t="s">
        <v>50</v>
      </c>
      <c r="D30" t="s">
        <v>18</v>
      </c>
      <c r="E30" s="12">
        <v>2300216.3411649996</v>
      </c>
      <c r="F30" s="12">
        <v>870629.3661114995</v>
      </c>
      <c r="G30" s="12">
        <v>2972376.4393195007</v>
      </c>
      <c r="H30" s="12">
        <v>1807889.4285054998</v>
      </c>
      <c r="I30" s="12"/>
    </row>
    <row r="31" spans="2:9" ht="15">
      <c r="B31">
        <v>2014</v>
      </c>
      <c r="C31" t="s">
        <v>51</v>
      </c>
      <c r="D31" t="s">
        <v>20</v>
      </c>
      <c r="E31" s="12">
        <v>3057872.0766700003</v>
      </c>
      <c r="F31" s="12">
        <v>1243114.268205</v>
      </c>
      <c r="G31" s="12">
        <v>2977931.415812498</v>
      </c>
      <c r="H31" s="12">
        <v>1837891.787288999</v>
      </c>
      <c r="I31" s="12"/>
    </row>
    <row r="32" spans="2:9" ht="15">
      <c r="B32">
        <v>2014</v>
      </c>
      <c r="C32" t="s">
        <v>52</v>
      </c>
      <c r="D32" t="s">
        <v>22</v>
      </c>
      <c r="E32" s="12">
        <v>3181323.2112799995</v>
      </c>
      <c r="F32" s="12">
        <v>1410381.9644219996</v>
      </c>
      <c r="G32" s="12">
        <v>3345659.7003775006</v>
      </c>
      <c r="H32" s="12">
        <v>1508237.291833999</v>
      </c>
      <c r="I32" s="12"/>
    </row>
    <row r="33" spans="2:9" ht="15">
      <c r="B33">
        <v>2014</v>
      </c>
      <c r="C33" t="s">
        <v>53</v>
      </c>
      <c r="D33" t="s">
        <v>24</v>
      </c>
      <c r="E33" s="12">
        <v>3118483.626464997</v>
      </c>
      <c r="F33" s="12">
        <v>1292180.7106409997</v>
      </c>
      <c r="G33" s="12">
        <v>3885935.6126845023</v>
      </c>
      <c r="H33" s="12">
        <v>1709852.7574704993</v>
      </c>
      <c r="I33" s="12"/>
    </row>
    <row r="34" spans="2:9" ht="15">
      <c r="B34">
        <v>2014</v>
      </c>
      <c r="C34" t="s">
        <v>54</v>
      </c>
      <c r="D34" t="s">
        <v>26</v>
      </c>
      <c r="E34" s="12">
        <v>3661585.6755049974</v>
      </c>
      <c r="F34" s="12">
        <v>1368916.7966390003</v>
      </c>
      <c r="G34" s="12">
        <v>3657459.6302455002</v>
      </c>
      <c r="H34" s="12">
        <v>1700347.1876234994</v>
      </c>
      <c r="I34" s="12"/>
    </row>
    <row r="35" spans="2:9" ht="15">
      <c r="B35">
        <v>2014</v>
      </c>
      <c r="C35" t="s">
        <v>55</v>
      </c>
      <c r="D35" t="s">
        <v>28</v>
      </c>
      <c r="E35" s="12">
        <v>3352564.1900649993</v>
      </c>
      <c r="F35" s="12">
        <v>1351940.4321200012</v>
      </c>
      <c r="G35" s="12">
        <v>3339880.7523305</v>
      </c>
      <c r="H35" s="12">
        <v>1855566.1104170005</v>
      </c>
      <c r="I35" s="12"/>
    </row>
    <row r="36" spans="2:9" ht="15">
      <c r="B36">
        <v>2014</v>
      </c>
      <c r="C36" t="s">
        <v>56</v>
      </c>
      <c r="D36" t="s">
        <v>30</v>
      </c>
      <c r="E36" s="12">
        <v>2817947.7012699996</v>
      </c>
      <c r="F36" s="12">
        <v>1267976.018076501</v>
      </c>
      <c r="G36" s="12">
        <v>2819107.6424</v>
      </c>
      <c r="H36" s="12">
        <v>2024480.0206800005</v>
      </c>
      <c r="I36" s="12"/>
    </row>
    <row r="37" spans="2:9" ht="15">
      <c r="B37">
        <v>2014</v>
      </c>
      <c r="C37" t="s">
        <v>57</v>
      </c>
      <c r="D37" t="s">
        <v>32</v>
      </c>
      <c r="E37" s="12">
        <v>2817947.7012699996</v>
      </c>
      <c r="F37" s="12">
        <v>1267976.018076501</v>
      </c>
      <c r="G37" s="12">
        <v>2819107.6424</v>
      </c>
      <c r="H37" s="12">
        <v>2024480.0206800005</v>
      </c>
      <c r="I37" s="12"/>
    </row>
    <row r="38" ht="15">
      <c r="I38" s="15"/>
    </row>
    <row r="39" ht="15">
      <c r="I39" s="15"/>
    </row>
    <row r="40" ht="15">
      <c r="I40" s="15"/>
    </row>
    <row r="41" ht="15">
      <c r="I41" s="15"/>
    </row>
    <row r="42" ht="15">
      <c r="I42" s="15"/>
    </row>
    <row r="43" ht="15">
      <c r="I43" s="15"/>
    </row>
    <row r="44" ht="15">
      <c r="I44" s="15"/>
    </row>
    <row r="45" ht="15">
      <c r="I45" s="15"/>
    </row>
    <row r="46" ht="15">
      <c r="I46" s="15"/>
    </row>
    <row r="47" ht="15">
      <c r="I47" s="15"/>
    </row>
    <row r="48" ht="15">
      <c r="I48" s="15"/>
    </row>
    <row r="49" ht="15">
      <c r="I49" s="15"/>
    </row>
    <row r="50" ht="15">
      <c r="I50" s="15"/>
    </row>
    <row r="51" ht="15">
      <c r="I51" s="15"/>
    </row>
    <row r="52" ht="15">
      <c r="I52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Гриднёв Юрий Юрьевич</cp:lastModifiedBy>
  <dcterms:created xsi:type="dcterms:W3CDTF">2019-12-26T13:53:44Z</dcterms:created>
  <dcterms:modified xsi:type="dcterms:W3CDTF">2019-12-26T14:41:35Z</dcterms:modified>
  <cp:category/>
  <cp:version/>
  <cp:contentType/>
  <cp:contentStatus/>
</cp:coreProperties>
</file>