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GardenWayhtlfrnjhTitle" sheetId="1" r:id="rId1"/>
  </sheets>
  <definedNames>
    <definedName name="_xlnm._FilterDatabase" localSheetId="0" hidden="1">GardenWayhtlfrnjhTitle!$A$1:$H$328</definedName>
    <definedName name="_xlnm.Criteria" localSheetId="0">GardenWayhtlfrnjhTitle!$B$1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2" i="1"/>
</calcChain>
</file>

<file path=xl/sharedStrings.xml><?xml version="1.0" encoding="utf-8"?>
<sst xmlns="http://schemas.openxmlformats.org/spreadsheetml/2006/main" count="666" uniqueCount="662">
  <si>
    <t>Артикул</t>
  </si>
  <si>
    <t>Название продукта</t>
  </si>
  <si>
    <t>Цена</t>
  </si>
  <si>
    <t>Оптовая цена</t>
  </si>
  <si>
    <t>URL продукта</t>
  </si>
  <si>
    <t>Salford  с FireStar 33 3D</t>
  </si>
  <si>
    <t>http://kaminflame.ru/kaminokomplekty-3d-plamenem/99-kaminokomplekt-salford-wt-s-firestar-33-3d.html</t>
  </si>
  <si>
    <t>Larnaca 26 + 3D Novara 26</t>
  </si>
  <si>
    <t>http://kaminflame.ru/kaminokomplekty-3d-plamenem/100-kaminokomplekt-larnaca-26-3d-novara-26.html</t>
  </si>
  <si>
    <t>Stone New + 3D Oregan</t>
  </si>
  <si>
    <t>http://kaminflame.ru/kaminokomplekty-3d-plamenem/107-stone-new-3d-oregan.html</t>
  </si>
  <si>
    <t>Kellie 26+ MoonBlaze Deluxe</t>
  </si>
  <si>
    <t>http://kaminflame.ru/iz-kamnya/115-kaminokomplekt-kellie-26-moonblaze-deluxe.html</t>
  </si>
  <si>
    <t>MALTA 26</t>
  </si>
  <si>
    <t>http://kaminflame.ru/iz-kamnya/116-kaminokomplekt-malta-26.html</t>
  </si>
  <si>
    <t>Lansing</t>
  </si>
  <si>
    <t>http://kaminflame.ru/derevyannye/125-kaminokomplekt-lansing.html</t>
  </si>
  <si>
    <t>Sandy/ NT</t>
  </si>
  <si>
    <t>http://kaminflame.ru/derevyannye/130-kaminokomplekt-sandyao-22.html</t>
  </si>
  <si>
    <t xml:space="preserve">Sandy/ WT 60 </t>
  </si>
  <si>
    <t>http://kaminflame.ru/derevyannye/137-sandy.html</t>
  </si>
  <si>
    <t>Luisiana STD\+ Eug AO + fobos\Majestic\Rimini</t>
  </si>
  <si>
    <t>http://kaminflame.ru/derevyannye/165-luisiana-std-eug-ao-fobosmajesticrimini.html</t>
  </si>
  <si>
    <t>Sofie + 3D Novara 26</t>
  </si>
  <si>
    <t>http://kaminflame.ru/kaminokomplekty-3d-plamenem/169-sofie-3d-novara-26.html</t>
  </si>
  <si>
    <t>Siciliy 23 + Leeds 23 sd</t>
  </si>
  <si>
    <t>http://kaminflame.ru/derevyannye/174-siciliy-23-leeds-23-sd.html</t>
  </si>
  <si>
    <t xml:space="preserve">Larnaca 26 + MoonBlaze Deluxe /MoonBlaze/Epsilon </t>
  </si>
  <si>
    <t>http://kaminflame.ru/derevyannye/180-larnaca-26-leeds-26sd.html</t>
  </si>
  <si>
    <t>Montana 33+ Firespace 33 IR S</t>
  </si>
  <si>
    <t>http://kaminflame.ru/derevyannye/181-montana-33-firespace-33-ir-s.html</t>
  </si>
  <si>
    <t>Stone Corner  NEW STD/EUG/VL + Fobos/Majestic/Rimini</t>
  </si>
  <si>
    <t>http://kaminflame.ru/kaminokomplekty-uglovye/186-stone-corner-new-std-eug-vl-fobos-majestic-rimini.html</t>
  </si>
  <si>
    <t>Stone Corner NEW STD/EUG/VL + Eugene</t>
  </si>
  <si>
    <t>http://kaminflame.ru/kaminokomplekty-uglovye/188-stone-corner-new-std-eugene.html</t>
  </si>
  <si>
    <t>Elford FS25 + Firespace 25  IR S</t>
  </si>
  <si>
    <t>http://kaminflame.ru/iz-kamnya/189-elford-fs25-ao-firespace-25-ir-s.html</t>
  </si>
  <si>
    <t>Elford STD/EUG/VL + Fobos/Majestic/Rimini</t>
  </si>
  <si>
    <t>http://kaminflame.ru/iz-kamnya/190-elford-std-eug-vl-fobos-majestic-rimini.html</t>
  </si>
  <si>
    <t>Stone Corner NEW F25 + Firefield 25 S IR</t>
  </si>
  <si>
    <t>http://kaminflame.ru/kaminokomplekty-uglovye/196-stone-corner-new-f25-firespace-25-ir-s.html</t>
  </si>
  <si>
    <t>Stone NEW 26 + MoonBlaze Deluxe /MoonBlaze</t>
  </si>
  <si>
    <t>http://kaminflame.ru/iz-kamnya/200-stone-new-26-moonblaze-deluxe-moonblaze.html</t>
  </si>
  <si>
    <t xml:space="preserve">Stone Corner NEW 26/HL + Epsilon </t>
  </si>
  <si>
    <t>http://kaminflame.ru/kaminokomplekty-uglovye/202-stone-corner-new-26-hl-moonblaze-epsilon.html</t>
  </si>
  <si>
    <t>Stone Corner NEW 26 + MoonBlaze  IR</t>
  </si>
  <si>
    <t>http://kaminflame.ru/kaminokomplekty-uglovye/203-stone-corner-new-26-moonblaze-ir.html</t>
  </si>
  <si>
    <t>Stone DS/NEW 26 +  Leeds 26 SD</t>
  </si>
  <si>
    <t>http://kaminflame.ru/iz-kamnya/207-stone-new-26-leeds-26-sd.html</t>
  </si>
  <si>
    <t>Stone NEW 26 WT патина + 3D Novara 26</t>
  </si>
  <si>
    <t>http://kaminflame.ru/kaminokomplekty-3d-plamenem/208-kaminokomplekt-stone-new-26-wt-patina-3d-novara-26.html</t>
  </si>
  <si>
    <t>Stone ML 26 +  Leeds 26 DD</t>
  </si>
  <si>
    <t>http://kaminflame.ru/iz-kamnya/210-stone-ml-26-leeds-26-dd.html</t>
  </si>
  <si>
    <t>Juliana 26</t>
  </si>
  <si>
    <t>http://kaminflame.ru/iz-kamnya/215-juliana.html</t>
  </si>
  <si>
    <t xml:space="preserve">Kellie 26 </t>
  </si>
  <si>
    <t>http://kaminflame.ru/iz-kamnya/216-kellie-26.html</t>
  </si>
  <si>
    <t>Selena</t>
  </si>
  <si>
    <t>http://kaminflame.ru/iz-kamnya/218-norwich-castle.html</t>
  </si>
  <si>
    <t>Siciliy + 3D Volcano</t>
  </si>
  <si>
    <t>http://kaminflame.ru/kaminokomplekty-3d-plamenem/221-siciliy-3d-volcano.html</t>
  </si>
  <si>
    <t>Elford + 3D Helios</t>
  </si>
  <si>
    <t>http://kaminflame.ru/kaminokomplekty-3d-plamenem/232-kaminokomplekt-elford-3d-helios.html</t>
  </si>
  <si>
    <t>SICILIY SG</t>
  </si>
  <si>
    <t>http://kaminflame.ru/derevyannye/236-siciliy-sg.html</t>
  </si>
  <si>
    <t>Santiago</t>
  </si>
  <si>
    <t>http://kaminflame.ru/derevyannye/296-santiago.html</t>
  </si>
  <si>
    <t>Stone  DS 25/23 +Firefield 25 S IR</t>
  </si>
  <si>
    <t>http://kaminflame.ru/iz-kamnya/300-stone-ds-25-23-firefield-25-s-ir.html</t>
  </si>
  <si>
    <t>Stone DS 26 + MoonBlaze Deluxe /MoonBlaze/Epsilon</t>
  </si>
  <si>
    <t>http://kaminflame.ru/iz-kamnya/301-stone-ds-26-moonblaze-deluxe-moonblaze-epsilon.html</t>
  </si>
  <si>
    <t>Nicossia 26 + MoonBlaze Deluxe /MoonBlaze/Epsilon</t>
  </si>
  <si>
    <t>http://kaminflame.ru/derevyannye/306-nicossia-26-moonblaze-deluxe-moonblaze-epsilon.html</t>
  </si>
  <si>
    <t xml:space="preserve">Eva 26 + 3D Novara 26 </t>
  </si>
  <si>
    <t>http://kaminflame.ru/kaminokomplekty-3d-plamenem/307-kaminokomplekt-eva-26-3d-novara-26.html</t>
  </si>
  <si>
    <t xml:space="preserve">Philadelphia 26 + Moonblaze/ Epsilon 26 </t>
  </si>
  <si>
    <t>http://kaminflame.ru/derevyannye/308-philadelphia-26-moonblaze-epsilon-26.html</t>
  </si>
  <si>
    <t>Siciliy 23 + Optima 23</t>
  </si>
  <si>
    <t>http://kaminflame.ru/derevyannye/309-siciliy-23-optima-23.html</t>
  </si>
  <si>
    <t>Ottawa + 3D очаг</t>
  </si>
  <si>
    <t>http://kaminflame.ru/kaminokomplekty-3d-plamenem/311-kaminokomplekt-ottawa-3d-oregan.html</t>
  </si>
  <si>
    <t>Stone New 26 + 3D Novara 26</t>
  </si>
  <si>
    <t>http://kaminflame.ru/kaminokomplekty-3d-plamenem/312-kaminokomplekt-stone-new-26-3d-novara-26.html</t>
  </si>
  <si>
    <t>Philadelphia 26 + 3D Очаг</t>
  </si>
  <si>
    <t>http://kaminflame.ru/kaminokomplekty-3d-plamenem/364-philadelphia-26-3d-novara-26.html</t>
  </si>
  <si>
    <t>Leticia</t>
  </si>
  <si>
    <t>http://kaminflame.ru/kaminokomplekty-3d-plamenem/365-leticia-3d-novara-26.html</t>
  </si>
  <si>
    <t>Silvia + 3D Novara 26</t>
  </si>
  <si>
    <t>http://kaminflame.ru/kaminokomplekty-3d-plamenem/366-kaminokomplekt-silvia-3d-novara-26.html</t>
  </si>
  <si>
    <t xml:space="preserve">Sofie 26  +  MoonBlaze Deluxe /MoonBlaze </t>
  </si>
  <si>
    <t>http://kaminflame.ru/derevyannye/367-sofie-26-moonblaze-deluxe-moonblaze.html</t>
  </si>
  <si>
    <t xml:space="preserve">Eva 26 + MoonBlaze Deluxe /MoonBlaze/ Epsilon 26 </t>
  </si>
  <si>
    <t>http://kaminflame.ru/derevyannye/368-eva-26-moonblaze-deluxe-moonblaze-epsilon-26.html</t>
  </si>
  <si>
    <t>Nicossia 26 + 3D Novara 26</t>
  </si>
  <si>
    <t>http://kaminflame.ru/kaminokomplekty-3d-plamenem/369-kaminokomplekt-nicossia-26-3d-novara-26.html</t>
  </si>
  <si>
    <t>Elford Corner + 3D Helios</t>
  </si>
  <si>
    <t>http://kaminflame.ru/kaminokomplekty-3d-plamenem/374-kaminokomplekt-elford-corner-3d-helios.html</t>
  </si>
  <si>
    <t>Ottawa + Fobos/Majestic /Rimini</t>
  </si>
  <si>
    <t>http://kaminflame.ru/derevyannye/376-ottawa-fobos-majestic-rimini.html</t>
  </si>
  <si>
    <t>Elford + 3D Oregan</t>
  </si>
  <si>
    <t>http://kaminflame.ru/kaminokomplekty-3d-plamenem/384-elford-3d-oregan.html</t>
  </si>
  <si>
    <t>Elford Corner + 3D Oregan</t>
  </si>
  <si>
    <t>http://kaminflame.ru/kaminokomplekty-3d-plamenem/385-kaminokomplekt-elford-3d-oregan.html</t>
  </si>
  <si>
    <t>Silvia + EpsilonMoonblaze</t>
  </si>
  <si>
    <t>http://kaminflame.ru/derevyannye/388-silvia-epsilonmoonblaze.html</t>
  </si>
  <si>
    <t>Nice EUG</t>
  </si>
  <si>
    <t>http://kaminflame.ru/derevyannye/391-nice-eug.html</t>
  </si>
  <si>
    <t>Montana 26+ MoonBlaze</t>
  </si>
  <si>
    <t>http://kaminflame.ru/derevyannye/392-montana-26-moonblaze.html</t>
  </si>
  <si>
    <t>Montana 33+ 3D FireStar 33</t>
  </si>
  <si>
    <t>http://kaminflame.ru/kaminokomplekty-3d-plamenem/393-montana-33-3d-firestar-33.html</t>
  </si>
  <si>
    <t>Montana 26+ 3D Helios 26</t>
  </si>
  <si>
    <t>http://kaminflame.ru/kaminokomplekty-3d-plamenem/395-montana-26-3d-helios-26.html</t>
  </si>
  <si>
    <t>Elford STD + 3D Volcano</t>
  </si>
  <si>
    <t>http://kaminflame.ru/kaminokomplekty-3d-plamenem/398-elford-std-3d-volcano.html</t>
  </si>
  <si>
    <t>Silvia + 3D Helios 26</t>
  </si>
  <si>
    <t>http://kaminflame.ru/kaminokomplekty-3d-plamenem/399-kaminokomplekt-silvia-3d-novara-26.html</t>
  </si>
  <si>
    <t>Stone new  STD/EUG + 3D Olympic</t>
  </si>
  <si>
    <t>http://kaminflame.ru/kaminokomplekty-3d-plamenem/650-stone-new-std-eug-3d-olympic.html</t>
  </si>
  <si>
    <t>Stone new  STD/EUG + 3D Oregan</t>
  </si>
  <si>
    <t>http://kaminflame.ru/kaminokomplekty-3d-plamenem/651-stone-new-std-eug-3d-oregan.html</t>
  </si>
  <si>
    <t>Stone Corner NEW 26/HL + MoonBlaze</t>
  </si>
  <si>
    <t>http://kaminflame.ru/kaminokomplekty-uglovye/661-stone-corner-new-26-hl-moonblaze.html</t>
  </si>
  <si>
    <t>Stone Corner new 26/HL AO (DN) + 3D Helios</t>
  </si>
  <si>
    <t>http://kaminflame.ru/kaminokomplekty-uglovye/663-stone-corner-new-26-hl-ao-dn-3d-helios.html</t>
  </si>
  <si>
    <t>Stone Corner new 26/HL AO (DN) + 3D Novara</t>
  </si>
  <si>
    <t>http://kaminflame.ru/kaminokomplekty-uglovye/664-stone-corner-new-26-hl-ao-dn-3d-novara.html</t>
  </si>
  <si>
    <t>Stone Corner new 26/HL AO (DN) + 3D Leeds 26</t>
  </si>
  <si>
    <t>http://kaminflame.ru/kaminokomplekty-uglovye/665-stone-corner-new-26-hl-ao-dn-3d-leeds-26.html</t>
  </si>
  <si>
    <t>Stone Corner new 26/HL AO (DN) + 3D Helios 26</t>
  </si>
  <si>
    <t>http://kaminflame.ru/kaminokomplekty-uglovye/666-stone-corner-new-26-hl-ao-dn-3d-helios-26.html</t>
  </si>
  <si>
    <t>Stone Corner new 26/HL AO (DN) + 3D Prometheus 26</t>
  </si>
  <si>
    <t>http://kaminflame.ru/kaminokomplekty-uglovye/667-stone-corner-new-26-hl-ao-dn-3d-prometheus-26.html</t>
  </si>
  <si>
    <t>Stone new 26/HL AO (DN) + 3D Helios</t>
  </si>
  <si>
    <t>http://kaminflame.ru/kaminokomplekty-3d-plamenem/671-stone-new-26-hl-ao-dn-3d-helios.html</t>
  </si>
  <si>
    <t>Stone new 26/HL AO (DN) + 3D Leeds 26</t>
  </si>
  <si>
    <t>http://kaminflame.ru/kaminokomplekty-3d-plamenem/672-stone-new-26-hl-ao-dn-3d-leeds-26.html</t>
  </si>
  <si>
    <t>Stone new 26/HL AO (DN) + 3D Helios 26</t>
  </si>
  <si>
    <t>http://kaminflame.ru/kaminokomplekty-3d-plamenem/673-stone-new-26-hl-ao-dn-3d-helios-26.html</t>
  </si>
  <si>
    <t xml:space="preserve">Stone NEW 26 + Epsilon  </t>
  </si>
  <si>
    <t>http://kaminflame.ru/iz-kamnya/675-stone-new-26-epsilon.html</t>
  </si>
  <si>
    <t>Rockland 26/HL AO + 3D Helios</t>
  </si>
  <si>
    <t>http://kaminflame.ru/kaminokomplekty/676-rockland-26-hl-ao-3d-helios.html</t>
  </si>
  <si>
    <t>Rockland 26/HL AO + 3D Novara</t>
  </si>
  <si>
    <t>http://kaminflame.ru/kaminokomplekty/679-rockland-26-hl-ao-3d-novara.html</t>
  </si>
  <si>
    <t>Rockland 26/HL AO + 3D Leeds 26</t>
  </si>
  <si>
    <t>http://kaminflame.ru/kaminokomplekty/680-rockland-26-hl-ao-3d-leeds-26.html</t>
  </si>
  <si>
    <t>Rockland 26/HL AO + 3D Helios 26</t>
  </si>
  <si>
    <t>http://kaminflame.ru/kaminokomplekty/681-rockland-26-hl-ao-3d-helios-26.html</t>
  </si>
  <si>
    <t>Rockland 26/HL AO + 3D Prometheus 26</t>
  </si>
  <si>
    <t>http://kaminflame.ru/kaminokomplekty/682-rockland-26-hl-ao-3d-prometheus-26.html</t>
  </si>
  <si>
    <t>Stone Lux CST AO + 3D Cassette 630</t>
  </si>
  <si>
    <t>http://kaminflame.ru/kaminokomplekty/694-stone-lux-cst-ao-3d-cassette-630.html</t>
  </si>
  <si>
    <t>Elford STD/EUG/VL + Eugene</t>
  </si>
  <si>
    <t>http://kaminflame.ru/iz-kamnya/695-elford-std-eug-vl-eugene.html</t>
  </si>
  <si>
    <t>Elford HL WT + 3D Helios</t>
  </si>
  <si>
    <t>http://kaminflame.ru/kaminokomplekty/696-elford-hl-wt-3d-helios.html</t>
  </si>
  <si>
    <t>Elford Corner STD/EUG + 3D Olympic</t>
  </si>
  <si>
    <t>http://kaminflame.ru/kaminokomplekty/706-elford-corner-std-eug-3d-olympic.html</t>
  </si>
  <si>
    <t>Elford STD/EUG/25'5/HL WT + 3D Olympic</t>
  </si>
  <si>
    <t>http://kaminflame.ru/kaminokomplekty/708-elford-std-eug-25-5-hl-wt-3d-olympic.html</t>
  </si>
  <si>
    <t>Elford STD/EUG/25'5/HL AO + 3D Olympic</t>
  </si>
  <si>
    <t>http://kaminflame.ru/kaminokomplekty/710-elford-std-eug-25-5-hl-ao-3d-olympic.html</t>
  </si>
  <si>
    <t>Elford STD/EUG/25'5/HL AO + 3D Oregan</t>
  </si>
  <si>
    <t>http://kaminflame.ru/elektricheskie-kaminy/712-elford-std-eug-25-5-hl-ao-3d-oregan.html</t>
  </si>
  <si>
    <t>Elford Corner STD/EUG + 3D Oregan</t>
  </si>
  <si>
    <t>http://kaminflame.ru/kaminokomplekty/719-elford-corner-std-eug-3d-oregan.html</t>
  </si>
  <si>
    <t>Modern CST 630 WT + 3D Cassette 630</t>
  </si>
  <si>
    <t>http://kaminflame.ru/kaminokomplekty-3d-plamenem/732-modern-cst-630-wt-3d-cassette-630.html</t>
  </si>
  <si>
    <t>Modern CST 1000 WT + 3D Cassette 1000</t>
  </si>
  <si>
    <t>http://kaminflame.ru/kaminokomplekty-3d-plamenem/738-modern-cst-1000-wt-3d-cassette-1000.html</t>
  </si>
  <si>
    <t>Rauma CST 630 WT + 3D Cassette 630</t>
  </si>
  <si>
    <t>http://kaminflame.ru/kaminokomplekty-3d-plamenem/740-rauma-cst-630-wt-3d-cassette-630.html</t>
  </si>
  <si>
    <t>Lilian DN + 3D Olympic</t>
  </si>
  <si>
    <t>http://kaminflame.ru/kaminokomplekty-3d-plamenem/744-lilian-dn-3d-olympic.html</t>
  </si>
  <si>
    <t>Lilian DN + 3D Oregan</t>
  </si>
  <si>
    <t>http://kaminflame.ru/kaminokomplekty-3d-plamenem/745-lilian-dn-3d-oregan.html</t>
  </si>
  <si>
    <t>Lilian WT + 3D Olympic</t>
  </si>
  <si>
    <t>http://kaminflame.ru/kaminokomplekty-3d-plamenem/747-lilian-wt-3d-olympic.html</t>
  </si>
  <si>
    <t>Lilian WT + 3D Oregan</t>
  </si>
  <si>
    <t>http://kaminflame.ru/kaminokomplekty-3d-plamenem/748-lilian-wt-3d-oregan.html</t>
  </si>
  <si>
    <t>Modern CST 630 BLG + 3D Cassette 630</t>
  </si>
  <si>
    <t>http://kaminflame.ru/kaminokomplekty/750-modern-cst-630-blg-3d-cassette-630.html</t>
  </si>
  <si>
    <t>Lilian DN + очаг на выбор</t>
  </si>
  <si>
    <t>http://kaminflame.ru/kaminokomplekty/772-lilian-dn-ochag-na-vybor.html</t>
  </si>
  <si>
    <t>Lilian WT + очаг на выбор</t>
  </si>
  <si>
    <t>http://kaminflame.ru/kaminokomplekty/773-lilian-wt-ochag-na-vybor.html</t>
  </si>
  <si>
    <t>Izabella 33 WT с FireSpase 33 S IR</t>
  </si>
  <si>
    <t>http://kaminflame.ru/elektricheskie-kaminy/1815-izabella-33-wt-s-firespase-33-s-ir.html</t>
  </si>
  <si>
    <t>Milano 25 WT с FireField 25 SIR</t>
  </si>
  <si>
    <t>http://kaminflame.ru/elektricheskie-kaminy/1853-milano-25-wt-s-firefield-25-sir.html</t>
  </si>
  <si>
    <t>RealFlame Adelaida WT c Aston 18</t>
  </si>
  <si>
    <t>http://kaminflame.ru/elektricheskie-kaminy/1868-realflame-adelaida-wt-c-aston-18.html</t>
  </si>
  <si>
    <t>Silvia 26 WT с Moonblaze BL S</t>
  </si>
  <si>
    <t>http://kaminflame.ru/elektricheskie-kaminy/1882-silvia-26-wt-s-moonblaze-bl-s.html</t>
  </si>
  <si>
    <t>Silvia 26 WT с Epsilon 26 SIR</t>
  </si>
  <si>
    <t>http://kaminflame.ru/elektricheskie-kaminy/1883-silvia-26-wt-s-epsilon-26-sir.html</t>
  </si>
  <si>
    <t>Rockland 26 AO с Moonblaze Lux BR S</t>
  </si>
  <si>
    <t>http://kaminflame.ru/elektricheskie-kaminy/1941-elektrokamin-rockland-26-ao-s-moonblaze-lux-br-s.html</t>
  </si>
  <si>
    <t>Kanyon AO с Irvine 24</t>
  </si>
  <si>
    <t>http://kaminflame.ru/elektricheskie-kaminy/1966-kanyon-ao-s-irvine-24.html</t>
  </si>
  <si>
    <t>Elford AO с Majestic Lux BR S/BL</t>
  </si>
  <si>
    <t>http://kaminflame.ru/elektricheskie-kaminy/1979-elford-ao-s-majestic-lux-br-s-bl.html</t>
  </si>
  <si>
    <t>Elford WT с Fobos Lux BL S</t>
  </si>
  <si>
    <t>http://kaminflame.ru/elektricheskie-kaminy/1980-elford-wt-s-fobos-lux-bl-s.html</t>
  </si>
  <si>
    <t>Wagner+ Optima 23</t>
  </si>
  <si>
    <t>http://kaminflame.ru/derevyannye/129-wagner-optima-23.html</t>
  </si>
  <si>
    <t>Sutton 23 + Optima 23</t>
  </si>
  <si>
    <t>http://kaminflame.ru/derevyannye/166-sutton-23-optima-23.html</t>
  </si>
  <si>
    <t xml:space="preserve">Victoria 26 + Moonblaze / Epsilon 26 </t>
  </si>
  <si>
    <t>http://kaminflame.ru/derevyannye/168-victoria-26-moonblaze.html</t>
  </si>
  <si>
    <t>Victoria 26+ 3D Novara 26</t>
  </si>
  <si>
    <t>http://kaminflame.ru/kaminokomplekty-3d-plamenem/176-victoria-26-3d-novara-26.html</t>
  </si>
  <si>
    <t xml:space="preserve">Versalle 33  + Firespace 33 IR/ Leeds 33SDW </t>
  </si>
  <si>
    <t>http://kaminflame.ru/derevyannye/183-versalles-33-firespace-33-ir-leeds-33sdw.html</t>
  </si>
  <si>
    <t>Stone NEW STD/EUG/VL + Fobos/Majestic/Rimini</t>
  </si>
  <si>
    <t>http://kaminflame.ru/iz-kamnya/185-stone-new-std-eug-vl-fobos-majestic-rimini.html</t>
  </si>
  <si>
    <t>Stone NEW STD/EUG/VL +Eugene</t>
  </si>
  <si>
    <t>http://kaminflame.ru/iz-kamnya/187-stone-new-std-eugene.html</t>
  </si>
  <si>
    <t xml:space="preserve">Stone NEW F33 + Firespace 33 W IR </t>
  </si>
  <si>
    <t>http://kaminflame.ru/kaminokomplekty-3d-plamenem/211-stone-new-f33-firespace-33-w-ir.html</t>
  </si>
  <si>
    <t xml:space="preserve">Stone NEW F33 + Firespace 33 IR </t>
  </si>
  <si>
    <t>http://kaminflame.ru/kaminokomplekty-3d-plamenem/212-stone-new-f33-firespace-33-ir.html</t>
  </si>
  <si>
    <t>Stone NEW FS25 +Firefield 25 S IR</t>
  </si>
  <si>
    <t>http://kaminflame.ru/iz-kamnya/299-stone-new-fs25-firefield-25-s-ir.html</t>
  </si>
  <si>
    <t>Tokio 33+ Firespase 33 IR</t>
  </si>
  <si>
    <t>http://kaminflame.ru/derevyannye/302-tokio-33-firespase-33-ir-leeds-33-sdw.html</t>
  </si>
  <si>
    <t>Torino+Fobos/Majestic/Rimini</t>
  </si>
  <si>
    <t>http://kaminflame.ru/derevyannye/310-torinofobos-majestic-rimini.html</t>
  </si>
  <si>
    <t>Stone New Corner 26 + 3D Novara 26</t>
  </si>
  <si>
    <t>http://kaminflame.ru/kaminokomplekty-uglovye/313-kaminokomplekt-stone-new-corner-26-3d-novara-26.html</t>
  </si>
  <si>
    <t>Stone NEW STD + 3D Volcano</t>
  </si>
  <si>
    <t>http://kaminflame.ru/kaminokomplekty-3d-plamenem/314-stone-new-std-3d-volcano.html</t>
  </si>
  <si>
    <t>Versalle с FireStar 33 3D</t>
  </si>
  <si>
    <t>http://kaminflame.ru/kaminokomplekty-3d-plamenem/363-versalle-s-firestar-33-3d.html</t>
  </si>
  <si>
    <t>Stone NEW 26/HL WT патина + MoonBlaze Deluxe /MoonBlaze</t>
  </si>
  <si>
    <t>http://kaminflame.ru/elektricheskie-kaminy/370-stone-new-26-hl-wt-patina-moonblaze-deluxe-moonblaze.html</t>
  </si>
  <si>
    <t>Versalles + 3D Helios</t>
  </si>
  <si>
    <t>http://kaminflame.ru/kaminokomplekty-3d-plamenem/375-versalles-3d-helios.html</t>
  </si>
  <si>
    <t>Torino STD/EUG WT + 3D Oregan</t>
  </si>
  <si>
    <t>http://kaminflame.ru/kaminokomplekty-3d-plamenem/379-torino-std-eug-wt-3d-oregan.html</t>
  </si>
  <si>
    <t>Stone New Corner + 3D Oregan</t>
  </si>
  <si>
    <t>http://kaminflame.ru/kaminokomplekty-3d-plamenem/383-kaminokomplekt-stone-new-3d-oregan.html</t>
  </si>
  <si>
    <t>Tokio 33 + 3D Firestar 33</t>
  </si>
  <si>
    <t>http://kaminflame.ru/kaminokomplekty-3d-plamenem/394-tokio-33-3d-firestar-33.html</t>
  </si>
  <si>
    <t>Wagner+ 3D Eugene</t>
  </si>
  <si>
    <t>http://kaminflame.ru/kaminokomplekty-3d-plamenem/396-wagner-3d-eugene.html</t>
  </si>
  <si>
    <t>Stone new 26/HL AO (DN) + 3D Novara</t>
  </si>
  <si>
    <t>http://kaminflame.ru/kaminokomplekty-3d-plamenem/670-stone-new-26-hl-ao-dn-3d-novara.html</t>
  </si>
  <si>
    <t>Stone new 26/HL AO (DN) + 3D Prometheus 26</t>
  </si>
  <si>
    <t>http://kaminflame.ru/kaminokomplekty-3d-plamenem/674-stone-new-26-hl-ao-dn-3d-prometheus-26.html</t>
  </si>
  <si>
    <t>Сountry 26 + 3D Prometheus 26</t>
  </si>
  <si>
    <t>http://kaminflame.ru/kaminokomplekty/687-sountry-26-3d-prometheus-26.html</t>
  </si>
  <si>
    <t>Портал Elford HL AO + 3D Helios</t>
  </si>
  <si>
    <t>http://kaminflame.ru/kaminokomplekty/698-portal-elford-hl-ao-3d-helios.html</t>
  </si>
  <si>
    <t>http://kaminflame.ru/iz-kamnya/705-portal-elford-hl-ao-3d-helios.html</t>
  </si>
  <si>
    <t>Vegas CST630 WT + 3D Cassette 630</t>
  </si>
  <si>
    <t>http://kaminflame.ru/kaminokomplekty-3d-plamenem/733-vegas-cst630-wt-3d-cassette-630.html</t>
  </si>
  <si>
    <t xml:space="preserve">Torino + 3D Oregan     </t>
  </si>
  <si>
    <t>http://kaminflame.ru/kaminokomplekty-3d-plamenem/734-torino-3d-oregan.html</t>
  </si>
  <si>
    <t>Портал Torino STD/EUG WT</t>
  </si>
  <si>
    <t>http://kaminflame.ru/kaminokomplekty-3d-plamenem/735-portal-torino-std-eug-wt.html</t>
  </si>
  <si>
    <t>Torino STD/EUG WT + 3D Olympic</t>
  </si>
  <si>
    <t>http://kaminflame.ru/kaminokomplekty-3d-plamenem/736-torino-std-eug-wt-3d-olympic.html</t>
  </si>
  <si>
    <t>Портал Dacota STD/EUG WT</t>
  </si>
  <si>
    <t>http://kaminflame.ru/kaminokomplekty-3d-plamenem/741-portal-dacota-std-eug-wt.html</t>
  </si>
  <si>
    <t>Портал Torino STD/EUG WT + 3D Olympic</t>
  </si>
  <si>
    <t>http://kaminflame.ru/kaminokomplekty-3d-plamenem/742-portal-torino-std-eug-wt-3d-olympic.html</t>
  </si>
  <si>
    <t>Портал Torino STD/EUG WT + 3D Oregan</t>
  </si>
  <si>
    <t>http://kaminflame.ru/kaminokomplekty-3d-plamenem/743-portal-torino-std-eug-wt-3d-oregan.html</t>
  </si>
  <si>
    <t>Tokio 33 DN + 3D Firestar 33</t>
  </si>
  <si>
    <t>http://kaminflame.ru/kaminokomplekty-3d-plamenem/752-tokio-33-dn-3d-firestar-33.html</t>
  </si>
  <si>
    <t>Tokio 33 WT + 3D Firestar 33</t>
  </si>
  <si>
    <t>http://kaminflame.ru/kaminokomplekty-3d-plamenem/754-tokio-33-wt-3d-firestar-33.html</t>
  </si>
  <si>
    <t>Электрокамин Dacota AO с Rimini</t>
  </si>
  <si>
    <t>http://kaminflame.ru/elektricheskie-kaminy/1795-elektrokamin-dacota-ao-s-rimini.html</t>
  </si>
  <si>
    <t>Электрокамин Athena WT с Fobos BR S/Bl</t>
  </si>
  <si>
    <t>http://kaminflame.ru/elektricheskie-kaminy/1798-elektrokamin-athena-wt-s-fobos-br-s-bl.html</t>
  </si>
  <si>
    <t>Электрокамин Anita WT с Rimini</t>
  </si>
  <si>
    <t>http://kaminflame.ru/elektricheskie-kaminy/1799-elektrokamin-anita-wt-s-rimini.html</t>
  </si>
  <si>
    <t>Электрокамин Anita AO с Fobos Lux S/Majestic Lux S</t>
  </si>
  <si>
    <t>http://kaminflame.ru/elektricheskie-kaminy/1803-elektrokamin-anita-ao-s-fobos-lux-s-majestic-lux-s.html</t>
  </si>
  <si>
    <t>Электрокамин Diva 33 WT(g) с FireSpace 33 SIR</t>
  </si>
  <si>
    <t>http://kaminflame.ru/elektricheskie-kaminy/1804-elektrokamin-diva-33-wtg-s-firespace-33-sir.html</t>
  </si>
  <si>
    <t>Электрокамин Anita Corner (угловой) WT с Eugene</t>
  </si>
  <si>
    <t>http://kaminflame.ru/elektricheskie-kaminy/1805-elektrokamin-anita-corner-uglovoj-wt-s-eugene.html</t>
  </si>
  <si>
    <t>Электрокамин Anita WT с Majestic Lux S/Fobos Lux S</t>
  </si>
  <si>
    <t>http://kaminflame.ru/elektricheskie-kaminy/1806-elektrokamin-anita-wt-s-majestic-lux-s-fobos-lux-s.html</t>
  </si>
  <si>
    <t>Электрокамин Barke 26 Royal Batticino с Leeds 26 SD</t>
  </si>
  <si>
    <t>http://kaminflame.ru/elektricheskie-kaminy/1808-elektrokamin-barke-26-royal-batticino-s-leeds-26-sd.html</t>
  </si>
  <si>
    <t>Электрокамин Dominica WT/DN с Majestic S BL</t>
  </si>
  <si>
    <t>http://kaminflame.ru/elektricheskie-kaminy/1823-elektrokamin-dominica-wt-dn-s-majestic-s-bl.html</t>
  </si>
  <si>
    <t>Электрокамин Dominica WT с Eugene</t>
  </si>
  <si>
    <t>http://kaminflame.ru/elektricheskie-kaminy/1826-elektrokamin-dominica-wt-s-eugene.html</t>
  </si>
  <si>
    <t>Электрокамин Dominica WT/DN с Fobos s Lux BL</t>
  </si>
  <si>
    <t>http://kaminflame.ru/elektricheskie-kaminy/1828-elektrokamin-dominica-wt-dn-s-fobos-s-lux-bl.html</t>
  </si>
  <si>
    <t>Электрокамин Dominica Corner DN/WT c очагом Fobos S Lux /Majestic S Lux</t>
  </si>
  <si>
    <t>http://kaminflame.ru/elektricheskie-kaminy/1829-elektrokamin-dominica-corner-dn-wt-c-ochagom-fobos-s-lux-majestic-s-lux.html</t>
  </si>
  <si>
    <t>Электрокамин Anita AO с Rimini</t>
  </si>
  <si>
    <t>http://kaminflame.ru/elektricheskie-kaminy/1833-elektrokamin-anita-ao-s-rimini.html</t>
  </si>
  <si>
    <t>Электрокамин Anita Corner (угловой) WT с Rimini</t>
  </si>
  <si>
    <t>http://kaminflame.ru/elektricheskie-kaminy/1834-elektrokamin-anita-corner-uglovoj-wt-s-rimini.html</t>
  </si>
  <si>
    <t>Электрокамин Anita Corner (угловой) WT с Fobos Lux S/Majestic Lux S</t>
  </si>
  <si>
    <t>http://kaminflame.ru/elektricheskie-kaminy/1835-elektrokamin-anita-corner-uglovoj-wt-s-fobos-lux-s-majestic-lux-s.html</t>
  </si>
  <si>
    <t>Электрокамин Anita Corner (угловой) AO с Majestic Lux S/Fobos Lux S</t>
  </si>
  <si>
    <t>http://kaminflame.ru/elektricheskie-kaminy/1836-elektrokamin-anita-corner-uglovoj-ao-s-majestic-lux-s-fobos-lux-s.html</t>
  </si>
  <si>
    <t>Электрокамин Athena WT с Majestic Lux BR S/Bl</t>
  </si>
  <si>
    <t>http://kaminflame.ru/elektricheskie-kaminy/1837-elektrokamin-athena-wt-s-majestic-lux-br-s-bl.html</t>
  </si>
  <si>
    <t>Электрокамин Bogema 26 WT с Epsilon 26 S IR</t>
  </si>
  <si>
    <t>http://kaminflame.ru/elektricheskie-kaminy/1859-elektrokamin-bogema-26-wt-s-epsilon-26-s-ir.html</t>
  </si>
  <si>
    <t>Электрокамин Bogema 26 WT с Moonblaze Lux BL S</t>
  </si>
  <si>
    <t>http://kaminflame.ru/elektricheskie-kaminy/1860-elektrokamin-bogema-26-wt-s-moonblaze-lux-bl-s.html</t>
  </si>
  <si>
    <t>Электрокамин Corsica Lux WT с Evrika 25,5</t>
  </si>
  <si>
    <t>http://kaminflame.ru/elektricheskie-kaminy/1862-elektrokamin-corsica-lux-wt-s-evrika-255.html</t>
  </si>
  <si>
    <t>Электрокамин Attica 25,5 WT с Evrika 25,5</t>
  </si>
  <si>
    <t>http://kaminflame.ru/elektricheskie-kaminy/1863-elektrokamin-attica-255-wt-s-evrika-255.html</t>
  </si>
  <si>
    <t>Электрокамин Attica 26 WT c MoonBlaze S LUX</t>
  </si>
  <si>
    <t>http://kaminflame.ru/elektricheskie-kaminy/1864-elektrokamin-attica-26-wt-c-moonblaze-s-lux.html</t>
  </si>
  <si>
    <t>Электрокамин Attica 26 WT с Epsilon 26 SIR</t>
  </si>
  <si>
    <t>http://kaminflame.ru/elektricheskie-kaminy/1866-elektrokamin-attica-26-wt-s-epsilon-26-sir.html</t>
  </si>
  <si>
    <t>Электрокамин Attica 25,5 WT c Sparta 25,5</t>
  </si>
  <si>
    <t>http://kaminflame.ru/elektricheskie-kaminy/1867-elektrokamin-attica-255-wt-c-sparta-255.html</t>
  </si>
  <si>
    <t>Электрокамин Bergamo WT с Sparta 25,5 LED</t>
  </si>
  <si>
    <t>http://kaminflame.ru/elektricheskie-kaminy/1870-elektrokamin-bergamo-wt-s-sparta-255-led.html</t>
  </si>
  <si>
    <t>Электрокамин Barcelona 33 AO с FireSpace 33 SIR</t>
  </si>
  <si>
    <t>http://kaminflame.ru/elektricheskie-kaminy/1874-elektrokamin-barcelona-33-ao-s-firespace-33-sir.html</t>
  </si>
  <si>
    <t>Электрокамин Barcelona 26 AO с Moonblaze LUX S</t>
  </si>
  <si>
    <t>http://kaminflame.ru/elektricheskie-kaminy/1875-elektrokamin-barcelona-26-ao-s-moonblaze-lux-s.html</t>
  </si>
  <si>
    <t>Электрокамин Casablanka 25.5 WT c Sparta 25,5</t>
  </si>
  <si>
    <t>http://kaminflame.ru/elektricheskie-kaminy/1876-elektrokamin-casablanka-255-wt-c-sparta-255.html</t>
  </si>
  <si>
    <t>Электрокамин Casablanka 25.5 WT c Evrika 25,5</t>
  </si>
  <si>
    <t>http://kaminflame.ru/elektricheskie-kaminy/1877-elektrokamin-casablanka-255-wt-c-evrika-255.html</t>
  </si>
  <si>
    <t>Электрокамин Anita WT с Eugene</t>
  </si>
  <si>
    <t>http://kaminflame.ru/elektricheskie-kaminy/1878-elektrokamin-anita-wt-s-eugene.html</t>
  </si>
  <si>
    <t>Электрокамин Anita AO с Eugene</t>
  </si>
  <si>
    <t>http://kaminflame.ru/elektricheskie-kaminy/1879-elektrokamin-anita-ao-s-eugene.html</t>
  </si>
  <si>
    <t>Электрокамин Carolina 25,5 DN/WT c Evrika 25,5</t>
  </si>
  <si>
    <t>http://kaminflame.ru/elektricheskie-kaminy/1886-elektrokamin-carolina-255-dn-wt-c-evrika-255.html</t>
  </si>
  <si>
    <t>Электрокамин Carolina 25,5 WT/DN c Sparta 25,5</t>
  </si>
  <si>
    <t>http://kaminflame.ru/elektricheskie-kaminy/1887-elektrokamin-carolina-255-wt-dn-c-sparta-255.html</t>
  </si>
  <si>
    <t>Электрокамин Carolina 25.5/24 DN c Kendal 24</t>
  </si>
  <si>
    <t>http://kaminflame.ru/elektricheskie-kaminy/1890-elektrokamin-carolina-255-24-dn-c-kendal-24.html</t>
  </si>
  <si>
    <t>Электрокамин Carolina 25.5/24 WT c Kendal 24</t>
  </si>
  <si>
    <t>http://kaminflame.ru/elektricheskie-kaminy/1891-elektrokamin-carolina-255-24-wt-c-kendal-24.html</t>
  </si>
  <si>
    <t>Электрокамин Carolina 25.5/24 WT c Irvine 24</t>
  </si>
  <si>
    <t>http://kaminflame.ru/elektricheskie-kaminy/1892-elektrokamin-carolina-255-24-wt-c-irvine-24.html</t>
  </si>
  <si>
    <t>Электрокамин Carolina 25.5/24 DN c Irvine 24</t>
  </si>
  <si>
    <t>http://kaminflame.ru/elektricheskie-kaminy/1893-elektrokamin-carolina-255-24-dn-c-irvine-24.html</t>
  </si>
  <si>
    <t>Электрокамин Alta 24 WT c Kendal 24</t>
  </si>
  <si>
    <t>http://kaminflame.ru/elektricheskie-kaminy/1895-elektrokamin-alta-24-wt-c-kendal-24.html</t>
  </si>
  <si>
    <t>Электрокамин Alta 24 WT c Irvine 24</t>
  </si>
  <si>
    <t>http://kaminflame.ru/elektricheskie-kaminy/1896-elektrokamin-alta-24-wt-c-irvine-24.html</t>
  </si>
  <si>
    <t>Электрокамин Country 25 AO с FireField 25 SIR</t>
  </si>
  <si>
    <t>http://kaminflame.ru/elektricheskie-kaminy/1903-elektrokamin-country-25-ao-s-firefield-25-sir.html</t>
  </si>
  <si>
    <t>Электрокамин Country 33 AO с FireSpace 33W SIR</t>
  </si>
  <si>
    <t>http://kaminflame.ru/elektricheskie-kaminy/1906-elektrokamin-country-33-ao-s-firespace-33w-sir.html</t>
  </si>
  <si>
    <t>Электрокамин Country 26 AO MoonBlaze BL S</t>
  </si>
  <si>
    <t>http://kaminflame.ru/elektricheskie-kaminy/1907-elektrokamin-country-26-ao-moonblaze-bl-s.html</t>
  </si>
  <si>
    <t>Электрокамин Country 26 WT MoonBlaze BR S</t>
  </si>
  <si>
    <t>http://kaminflame.ru/elektricheskie-kaminy/1910-elektrokamin-country-26-wt-moonblaze-br-s.html</t>
  </si>
  <si>
    <t>Электрокамин Country 25 WT с FireField 25 SIR</t>
  </si>
  <si>
    <t>http://kaminflame.ru/elektricheskie-kaminy/1911-elektrokamin-country-25-wt-s-firefield-25-sir.html</t>
  </si>
  <si>
    <t>Электрокамин Country 33 WT с FireSpace 33 SIR</t>
  </si>
  <si>
    <t>http://kaminflame.ru/elektricheskie-kaminy/1919-elektrokamin-country-33-wt-s-firespace-33-sir.html</t>
  </si>
  <si>
    <t>Электрокамин Country Lux Rock 25 AO с FireField 25 SIR</t>
  </si>
  <si>
    <t>http://kaminflame.ru/elektricheskie-kaminy/1921-elektrokamin-country-lux-rock-25-ao-s-firefield-25-sir.html</t>
  </si>
  <si>
    <t>Электрокамин Country Lux Rock 25,5 AO с Sparta 25,5</t>
  </si>
  <si>
    <t>http://kaminflame.ru/elektricheskie-kaminy/1931-elektrokamin-country-lux-rock-255-ao-s-sparta-255.html</t>
  </si>
  <si>
    <t>Электрокамин Country Lux Rock 25,5 AO с Evrika 25,5</t>
  </si>
  <si>
    <t>http://kaminflame.ru/elektricheskie-kaminy/1932-elektrokamin-country-lux-rock-255-ao-s-evrika-255.html</t>
  </si>
  <si>
    <t>Электрокамин Country 25 AO с Sparta 25,5</t>
  </si>
  <si>
    <t>http://kaminflame.ru/elektricheskie-kaminy/1933-elektrokamin-country-25-ao-s-sparta-255.html</t>
  </si>
  <si>
    <t>Tango AO с Epsilon 26 S IR</t>
  </si>
  <si>
    <t>http://kaminflame.ru/elektricheskie-kaminy/1949-tango-ao-s-epsilon-26-s-ir.html</t>
  </si>
  <si>
    <t>Электрокамин Country Lux Rock 25 AO с Sparta 25,5</t>
  </si>
  <si>
    <t>http://kaminflame.ru/elektricheskie-kaminy/1952-elektrokamin-country-lux-rock-25-ao-s-sparta-255.html</t>
  </si>
  <si>
    <t>Электрокамин Athena с Evrika 25,5</t>
  </si>
  <si>
    <t>http://kaminflame.ru/elektricheskie-kaminy/1961-elektrokamin-athena-s-evrika-255.html</t>
  </si>
  <si>
    <t>Электрокамин Donna AO с Eugene</t>
  </si>
  <si>
    <t>http://kaminflame.ru/elektricheskie-kaminy/1964-elektrokamin-donna-ao-s-eugene.html</t>
  </si>
  <si>
    <t>Электрокамин Donna AO с Majestic Lux BR S/BL</t>
  </si>
  <si>
    <t>http://kaminflame.ru/elektricheskie-kaminy/1965-elektrokamin-donna-ao-s-majestic-lux-br-s-bl.html</t>
  </si>
  <si>
    <t>Электрокамин Athena GR с Evrika 25,5</t>
  </si>
  <si>
    <t>http://kaminflame.ru/elektricheskie-kaminy/1968-elektrokamin-athena-gr-s-evrika-255.html</t>
  </si>
  <si>
    <t>Электрокамин Corsica Lux WT с Moonblaze LUX BL</t>
  </si>
  <si>
    <t>http://kaminflame.ru/elektricheskie-kaminy/1988-elektrokamin-corsica-lux-wt-s-moonblaze-lux-bl.html</t>
  </si>
  <si>
    <t>Электрокамин Corsica Lux AO с Moonblaze LUX BL</t>
  </si>
  <si>
    <t>http://kaminflame.ru/elektricheskie-kaminy/1989-elektrokamin-corsica-lux-ao-s-moonblaze-lux-bl.html</t>
  </si>
  <si>
    <t>Электрокамин Corsica Lux AO с Moonblaze LUX BR</t>
  </si>
  <si>
    <t>http://kaminflame.ru/elektricheskie-kaminy/1990-elektrokamin-corsica-lux-ao-s-moonblaze-lux-br.html</t>
  </si>
  <si>
    <t>Электрокамин Corsica Lux WT с Moonblaze LUX BR</t>
  </si>
  <si>
    <t>http://kaminflame.ru/elektricheskie-kaminy/1991-elektrokamin-corsica-lux-wt-s-moonblaze-lux-br.html</t>
  </si>
  <si>
    <t>Электрокамин Corsica Lux WT c Epsilon 26 S IR</t>
  </si>
  <si>
    <t>http://kaminflame.ru/elektricheskie-kaminy/1993-elektrokamin-corsica-lux-wt-c-epsilon-26-s-ir.html</t>
  </si>
  <si>
    <t>Электрокамин Corsica Lux AO c Epsilon 26 S IR</t>
  </si>
  <si>
    <t>http://kaminflame.ru/elektricheskie-kaminy/1994-elektrokamin-corsica-lux-ao-c-epsilon-26-s-ir.html</t>
  </si>
  <si>
    <t>Электрокамин Corsica Lux WT с Sparta 25,5 LED</t>
  </si>
  <si>
    <t>http://kaminflame.ru/elektricheskie-kaminy/1995-elektrokamin-corsica-lux-wt-s-sparta-255-led.html</t>
  </si>
  <si>
    <t>Электрокамин Corsica Lux AO с Sparta 25,5 LED</t>
  </si>
  <si>
    <t>http://kaminflame.ru/elektricheskie-kaminy/1996-elektrokamin-corsica-lux-ao-s-sparta-255-led.html</t>
  </si>
  <si>
    <t>Электрокамин Corsica Lux AO с Evrika 25,5 LED</t>
  </si>
  <si>
    <t>http://kaminflame.ru/elektricheskie-kaminy/1997-elektrokamin-corsica-lux-ao-s-evrika-255-led.html</t>
  </si>
  <si>
    <t>Электрокамин Adelaida WT с Eugene</t>
  </si>
  <si>
    <t>http://kaminflame.ru/elektricheskie-kaminy/1998-elektrokamin-adelaida-wt-s-eugene.html</t>
  </si>
  <si>
    <t xml:space="preserve">Электрокамин Salford 33 AO/WT с </t>
  </si>
  <si>
    <t>Электрокамин Salford 33 AO/WT с FireSpace 33 SIR</t>
  </si>
  <si>
    <t>http://kaminflame.ru/elektricheskie-kaminy/1319-elektrokamin-salford-33-ao-wt-s-firespace-33-sir.html</t>
  </si>
  <si>
    <t>http://kaminflame.ru/elektricheskie-kaminy/1790-elektrokamin-salford-33-ao-wt-s-firespace-33-sir.html</t>
  </si>
  <si>
    <t>Электрокамин Ottawa DN с Eugene</t>
  </si>
  <si>
    <t>http://kaminflame.ru/elektricheskie-kaminy/1791-elektrokamin-ottawa-dn-s-eugene.html</t>
  </si>
  <si>
    <t>Электрокамин Sofie 26 WT с MoonBlaze BL S</t>
  </si>
  <si>
    <t>http://kaminflame.ru/elektricheskie-kaminy/1792-elektrokamin-sofie-26-wt-s-moonblaze-bl-s.html</t>
  </si>
  <si>
    <t>Электрокамин Philadelphia 26 DN с Epsilon 26 SIR</t>
  </si>
  <si>
    <t>http://kaminflame.ru/elektricheskie-kaminy/1793-elektrokamin-philadelphia-26-dn-s-epsilon-26-sir.html</t>
  </si>
  <si>
    <t>Электрокамин Ottawa WT/DN с Majestic Lux S/Fobos Lux S</t>
  </si>
  <si>
    <t>http://kaminflame.ru/elektricheskie-kaminy/1794-elektrokamin-ottawa-wt-dn-s-majestic-lux-s-fobos-lux-s.html</t>
  </si>
  <si>
    <t>Электрокамин Leticia 26 WT(g) с MoonBlaze BR S</t>
  </si>
  <si>
    <t>http://kaminflame.ru/elektricheskie-kaminy/1800-elektrokamin-leticia-26-wtg-s-moonblaze-br-s.html</t>
  </si>
  <si>
    <t>Электрокамин Leticia 26 WT с Epsilon 26 S IR</t>
  </si>
  <si>
    <t>http://kaminflame.ru/elektricheskie-kaminy/1801-elektrokamin-leticia-26-wt-s-epsilon-26-s-ir.html</t>
  </si>
  <si>
    <t>Электрокамин Silvia 26 AO с Epsilon 26 SIR</t>
  </si>
  <si>
    <t>http://kaminflame.ru/elektricheskie-kaminy/1802-elektrokamin-silvia-26-ao-s-epsilon-26-sir.html</t>
  </si>
  <si>
    <t>Электрокамин Ellada 33 WT с FireSpace 33 SIR</t>
  </si>
  <si>
    <t>http://kaminflame.ru/elektricheskie-kaminy/1807-elektrokamin-ellada-33-wt-s-firespace-33-sir.html</t>
  </si>
  <si>
    <t>Электрокамин London 33 WT с FireSpace 33 SIR</t>
  </si>
  <si>
    <t>http://kaminflame.ru/elektricheskie-kaminy/1809-elektrokamin-london-33-wt-s-firespace-33-sir.html</t>
  </si>
  <si>
    <t>Электрокамин Izabella 33 DN с FireSpace 33 SIR</t>
  </si>
  <si>
    <t>http://kaminflame.ru/elektricheskie-kaminy/1810-elektrokamin-izabella-33-dn-s-firespace-33-sir.html</t>
  </si>
  <si>
    <t>Электрокамин Sonata 25 WT с FireField 25 S IR</t>
  </si>
  <si>
    <t>http://kaminflame.ru/elektricheskie-kaminy/1811-elektrokamin-sonata-25-wt-s-firefield-25-s-ir.html</t>
  </si>
  <si>
    <t>Электрокамин Lilian WT/DN с Fobos Lux S/Majestic Lux S</t>
  </si>
  <si>
    <t>http://kaminflame.ru/elektricheskie-kaminy/1812-elektrokamin-lilian-wt-dn-s-fobos-lux-s-majestic-lux-s.html</t>
  </si>
  <si>
    <t>Электрокамин Milton 25,5 WT с Sparta 25,5</t>
  </si>
  <si>
    <t>http://kaminflame.ru/elektricheskie-kaminy/1813-elektrokamin-milton-255-wt-s-sparta-255.html</t>
  </si>
  <si>
    <t>Электрокамин Philadelphia 25,5 DN с Evrika 25,5</t>
  </si>
  <si>
    <t>http://kaminflame.ru/elektricheskie-kaminy/1814-elektrokamin-philadelphia-255-dn-s-evrika-255.html</t>
  </si>
  <si>
    <t>Электрокамин Leticia (угловой) 26 WT с MoonBlaze Lux Bl S</t>
  </si>
  <si>
    <t>http://kaminflame.ru/elektricheskie-kaminy/1816-elektrokamin-leticia-uglovoj-26-wt-s-moonblaze-lux-bl-s.html</t>
  </si>
  <si>
    <t>Электрокамин Silvia Corner 26 AO Epsilon 26 S IR</t>
  </si>
  <si>
    <t>http://kaminflame.ru/elektricheskie-kaminy/1817-elektrokamin-silvia-corner-26-ao-epsilon-26-s-ir.html</t>
  </si>
  <si>
    <t>Электрокамин Malta 26 WT с Epsilon 26 SIR</t>
  </si>
  <si>
    <t>http://kaminflame.ru/elektricheskie-kaminy/1818-elektrokamin-malta-26-wt-s-epsilon-26-sir.html</t>
  </si>
  <si>
    <t>Электрокамин Estella 26 WT с Epsilon 26 S IR</t>
  </si>
  <si>
    <t>http://kaminflame.ru/elektricheskie-kaminy/1819-elektrokamin-estella-26-wt-s-epsilon-26-s-ir.html</t>
  </si>
  <si>
    <t>Электрокамин Malta 26 WT с MoonBlaze S LUX BR</t>
  </si>
  <si>
    <t>http://kaminflame.ru/elektricheskie-kaminy/1820-elektrokamin-malta-26-wt-s-moonblaze-s-lux-br.html</t>
  </si>
  <si>
    <t>Электрокамин Malta 25.5 WT с Sparta 25.5</t>
  </si>
  <si>
    <t>http://kaminflame.ru/elektricheskie-kaminy/1821-elektrokamin-malta-255-wt-s-sparta-255.html</t>
  </si>
  <si>
    <t>Электрокамин Estella 26 WT с MoonBlaze S LUX BL</t>
  </si>
  <si>
    <t>http://kaminflame.ru/elektricheskie-kaminy/1822-elektrokamin-estella-26-wt-s-moonblaze-s-lux-bl.html</t>
  </si>
  <si>
    <t>Электрокамин Malta 25.5 WT с Evrika 25,5</t>
  </si>
  <si>
    <t>http://kaminflame.ru/elektricheskie-kaminy/1824-elektrokamin-malta-255-wt-s-evrika-255.html</t>
  </si>
  <si>
    <t>Электрокамин Olivia 26 DN с Epsilon 26 S IR</t>
  </si>
  <si>
    <t>http://kaminflame.ru/elektricheskie-kaminy/1825-elektrokamin-olivia-26-dn-s-epsilon-26-s-ir.html</t>
  </si>
  <si>
    <t>Электрокамин Ottawa Corner DN/WT с очагом Fobos/Majestic (на выбор)</t>
  </si>
  <si>
    <t>http://kaminflame.ru/elektricheskie-kaminy/1827-elektrokamin-ottawa-corner-dn-wt-s-ochagom-fobos-majestic-na-vybor.html</t>
  </si>
  <si>
    <t>Электрокамин Silvia Corner 26 AO c Moonblaze LUX S BL</t>
  </si>
  <si>
    <t>http://kaminflame.ru/elektricheskie-kaminy/1830-elektrokamin-silvia-corner-26-ao-c-moonblaze-lux-s-bl.html</t>
  </si>
  <si>
    <t>Электрокамин Lilian DN/WT с Rimini</t>
  </si>
  <si>
    <t>http://kaminflame.ru/elektricheskie-kaminy/1838-elektrokamin-lilian-dn-wt-s-rimini.html</t>
  </si>
  <si>
    <t>Электрокамин Milton 33 WT с FireSpace 33 SIR</t>
  </si>
  <si>
    <t>http://kaminflame.ru/elektricheskie-kaminy/1839-elektrokamin-milton-33-wt-s-firespace-33-sir.html</t>
  </si>
  <si>
    <t>Электрокамин Milton 26 WT с Epsilon 26 SIR</t>
  </si>
  <si>
    <t>http://kaminflame.ru/elektricheskie-kaminy/1840-elektrokamin-milton-26-wt-s-epsilon-26-sir.html</t>
  </si>
  <si>
    <t>Электрокамин Milton 26 DN с Moonblaze Deluxe</t>
  </si>
  <si>
    <t>http://kaminflame.ru/elektricheskie-kaminy/1841-elektrokamin-milton-26-dn-s-moonblaze-deluxe.html</t>
  </si>
  <si>
    <t>Электрокамин Milton 25,5 DN с Evrika 25,5</t>
  </si>
  <si>
    <t>http://kaminflame.ru/elektricheskie-kaminy/1842-elektrokamin-milton-255-dn-s-evrika-255.html</t>
  </si>
  <si>
    <t>Электрокамин Milano 25,5 DN с Evrika 25,5</t>
  </si>
  <si>
    <t>http://kaminflame.ru/elektricheskie-kaminy/1843-elektrokamin-milano-255-dn-s-evrika-255.html</t>
  </si>
  <si>
    <t>Электрокамин Philadelphia 26 WT с Moonblaze Deluxe</t>
  </si>
  <si>
    <t>http://kaminflame.ru/elektricheskie-kaminy/1844-elektrokamin-philadelphia-26-wt-s-moonblaze-deluxe.html</t>
  </si>
  <si>
    <t>Электрокамин Philadelphia 25,5 WT с Sparta 25,5</t>
  </si>
  <si>
    <t>http://kaminflame.ru/elektricheskie-kaminy/1845-elektrokamin-philadelphia-255-wt-s-sparta-255.html</t>
  </si>
  <si>
    <t>Электрокамин Sofia 26 AO с Moonblaze Lux Bl S</t>
  </si>
  <si>
    <t>http://kaminflame.ru/elektricheskie-kaminy/1846-elektrokamin-sofia-26-ao-s-moonblaze-lux-bl-s.html</t>
  </si>
  <si>
    <t>Электрокамин Sofia 26 AO с Epsilon 26 SIR</t>
  </si>
  <si>
    <t>http://kaminflame.ru/elektricheskie-kaminy/1847-elektrokamin-sofia-26-ao-s-epsilon-26-sir.html</t>
  </si>
  <si>
    <t>Электрокамин Milano 25 DN с FireField 25 SIR</t>
  </si>
  <si>
    <t>http://kaminflame.ru/elektricheskie-kaminy/1849-elektrokamin-milano-25-dn-s-firefield-25-sir.html</t>
  </si>
  <si>
    <t>Электрокамин Milano 25,5 DN с Sparta 25,5</t>
  </si>
  <si>
    <t>http://kaminflame.ru/elektricheskie-kaminy/1850-elektrokamin-milano-255-dn-s-sparta-255.html</t>
  </si>
  <si>
    <t>Электрокамин Milano 25,5 WT с Evrika 25,5</t>
  </si>
  <si>
    <t>http://kaminflame.ru/elektricheskie-kaminy/1851-elektrokamin-milano-255-wt-s-evrika-255.html</t>
  </si>
  <si>
    <t>Электрокамин Milano 25,5 WT с Sparta 25,5</t>
  </si>
  <si>
    <t>http://kaminflame.ru/elektricheskie-kaminy/1852-elektrokamin-milano-255-wt-s-sparta-255.html</t>
  </si>
  <si>
    <t>Электрокамин Romano 33 WT с FireSpace 33 SIR</t>
  </si>
  <si>
    <t>http://kaminflame.ru/elektricheskie-kaminy/1854-elektrokamin-romano-33-wt-s-firespace-33-sir.html</t>
  </si>
  <si>
    <t>Электрокамин Imperia 26 WT с Epsilon 26 S IR</t>
  </si>
  <si>
    <t>http://kaminflame.ru/elektricheskie-kaminy/1855-elektrokamin-imperia-26-wt-s-epsilon-26-s-ir.html</t>
  </si>
  <si>
    <t>Электрокамин Imperia 26 WT с Moonblaze Lux BR S</t>
  </si>
  <si>
    <t>http://kaminflame.ru/elektricheskie-kaminy/1856-elektrokamin-imperia-26-wt-s-moonblaze-lux-br-s.html</t>
  </si>
  <si>
    <t>Электрокамин Sherwood 24 WT c Irvine 24</t>
  </si>
  <si>
    <t>http://kaminflame.ru/elektricheskie-kaminy/1857-elektrokamin-sherwood-24-wt-c-irvine-24.html</t>
  </si>
  <si>
    <t>Электрокамин Sherwood 24 WT c Kendal 24</t>
  </si>
  <si>
    <t>http://kaminflame.ru/elektricheskie-kaminy/1858-elektrokamin-sherwood-24-wt-c-kendal-24.html</t>
  </si>
  <si>
    <t>Электрокамин Stefania с Majestic Lux S/Fobos Lux S</t>
  </si>
  <si>
    <t>http://kaminflame.ru/elektricheskie-kaminy/1861-elektrokamin-stefania-s-majestic-lux-s-fobos-lux-s.html</t>
  </si>
  <si>
    <t>Электрокамин Leticia 26 WT-P511 с Epsilon 26 S IR</t>
  </si>
  <si>
    <t>http://kaminflame.ru/elektricheskie-kaminy/1865-elektrokamin-leticia-26-wt-p511-s-epsilon-26-s-ir.html</t>
  </si>
  <si>
    <t>Электрокамин Milano 25,5 DN с Firefild 25,5</t>
  </si>
  <si>
    <t>http://kaminflame.ru/elektricheskie-kaminy/1869-elektrokamin-milano-255-dn-s-firefild-255.html</t>
  </si>
  <si>
    <t>Электрокамин Elford 25 WT с Sparta 25,5</t>
  </si>
  <si>
    <t>http://kaminflame.ru/elektricheskie-kaminy/1871-elektrokamin-elford-25-wt-s-sparta-255.html</t>
  </si>
  <si>
    <t>Электрокамин Estella 25.5 WT с Sparta 25,5</t>
  </si>
  <si>
    <t>http://kaminflame.ru/elektricheskie-kaminy/1872-elektrokamin-estella-255-wt-s-sparta-255.html</t>
  </si>
  <si>
    <t>Электрокамин Estella 25.5 WT с Evrika 25,5</t>
  </si>
  <si>
    <t>http://kaminflame.ru/elektricheskie-kaminy/1873-elektrokamin-estella-255-wt-s-evrika-255.html</t>
  </si>
  <si>
    <t>Электрокамин Leticia 26 WT (угловой) с Epsilon 26 S IR</t>
  </si>
  <si>
    <t>http://kaminflame.ru/elektricheskie-kaminy/1880-elektrokamin-leticia-26-wt-uglovoj-s-epsilon-26-s-ir.html</t>
  </si>
  <si>
    <t>Электрокамин Leticia 26 WT-P511 с MoonBlaze Lux S</t>
  </si>
  <si>
    <t>http://kaminflame.ru/elektricheskie-kaminy/1884-elektrokamin-leticia-26-wt-p511-s-moonblaze-lux-s.html</t>
  </si>
  <si>
    <t>Электрокамин Kellie 26 WT c Sparta 25,5</t>
  </si>
  <si>
    <t>http://kaminflame.ru/elektricheskie-kaminy/1888-elektrokamin-kellie-26-wt-c-sparta-255.html</t>
  </si>
  <si>
    <t>Электрокамин Lindelse 26 WT с Epsilon 26 SIR</t>
  </si>
  <si>
    <t>http://kaminflame.ru/elektricheskie-kaminy/1889-elektrokamin-lindelse-26-wt-s-epsilon-26-sir.html</t>
  </si>
  <si>
    <t>Электрокамин Kellie 26 WT c MoonBlaze S LUX</t>
  </si>
  <si>
    <t>http://kaminflame.ru/elektricheskie-kaminy/1898-elektrokamin-kellie-26-wt-c-moonblaze-s-lux.html</t>
  </si>
  <si>
    <t>Электрокамин Kellie 26 WT c Evrika 25,5</t>
  </si>
  <si>
    <t>http://kaminflame.ru/elektricheskie-kaminy/1899-elektrokamin-kellie-26-wt-c-evrika-255.html</t>
  </si>
  <si>
    <t>Электрокамин Leda 25,5 WT с Evrika 25,5</t>
  </si>
  <si>
    <t>http://kaminflame.ru/elektricheskie-kaminy/1900-elektrokamin-leda-255-wt-s-evrika-255.html</t>
  </si>
  <si>
    <t>Электрокамин Leda 25,5 WT с Sparta 25,5</t>
  </si>
  <si>
    <t>http://kaminflame.ru/elektricheskie-kaminy/1901-elektrokamin-leda-255-wt-s-sparta-255.html</t>
  </si>
  <si>
    <t>Электрокамин Elford 25 AO с FireField 25 SIR</t>
  </si>
  <si>
    <t>http://kaminflame.ru/elektricheskie-kaminy/1902-elektrokamin-elford-25-ao-s-firefield-25-sir.html</t>
  </si>
  <si>
    <t>Электрокамин Elford AO с Eugene</t>
  </si>
  <si>
    <t>http://kaminflame.ru/elektricheskie-kaminy/1909-elektrokamin-elford-ao-s-eugene.html</t>
  </si>
  <si>
    <t>Электрокамин Elford 25 WT с FireField 25 SIR</t>
  </si>
  <si>
    <t>http://kaminflame.ru/elektricheskie-kaminy/1912-elektrokamin-elford-25-wt-s-firefield-25-sir.html</t>
  </si>
  <si>
    <t>Электрокамин Elford AO с Rimini</t>
  </si>
  <si>
    <t>http://kaminflame.ru/elektricheskie-kaminy/1913-elektrokamin-elford-ao-s-rimini.html</t>
  </si>
  <si>
    <t>Электрокамин Rockland 25 AO с FireField 25 SIR</t>
  </si>
  <si>
    <t>http://kaminflame.ru/elektricheskie-kaminy/1916-elektrokamin-rockland-25-ao-s-firefield-25-sir.html</t>
  </si>
  <si>
    <t>Электрокамин Rockland LUX 25 WT(g) с FireField 25 SIR</t>
  </si>
  <si>
    <t>http://kaminflame.ru/elektricheskie-kaminy/1917-elektrokamin-rockland-lux-25-wtg-s-firefield-25-sir.html</t>
  </si>
  <si>
    <t>Электрокамин Elford Corner (угловой) 25 AO с FireField 25 SIR</t>
  </si>
  <si>
    <t>http://kaminflame.ru/elektricheskie-kaminy/1918-elektrokamin-elford-corner-uglovoj-25-ao-s-firefield-25-sir.html</t>
  </si>
  <si>
    <t>Электрокамин Dublin Lux DN с Eugene</t>
  </si>
  <si>
    <t>http://kaminflame.ru/elektricheskie-kaminy/1920-elektrokamin-dublin-lux-dn-s-eugene.html</t>
  </si>
  <si>
    <t>Электрокамин Sorento 33 WT c FireSpace 33 S IR</t>
  </si>
  <si>
    <t>http://kaminflame.ru/elektricheskie-kaminy/1927-elektrokamin-sorento-33-wt-c-firespace-33-s-ir.html</t>
  </si>
  <si>
    <t>Электрокамин Kansas AO c FireSpace 33 S IR</t>
  </si>
  <si>
    <t>http://kaminflame.ru/elektricheskie-kaminy/1928-elektrokamin-kansas-ao-c-firespace-33-s-ir.html</t>
  </si>
  <si>
    <t>Электрокамин Dublin Rock Corner STD/EUG AO с Fobos Lux/Majestic Lux</t>
  </si>
  <si>
    <t>http://kaminflame.ru/elektricheskie-kaminy/1930-elektrokamin-dublin-rock-corner-std-eug-ao-s-fobos-lux-majestic-lux.html</t>
  </si>
  <si>
    <t>Электрокамин Dublin Lux NT с Fobos LUX BR S/BL</t>
  </si>
  <si>
    <t>http://kaminflame.ru/elektricheskie-kaminy/1934-elektrokamin-dublin-lux-nt-s-fobos-lux-br-s-bl.html</t>
  </si>
  <si>
    <t>Электрокамин Dublin Lux DN с Fobos LUX BL S/BL</t>
  </si>
  <si>
    <t>http://kaminflame.ru/elektricheskie-kaminy/1935-elektrokamin-dublin-lux-dn-s-fobos-lux-bl-s-bl.html</t>
  </si>
  <si>
    <t>Электрокамин Elford 25,5 WT с Sparta 25,5</t>
  </si>
  <si>
    <t>http://kaminflame.ru/elektricheskie-kaminy/1936-elektrokamin-elford-255-wt-s-sparta-255.html</t>
  </si>
  <si>
    <t>Электрокамин Elford 25,5 AO с Sparta 25,5</t>
  </si>
  <si>
    <t>http://kaminflame.ru/elektricheskie-kaminy/1937-elektrokamin-elford-255-ao-s-sparta-255.html</t>
  </si>
  <si>
    <t>Электрокамин Elford 25,5 AO с Evrika 25,5</t>
  </si>
  <si>
    <t>http://kaminflame.ru/elektricheskie-kaminy/1938-elektrokamin-elford-255-ao-s-evrika-255.html</t>
  </si>
  <si>
    <t>Электрокамин Rockland LUX 25,5 WT с Sparta 25,5</t>
  </si>
  <si>
    <t>http://kaminflame.ru/elektricheskie-kaminy/1939-elektrokamin-rockland-lux-255-wt-s-sparta-255.html</t>
  </si>
  <si>
    <t>Электрокамин Rockland LUX 25,5 WT с Evrika 25,5</t>
  </si>
  <si>
    <t>http://kaminflame.ru/elektricheskie-kaminy/1940-elektrokamin-rockland-lux-255-wt-s-evrika-255.html</t>
  </si>
  <si>
    <t>Электрокамин Rockland 25,5 AO с Evrika 25,5</t>
  </si>
  <si>
    <t>http://kaminflame.ru/elektricheskie-kaminy/1942-elektrokamin-rockland-255-ao-s-evrika-255.html</t>
  </si>
  <si>
    <t>Электрокамин Kingstone АО с Sparta 25,5</t>
  </si>
  <si>
    <t>http://kaminflame.ru/elektricheskie-kaminy/1951-elektrokamin-kingstone-ao-s-sparta-255.html</t>
  </si>
  <si>
    <t>Электрокамин Kingstone AO с Evrika 25,5</t>
  </si>
  <si>
    <t>http://kaminflame.ru/elektricheskie-kaminy/1954-elektrokamin-kingstone-ao-s-evrika-255.html</t>
  </si>
  <si>
    <t>Электрокамин Kingstone 25 AO с FireField 25 SIR</t>
  </si>
  <si>
    <t>http://kaminflame.ru/elektricheskie-kaminy/1955-elektrokamin-kingstone-25-ao-s-firefield-25-sir.html</t>
  </si>
  <si>
    <t>Электрокамин Marseille Luxe c Irvine 24</t>
  </si>
  <si>
    <t>http://kaminflame.ru/elektricheskie-kaminy/1957-elektrokamin-marseille-luxe-c-irvine-24.html</t>
  </si>
  <si>
    <t>Электрокамин Edinburg c Irvine 24</t>
  </si>
  <si>
    <t>http://kaminflame.ru/elektricheskie-kaminy/1958-elektrokamin-edinburg-c-irvine-24.html</t>
  </si>
  <si>
    <t>Электрокамин Stone 24 AO c Irvine 24</t>
  </si>
  <si>
    <t>http://kaminflame.ru/elektricheskie-kaminy/1959-elektrokamin-stone-24-ao-c-irvine-24.html</t>
  </si>
  <si>
    <t>Электрокамин Kavkaz AO с Sparta 25,5</t>
  </si>
  <si>
    <t>http://kaminflame.ru/elektricheskie-kaminy/1960-elektrokamin-kavkaz-ao-s-sparta-255.html</t>
  </si>
  <si>
    <t>Электрокамин RealFlame Dublin Rock 24 AO c Kendal 24</t>
  </si>
  <si>
    <t>http://kaminflame.ru/elektricheskie-kaminy/1969-elektrokamin-realflame-dublin-rock-24-ao-c-kendal-24.html</t>
  </si>
  <si>
    <t>Электрокамин RealFlame Dublin Lux 24 DN с Irvine 24</t>
  </si>
  <si>
    <t>http://kaminflame.ru/elektricheskie-kaminy/1970-elektrokamin-realflame-dublin-lux-24-dn-s-irvine-24.html</t>
  </si>
  <si>
    <t>Электрокамин RealFlame Dublin Lux 24 DN с Kendal 24</t>
  </si>
  <si>
    <t>http://kaminflame.ru/elektricheskie-kaminy/1971-elektrokamin-realflame-dublin-lux-24-dn-s-kendal-24.html</t>
  </si>
  <si>
    <t>Электрокамин RealFlame Athena GR с Kendal 24</t>
  </si>
  <si>
    <t>http://kaminflame.ru/elektricheskie-kaminy/1972-elektrokamin-realflame-athena-gr-s-kendal-24.html</t>
  </si>
  <si>
    <t>Электрокамин RealFlame Athena Corner GR Kendal 24</t>
  </si>
  <si>
    <t>http://kaminflame.ru/elektricheskie-kaminy/1973-elektrokamin-realflame-athena-corner-gr-kendal-24.html</t>
  </si>
  <si>
    <t>Электрокамин RealFlame Athena Corner GR с Irvine 24</t>
  </si>
  <si>
    <t>http://kaminflame.ru/elektricheskie-kaminy/1974-elektrokamin-realflame-athena-corner-gr-s-irvine-24.html</t>
  </si>
  <si>
    <t>Электрокамин RealFlame Dublin Rock 24 AO c Irvine 24</t>
  </si>
  <si>
    <t>http://kaminflame.ru/elektricheskie-kaminy/1975-elektrokamin-realflame-dublin-rock-24-ao-c-irvine-24.html</t>
  </si>
  <si>
    <t>Электрокамин RealFlame Dublin Rock Corner 24 AO с Irvine 24</t>
  </si>
  <si>
    <t>http://kaminflame.ru/elektricheskie-kaminy/1976-elektrokamin-realflame-dublin-rock-corner-24-ao-s-irvine-24.html</t>
  </si>
  <si>
    <t>Электрокамин Stone Brick 25 AO с Firefield 25 SIR</t>
  </si>
  <si>
    <t>http://kaminflame.ru/elektricheskie-kaminy/1982-elektrokamin-stone-brick-25-ao-s-firefield-25-sir.html</t>
  </si>
  <si>
    <t>Электрокамин Stone Brick 25,5 AO с Evrika 25,5</t>
  </si>
  <si>
    <t>http://kaminflame.ru/elektricheskie-kaminy/1983-elektrokamin-stone-brick-255-ao-s-evrika-255.html</t>
  </si>
  <si>
    <t>Электрокамин Dublin Lux DN с Majestic LUX BL S/BR</t>
  </si>
  <si>
    <t>http://kaminflame.ru/elektricheskie-kaminy/1985-elektrokamin-dublin-lux-dn-s-majestic-lux-bl-s-br.html</t>
  </si>
  <si>
    <t>Электрокамин Ekaterina WT с Moonblaze LUX BL</t>
  </si>
  <si>
    <t>http://kaminflame.ru/elektricheskie-kaminy/1986-elektrokamin-ekaterina-wt-s-moonblaze-lux-bl.html</t>
  </si>
  <si>
    <t>Электрокамин Ekaterina WT с Moonblaze LUX BR</t>
  </si>
  <si>
    <t>http://kaminflame.ru/elektricheskie-kaminy/1987-elektrokamin-ekaterina-wt-s-moonblaze-lux-br.html</t>
  </si>
  <si>
    <t>Электрокамин Ekaterina WT c Epsilon 26 S IR</t>
  </si>
  <si>
    <t>http://kaminflame.ru/elektricheskie-kaminy/1992-elektrokamin-ekaterina-wt-c-epsilon-26-s-ir.html</t>
  </si>
  <si>
    <t>Электрокамин Victoria 26 WT с MoonBlaze BL S</t>
  </si>
  <si>
    <t>http://kaminflame.ru/elektricheskie-kaminy/1789-elektrokamin-victoria-26-wt-s-moonblaze-bl-s.html</t>
  </si>
  <si>
    <t>Электрокамин Torino AO/WT с Majestic Lux S/Fobos Lux S</t>
  </si>
  <si>
    <t>http://kaminflame.ru/elektricheskie-kaminy/1796-elektrokamin-torino-ao-wt-s-majestic-lux-s-fobos-lux-s.html</t>
  </si>
  <si>
    <t>Электрокамин Torino WT/AO с Eugene</t>
  </si>
  <si>
    <t>http://kaminflame.ru/elektricheskie-kaminy/1797-elektrokamin-torino-wt-ao-s-eugene.html</t>
  </si>
  <si>
    <t>Электрокамин Torino WT/AO с Rimini</t>
  </si>
  <si>
    <t>http://kaminflame.ru/elektricheskie-kaminy/1848-elektrokamin-torino-wt-ao-s-rimini.html</t>
  </si>
  <si>
    <t>Электрокамин Victoria 26 WT с Epsilon 26 SIR</t>
  </si>
  <si>
    <t>http://kaminflame.ru/elektricheskie-kaminy/1881-elektrokamin-victoria-26-wt-s-epsilon-26-sir.html</t>
  </si>
  <si>
    <t>Электрокамин Tokio 33 WT/DN с FireSpace 33 SIR</t>
  </si>
  <si>
    <t>http://kaminflame.ru/elektricheskie-kaminy/1885-elektrokamin-tokio-33-wt-dn-s-firespace-33-sir.html</t>
  </si>
  <si>
    <t>Электрокамин Vega 24 WT c Kendal 24</t>
  </si>
  <si>
    <t>http://kaminflame.ru/elektricheskie-kaminy/1894-elektrokamin-vega-24-wt-c-kendal-24.html</t>
  </si>
  <si>
    <t>Электрокамин Vega 24 WT c Irvine 24</t>
  </si>
  <si>
    <t>http://kaminflame.ru/elektricheskie-kaminy/1897-elektrokamin-vega-24-wt-c-irvine-24.html</t>
  </si>
  <si>
    <t>Электрокамин Stone New 26 AO с MoonBlaze Deluxe</t>
  </si>
  <si>
    <t>http://kaminflame.ru/elektricheskie-kaminy/1904-elektrokamin-stone-new-26-ao-s-moonblaze-deluxe.html</t>
  </si>
  <si>
    <t>Электрокамин Stone New 33 AO с FireSpace 33 SIR</t>
  </si>
  <si>
    <t>http://kaminflame.ru/elektricheskie-kaminy/1905-elektrokamin-stone-new-33-ao-s-firespace-33-sir.html</t>
  </si>
  <si>
    <t>Электрокамин Stone New 25 AO с FireField 25 SIR</t>
  </si>
  <si>
    <t>http://kaminflame.ru/elektricheskie-kaminy/1908-elektrokamin-stone-new-25-ao-s-firefield-25-sir.html</t>
  </si>
  <si>
    <t>Электрокамин Stone New Corner (угловой) AO c Eugene</t>
  </si>
  <si>
    <t>http://kaminflame.ru/elektricheskie-kaminy/1914-elektrokamin-stone-new-corner-uglovoj-ao-c-eugene.html</t>
  </si>
  <si>
    <t>Электрокамин Stone New AO с Rimini</t>
  </si>
  <si>
    <t>http://kaminflame.ru/elektricheskie-kaminy/1915-elektrokamin-stone-new-ao-s-rimini.html</t>
  </si>
  <si>
    <t>Электрокамин Stone New Corner (угловой) 26 AO с Epsilon 26 SIR</t>
  </si>
  <si>
    <t>http://kaminflame.ru/elektricheskie-kaminy/1922-elektrokamin-stone-new-corner-uglovoj-26-ao-s-epsilon-26-sir.html</t>
  </si>
  <si>
    <t>Электрокамин Stone New 33 AO с FireSpace 33W S IR</t>
  </si>
  <si>
    <t>http://kaminflame.ru/elektricheskie-kaminy/1924-elektrokamin-stone-new-33-ao-s-firespace-33w-s-ir.html</t>
  </si>
  <si>
    <t>Электрокамин Stone New 25 AO с Sparta 25,5</t>
  </si>
  <si>
    <t>http://kaminflame.ru/elektricheskie-kaminy/1926-elektrokamin-stone-new-25-ao-s-sparta-255.html</t>
  </si>
  <si>
    <t>Электрокамин Stone New Corner (угловой) 25,5 AO с Sparta 25,5</t>
  </si>
  <si>
    <t>http://kaminflame.ru/elektricheskie-kaminy/1943-elektrokamin-stone-new-corner-uglovoj-255-ao-s-sparta-255.html</t>
  </si>
  <si>
    <t>Электрокамин Stone New Corner (угловой) 25,5 AO с Evrika 25,5</t>
  </si>
  <si>
    <t>http://kaminflame.ru/elektricheskie-kaminy/1944-elektrokamin-stone-new-corner-uglovoj-255-ao-s-evrika-255.html</t>
  </si>
  <si>
    <t>Электрокамин Stone New 26 AO с Moonblaze Lux BL S</t>
  </si>
  <si>
    <t>http://kaminflame.ru/elektricheskie-kaminy/1945-elektrokamin-stone-new-26-ao-s-moonblaze-lux-bl-s.html</t>
  </si>
  <si>
    <t>Электрокамин Tango 26 AO с MoonBlaze lux Br</t>
  </si>
  <si>
    <t>http://kaminflame.ru/elektricheskie-kaminy/1946-elektrokamin-tango-26-ao-s-moonblaze-lux-br.html</t>
  </si>
  <si>
    <t>Электрокамин Tango 26 AO с MoonBlaze lux BL</t>
  </si>
  <si>
    <t>http://kaminflame.ru/elektricheskie-kaminy/1947-elektrokamin-tango-26-ao-s-moonblaze-lux-bl.html</t>
  </si>
  <si>
    <t>Электрокамин Tango АО с Sparta 25,5</t>
  </si>
  <si>
    <t>http://kaminflame.ru/elektricheskie-kaminy/1950-elektrokamin-tango-ao-s-sparta-255.html</t>
  </si>
  <si>
    <t>Электрокамин Tango AO с Evrika 25,5</t>
  </si>
  <si>
    <t>http://kaminflame.ru/elektricheskie-kaminy/1953-elektrokamin-tango-ao-s-evrika-255.html</t>
  </si>
  <si>
    <t>Электрокамин Tango AO с FireField 25 SIR</t>
  </si>
  <si>
    <t>http://kaminflame.ru/elektricheskie-kaminy/1956-elektrokamin-tango-ao-s-firefield-25-sir.html</t>
  </si>
  <si>
    <t>Электрокамин Vermont AO с Sparta 25,5</t>
  </si>
  <si>
    <t>http://kaminflame.ru/elektricheskie-kaminy/1962-elektrokamin-vermont-ao-s-sparta-255.html</t>
  </si>
  <si>
    <t>Электрокамин Vermont AO с Evrika 25,5</t>
  </si>
  <si>
    <t>http://kaminflame.ru/elektricheskie-kaminy/1963-elektrokamin-vermont-ao-s-evrika-255.html</t>
  </si>
  <si>
    <t>Электрокамин Stone Brick 25,5 AO с Sparta 25,5</t>
  </si>
  <si>
    <t>http://kaminflame.ru/elektricheskie-kaminy/1984-elektrokamin-stone-brick-255-ao-s-sparta-255.html</t>
  </si>
  <si>
    <t>Stone</t>
  </si>
  <si>
    <t>NEW</t>
  </si>
  <si>
    <t>Corner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</si>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</sst>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">
    <xf numFmtId="0" fontId="0" fillId="0" borderId="0" xfId="0"/>
    <xf numFmtId="0" fontId="18" fillId="0" borderId="0" xfId="42"/>
    <xf numFmtId="0" fontId="0" fillId="0" borderId="0" xfId="0" applyFill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aminflame.ru/kaminokomplekty-3d-plamenem/670-stone-new-26-hl-ao-dn-3d-novara.html" TargetMode="External"/><Relationship Id="rId2" Type="http://schemas.openxmlformats.org/officeDocument/2006/relationships/hyperlink" Target="http://kaminflame.ru/elektricheskie-kaminy/1319-elektrokamin-salford-33-ao-wt-s-firespace-33-sir.html" TargetMode="External"/><Relationship Id="rId1" Type="http://schemas.openxmlformats.org/officeDocument/2006/relationships/hyperlink" Target="http://kaminflame.ru/kaminokomplekty-3d-plamenem/99-kaminokomplekt-salford-wt-s-firestar-33-3d.html" TargetMode="External"/><Relationship Id="rId4" Type="http://schemas.openxmlformats.org/officeDocument/2006/relationships/hyperlink" Target="http://kaminflame.ru/kaminokomplekty-3d-plamenem/107-stone-new-3d-oreg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8"/>
  <sheetViews>
    <sheetView tabSelected="1" workbookViewId="0">
      <selection activeCell="F2" sqref="F2:F328"/>
    </sheetView>
  </sheetViews>
  <sheetFormatPr defaultRowHeight="15" x14ac:dyDescent="0.25"/>
  <cols>
    <col min="2" max="2" width="47.28515625" customWidth="1"/>
    <col min="4" max="7" width="17.85546875" customWidth="1"/>
  </cols>
  <sheetData>
    <row r="1" spans="1:21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2"/>
      <c r="H1" t="s">
        <v>4</v>
      </c>
      <c r="S1">
        <v>1</v>
      </c>
      <c r="T1" t="s">
        <v>658</v>
      </c>
      <c r="U1">
        <v>26</v>
      </c>
    </row>
    <row r="2" spans="1:21" x14ac:dyDescent="0.25">
      <c r="A2" s="2">
        <v>99</v>
      </c>
      <c r="B2" s="2" t="s">
        <v>5</v>
      </c>
      <c r="C2" s="2">
        <v>92900</v>
      </c>
      <c r="D2" s="2">
        <v>68580</v>
      </c>
      <c r="E2" s="2" t="b">
        <f>AND(OR(ISNUMBER(SEARCH("stone",B2)),ISNUMBER(SEARCH("new",B2))),ISERR(SEARCH("26",B2)),ISERR(SEARCH("Corner",B2)),ISERR(SEARCH("DS",B2)))</f>
        <v>0</v>
      </c>
      <c r="F2" s="2" t="b">
        <f>SUMPRODUCT(COUNTIF(B2,{"*Stone*";"*NEW*";"&lt;&gt;*26*";"&lt;&gt;*Corner*";"&lt;&gt;*DS*"})*{1;1;3;3;3})&gt;9</f>
        <v>0</v>
      </c>
      <c r="G2" t="b">
        <f>SUMPRODUCT(COUNTIF(B2,{"*Stone*";"*NEW*";"&lt;&gt;*26*";"&lt;&gt;*Corner*";"&lt;&gt;*DS*"})*{1;1;99;99;99})&gt;99*3</f>
        <v>0</v>
      </c>
      <c r="H2" s="1" t="s">
        <v>6</v>
      </c>
      <c r="S2">
        <v>1</v>
      </c>
      <c r="T2" t="s">
        <v>659</v>
      </c>
      <c r="U2" t="s">
        <v>660</v>
      </c>
    </row>
    <row r="3" spans="1:21" x14ac:dyDescent="0.25">
      <c r="A3" s="2">
        <v>100</v>
      </c>
      <c r="B3" s="2" t="s">
        <v>7</v>
      </c>
      <c r="C3" s="2">
        <v>64790</v>
      </c>
      <c r="D3" s="2">
        <v>47990</v>
      </c>
      <c r="E3" s="2" t="b">
        <f t="shared" ref="E3:E66" si="0">AND(OR(ISNUMBER(SEARCH("stone",B3)),ISNUMBER(SEARCH("new",B3))),ISERR(SEARCH("26",B3)),ISERR(SEARCH("Corner",B3)),ISERR(SEARCH("DS",B3)))</f>
        <v>0</v>
      </c>
      <c r="F3" s="2" t="b">
        <f>SUMPRODUCT(COUNTIF(B3,{"*Stone*";"*NEW*";"&lt;&gt;*26*";"&lt;&gt;*Corner*";"&lt;&gt;*DS*"})*{1;1;3;3;3})&gt;9</f>
        <v>0</v>
      </c>
      <c r="G3" t="b">
        <f>SUMPRODUCT(COUNTIF(B3,{"*Stone*";"*NEW*";"&lt;&gt;*26*";"&lt;&gt;*Corner*";"&lt;&gt;*DS*"})*{1;1;99;99;99})&gt;99*3</f>
        <v>0</v>
      </c>
      <c r="H3" t="s">
        <v>8</v>
      </c>
      <c r="S3">
        <v>3</v>
      </c>
      <c r="T3">
        <v>26</v>
      </c>
      <c r="U3" t="s">
        <v>661</v>
      </c>
    </row>
    <row r="4" spans="1:21" x14ac:dyDescent="0.25">
      <c r="A4" s="2">
        <v>107</v>
      </c>
      <c r="B4" s="2" t="s">
        <v>9</v>
      </c>
      <c r="C4" s="2">
        <v>57900</v>
      </c>
      <c r="D4" s="2">
        <v>42980</v>
      </c>
      <c r="E4" s="2" t="b">
        <f t="shared" si="0"/>
        <v>1</v>
      </c>
      <c r="F4" s="2" t="b">
        <f>SUMPRODUCT(COUNTIF(B4,{"*Stone*";"*NEW*";"&lt;&gt;*26*";"&lt;&gt;*Corner*";"&lt;&gt;*DS*"})*{1;1;3;3;3})&gt;9</f>
        <v>1</v>
      </c>
      <c r="G4" t="b">
        <f>SUMPRODUCT(COUNTIF(B4,{"*Stone*";"*NEW*";"&lt;&gt;*26*";"&lt;&gt;*Corner*";"&lt;&gt;*DS*"})*{1;1;99;99;99})&gt;99*3</f>
        <v>1</v>
      </c>
      <c r="H4" s="1" t="s">
        <v>10</v>
      </c>
      <c r="S4">
        <v>3</v>
      </c>
      <c r="T4" t="s">
        <v>660</v>
      </c>
    </row>
    <row r="5" spans="1:21" x14ac:dyDescent="0.25">
      <c r="A5" s="2">
        <v>115</v>
      </c>
      <c r="B5" s="2" t="s">
        <v>11</v>
      </c>
      <c r="C5" s="2">
        <v>35999</v>
      </c>
      <c r="D5" s="2">
        <v>23999</v>
      </c>
      <c r="E5" s="2" t="b">
        <f t="shared" si="0"/>
        <v>0</v>
      </c>
      <c r="F5" s="2" t="b">
        <f>SUMPRODUCT(COUNTIF(B5,{"*Stone*";"*NEW*";"&lt;&gt;*26*";"&lt;&gt;*Corner*";"&lt;&gt;*DS*"})*{1;1;3;3;3})&gt;9</f>
        <v>0</v>
      </c>
      <c r="G5" t="b">
        <f>SUMPRODUCT(COUNTIF(B5,{"*Stone*";"*NEW*";"&lt;&gt;*26*";"&lt;&gt;*Corner*";"&lt;&gt;*DS*"})*{1;1;99;99;99})&gt;99*3</f>
        <v>0</v>
      </c>
      <c r="H5" t="s">
        <v>12</v>
      </c>
      <c r="S5">
        <v>3</v>
      </c>
      <c r="T5" t="s">
        <v>661</v>
      </c>
    </row>
    <row r="6" spans="1:21" x14ac:dyDescent="0.25">
      <c r="A6" s="2">
        <v>116</v>
      </c>
      <c r="B6" s="2" t="s">
        <v>13</v>
      </c>
      <c r="C6" s="2">
        <v>38249</v>
      </c>
      <c r="D6" s="2">
        <v>25499</v>
      </c>
      <c r="E6" s="2" t="b">
        <f t="shared" si="0"/>
        <v>0</v>
      </c>
      <c r="F6" s="2" t="b">
        <f>SUMPRODUCT(COUNTIF(B6,{"*Stone*";"*NEW*";"&lt;&gt;*26*";"&lt;&gt;*Corner*";"&lt;&gt;*DS*"})*{1;1;3;3;3})&gt;9</f>
        <v>0</v>
      </c>
      <c r="G6" t="b">
        <f>SUMPRODUCT(COUNTIF(B6,{"*Stone*";"*NEW*";"&lt;&gt;*26*";"&lt;&gt;*Corner*";"&lt;&gt;*DS*"})*{1;1;99;99;99})&gt;99*3</f>
        <v>0</v>
      </c>
      <c r="H6" t="s">
        <v>14</v>
      </c>
    </row>
    <row r="7" spans="1:21" x14ac:dyDescent="0.25">
      <c r="A7" s="2">
        <v>125</v>
      </c>
      <c r="B7" s="2" t="s">
        <v>15</v>
      </c>
      <c r="C7" s="2">
        <v>23999</v>
      </c>
      <c r="D7" s="2">
        <v>12000</v>
      </c>
      <c r="E7" s="2" t="b">
        <f t="shared" si="0"/>
        <v>0</v>
      </c>
      <c r="F7" s="2" t="b">
        <f>SUMPRODUCT(COUNTIF(B7,{"*Stone*";"*NEW*";"&lt;&gt;*26*";"&lt;&gt;*Corner*";"&lt;&gt;*DS*"})*{1;1;3;3;3})&gt;9</f>
        <v>0</v>
      </c>
      <c r="G7" t="b">
        <f>SUMPRODUCT(COUNTIF(B7,{"*Stone*";"*NEW*";"&lt;&gt;*26*";"&lt;&gt;*Corner*";"&lt;&gt;*DS*"})*{1;1;99;99;99})&gt;99*3</f>
        <v>0</v>
      </c>
      <c r="H7" t="s">
        <v>16</v>
      </c>
    </row>
    <row r="8" spans="1:21" x14ac:dyDescent="0.25">
      <c r="A8" s="2">
        <v>130</v>
      </c>
      <c r="B8" s="2" t="s">
        <v>17</v>
      </c>
      <c r="C8" s="2">
        <v>26999</v>
      </c>
      <c r="D8" s="2">
        <v>13500</v>
      </c>
      <c r="E8" s="2" t="b">
        <f t="shared" si="0"/>
        <v>0</v>
      </c>
      <c r="F8" s="2" t="b">
        <f>SUMPRODUCT(COUNTIF(B8,{"*Stone*";"*NEW*";"&lt;&gt;*26*";"&lt;&gt;*Corner*";"&lt;&gt;*DS*"})*{1;1;3;3;3})&gt;9</f>
        <v>0</v>
      </c>
      <c r="G8" t="b">
        <f>SUMPRODUCT(COUNTIF(B8,{"*Stone*";"*NEW*";"&lt;&gt;*26*";"&lt;&gt;*Corner*";"&lt;&gt;*DS*"})*{1;1;99;99;99})&gt;99*3</f>
        <v>0</v>
      </c>
      <c r="H8" t="s">
        <v>18</v>
      </c>
    </row>
    <row r="9" spans="1:21" x14ac:dyDescent="0.25">
      <c r="A9" s="2">
        <v>137</v>
      </c>
      <c r="B9" s="2" t="s">
        <v>19</v>
      </c>
      <c r="C9" s="2">
        <v>27749</v>
      </c>
      <c r="D9" s="2">
        <v>14000</v>
      </c>
      <c r="E9" s="2" t="b">
        <f t="shared" si="0"/>
        <v>0</v>
      </c>
      <c r="F9" s="2" t="b">
        <f>SUMPRODUCT(COUNTIF(B9,{"*Stone*";"*NEW*";"&lt;&gt;*26*";"&lt;&gt;*Corner*";"&lt;&gt;*DS*"})*{1;1;3;3;3})&gt;9</f>
        <v>0</v>
      </c>
      <c r="G9" t="b">
        <f>SUMPRODUCT(COUNTIF(B9,{"*Stone*";"*NEW*";"&lt;&gt;*26*";"&lt;&gt;*Corner*";"&lt;&gt;*DS*"})*{1;1;99;99;99})&gt;99*3</f>
        <v>0</v>
      </c>
      <c r="H9" t="s">
        <v>20</v>
      </c>
    </row>
    <row r="10" spans="1:21" x14ac:dyDescent="0.25">
      <c r="A10" s="2">
        <v>165</v>
      </c>
      <c r="B10" s="2" t="s">
        <v>21</v>
      </c>
      <c r="C10" s="2">
        <v>32999</v>
      </c>
      <c r="D10" s="2">
        <v>14000</v>
      </c>
      <c r="E10" s="2" t="b">
        <f t="shared" si="0"/>
        <v>0</v>
      </c>
      <c r="F10" s="2" t="b">
        <f>SUMPRODUCT(COUNTIF(B10,{"*Stone*";"*NEW*";"&lt;&gt;*26*";"&lt;&gt;*Corner*";"&lt;&gt;*DS*"})*{1;1;3;3;3})&gt;9</f>
        <v>0</v>
      </c>
      <c r="G10" t="b">
        <f>SUMPRODUCT(COUNTIF(B10,{"*Stone*";"*NEW*";"&lt;&gt;*26*";"&lt;&gt;*Corner*";"&lt;&gt;*DS*"})*{1;1;99;99;99})&gt;99*3</f>
        <v>0</v>
      </c>
      <c r="H10" t="s">
        <v>22</v>
      </c>
    </row>
    <row r="11" spans="1:21" x14ac:dyDescent="0.25">
      <c r="A11" s="2">
        <v>169</v>
      </c>
      <c r="B11" s="2" t="s">
        <v>23</v>
      </c>
      <c r="C11" s="2">
        <v>63390</v>
      </c>
      <c r="D11" s="2">
        <v>46980</v>
      </c>
      <c r="E11" s="2" t="b">
        <f t="shared" si="0"/>
        <v>0</v>
      </c>
      <c r="F11" s="2" t="b">
        <f>SUMPRODUCT(COUNTIF(B11,{"*Stone*";"*NEW*";"&lt;&gt;*26*";"&lt;&gt;*Corner*";"&lt;&gt;*DS*"})*{1;1;3;3;3})&gt;9</f>
        <v>0</v>
      </c>
      <c r="G11" t="b">
        <f>SUMPRODUCT(COUNTIF(B11,{"*Stone*";"*NEW*";"&lt;&gt;*26*";"&lt;&gt;*Corner*";"&lt;&gt;*DS*"})*{1;1;99;99;99})&gt;99*3</f>
        <v>0</v>
      </c>
      <c r="H11" t="s">
        <v>24</v>
      </c>
    </row>
    <row r="12" spans="1:21" x14ac:dyDescent="0.25">
      <c r="A12" s="2">
        <v>174</v>
      </c>
      <c r="B12" s="2" t="s">
        <v>25</v>
      </c>
      <c r="C12" s="2">
        <v>37499</v>
      </c>
      <c r="D12" s="2">
        <v>24999</v>
      </c>
      <c r="E12" s="2" t="b">
        <f t="shared" si="0"/>
        <v>0</v>
      </c>
      <c r="F12" s="2" t="b">
        <f>SUMPRODUCT(COUNTIF(B12,{"*Stone*";"*NEW*";"&lt;&gt;*26*";"&lt;&gt;*Corner*";"&lt;&gt;*DS*"})*{1;1;3;3;3})&gt;9</f>
        <v>0</v>
      </c>
      <c r="G12" t="b">
        <f>SUMPRODUCT(COUNTIF(B12,{"*Stone*";"*NEW*";"&lt;&gt;*26*";"&lt;&gt;*Corner*";"&lt;&gt;*DS*"})*{1;1;99;99;99})&gt;99*3</f>
        <v>0</v>
      </c>
      <c r="H12" t="s">
        <v>26</v>
      </c>
    </row>
    <row r="13" spans="1:21" x14ac:dyDescent="0.25">
      <c r="A13" s="2">
        <v>180</v>
      </c>
      <c r="B13" s="2" t="s">
        <v>27</v>
      </c>
      <c r="C13" s="2">
        <v>34500</v>
      </c>
      <c r="D13" s="2">
        <v>26990</v>
      </c>
      <c r="E13" s="2" t="b">
        <f t="shared" si="0"/>
        <v>0</v>
      </c>
      <c r="F13" s="2" t="b">
        <f>SUMPRODUCT(COUNTIF(B13,{"*Stone*";"*NEW*";"&lt;&gt;*26*";"&lt;&gt;*Corner*";"&lt;&gt;*DS*"})*{1;1;3;3;3})&gt;9</f>
        <v>0</v>
      </c>
      <c r="G13" t="b">
        <f>SUMPRODUCT(COUNTIF(B13,{"*Stone*";"*NEW*";"&lt;&gt;*26*";"&lt;&gt;*Corner*";"&lt;&gt;*DS*"})*{1;1;99;99;99})&gt;99*3</f>
        <v>0</v>
      </c>
      <c r="H13" t="s">
        <v>28</v>
      </c>
    </row>
    <row r="14" spans="1:21" x14ac:dyDescent="0.25">
      <c r="A14" s="2">
        <v>181</v>
      </c>
      <c r="B14" s="2" t="s">
        <v>29</v>
      </c>
      <c r="C14" s="2">
        <v>56535</v>
      </c>
      <c r="D14" s="2">
        <v>37690</v>
      </c>
      <c r="E14" s="2" t="b">
        <f t="shared" si="0"/>
        <v>0</v>
      </c>
      <c r="F14" s="2" t="b">
        <f>SUMPRODUCT(COUNTIF(B14,{"*Stone*";"*NEW*";"&lt;&gt;*26*";"&lt;&gt;*Corner*";"&lt;&gt;*DS*"})*{1;1;3;3;3})&gt;9</f>
        <v>0</v>
      </c>
      <c r="G14" t="b">
        <f>SUMPRODUCT(COUNTIF(B14,{"*Stone*";"*NEW*";"&lt;&gt;*26*";"&lt;&gt;*Corner*";"&lt;&gt;*DS*"})*{1;1;99;99;99})&gt;99*3</f>
        <v>0</v>
      </c>
      <c r="H14" t="s">
        <v>30</v>
      </c>
    </row>
    <row r="15" spans="1:21" x14ac:dyDescent="0.25">
      <c r="A15" s="2">
        <v>186</v>
      </c>
      <c r="B15" s="2" t="s">
        <v>31</v>
      </c>
      <c r="C15" s="2">
        <v>29774</v>
      </c>
      <c r="D15" s="2">
        <v>19849</v>
      </c>
      <c r="E15" s="2" t="b">
        <f t="shared" si="0"/>
        <v>0</v>
      </c>
      <c r="F15" s="2" t="b">
        <f>SUMPRODUCT(COUNTIF(B15,{"*Stone*";"*NEW*";"&lt;&gt;*26*";"&lt;&gt;*Corner*";"&lt;&gt;*DS*"})*{1;1;3;3;3})&gt;9</f>
        <v>0</v>
      </c>
      <c r="G15" t="b">
        <f>SUMPRODUCT(COUNTIF(B15,{"*Stone*";"*NEW*";"&lt;&gt;*26*";"&lt;&gt;*Corner*";"&lt;&gt;*DS*"})*{1;1;99;99;99})&gt;99*3</f>
        <v>0</v>
      </c>
      <c r="H15" t="s">
        <v>32</v>
      </c>
    </row>
    <row r="16" spans="1:21" x14ac:dyDescent="0.25">
      <c r="A16" s="2">
        <v>188</v>
      </c>
      <c r="B16" s="2" t="s">
        <v>33</v>
      </c>
      <c r="C16" s="2">
        <v>32834</v>
      </c>
      <c r="D16" s="2">
        <v>21889</v>
      </c>
      <c r="E16" s="2" t="b">
        <f t="shared" si="0"/>
        <v>0</v>
      </c>
      <c r="F16" s="2" t="b">
        <f>SUMPRODUCT(COUNTIF(B16,{"*Stone*";"*NEW*";"&lt;&gt;*26*";"&lt;&gt;*Corner*";"&lt;&gt;*DS*"})*{1;1;3;3;3})&gt;9</f>
        <v>0</v>
      </c>
      <c r="G16" t="b">
        <f>SUMPRODUCT(COUNTIF(B16,{"*Stone*";"*NEW*";"&lt;&gt;*26*";"&lt;&gt;*Corner*";"&lt;&gt;*DS*"})*{1;1;99;99;99})&gt;99*3</f>
        <v>0</v>
      </c>
      <c r="H16" t="s">
        <v>34</v>
      </c>
    </row>
    <row r="17" spans="1:8" x14ac:dyDescent="0.25">
      <c r="A17" s="2">
        <v>189</v>
      </c>
      <c r="B17" s="2" t="s">
        <v>35</v>
      </c>
      <c r="C17" s="2">
        <v>37785</v>
      </c>
      <c r="D17" s="2">
        <v>25190</v>
      </c>
      <c r="E17" s="2" t="b">
        <f t="shared" si="0"/>
        <v>0</v>
      </c>
      <c r="F17" s="2" t="b">
        <f>SUMPRODUCT(COUNTIF(B17,{"*Stone*";"*NEW*";"&lt;&gt;*26*";"&lt;&gt;*Corner*";"&lt;&gt;*DS*"})*{1;1;3;3;3})&gt;9</f>
        <v>0</v>
      </c>
      <c r="G17" t="b">
        <f>SUMPRODUCT(COUNTIF(B17,{"*Stone*";"*NEW*";"&lt;&gt;*26*";"&lt;&gt;*Corner*";"&lt;&gt;*DS*"})*{1;1;99;99;99})&gt;99*3</f>
        <v>0</v>
      </c>
      <c r="H17" t="s">
        <v>36</v>
      </c>
    </row>
    <row r="18" spans="1:8" x14ac:dyDescent="0.25">
      <c r="A18" s="2">
        <v>190</v>
      </c>
      <c r="B18" s="2" t="s">
        <v>37</v>
      </c>
      <c r="C18" s="2">
        <v>30900</v>
      </c>
      <c r="D18" s="2">
        <v>21980</v>
      </c>
      <c r="E18" s="2" t="b">
        <f t="shared" si="0"/>
        <v>0</v>
      </c>
      <c r="F18" s="2" t="b">
        <f>SUMPRODUCT(COUNTIF(B18,{"*Stone*";"*NEW*";"&lt;&gt;*26*";"&lt;&gt;*Corner*";"&lt;&gt;*DS*"})*{1;1;3;3;3})&gt;9</f>
        <v>0</v>
      </c>
      <c r="G18" t="b">
        <f>SUMPRODUCT(COUNTIF(B18,{"*Stone*";"*NEW*";"&lt;&gt;*26*";"&lt;&gt;*Corner*";"&lt;&gt;*DS*"})*{1;1;99;99;99})&gt;99*3</f>
        <v>0</v>
      </c>
      <c r="H18" t="s">
        <v>38</v>
      </c>
    </row>
    <row r="19" spans="1:8" x14ac:dyDescent="0.25">
      <c r="A19" s="2">
        <v>196</v>
      </c>
      <c r="B19" s="2" t="s">
        <v>39</v>
      </c>
      <c r="C19" s="2">
        <v>40784</v>
      </c>
      <c r="D19" s="2">
        <v>28580</v>
      </c>
      <c r="E19" s="2" t="b">
        <f t="shared" si="0"/>
        <v>0</v>
      </c>
      <c r="F19" s="2" t="b">
        <f>SUMPRODUCT(COUNTIF(B19,{"*Stone*";"*NEW*";"&lt;&gt;*26*";"&lt;&gt;*Corner*";"&lt;&gt;*DS*"})*{1;1;3;3;3})&gt;9</f>
        <v>0</v>
      </c>
      <c r="G19" t="b">
        <f>SUMPRODUCT(COUNTIF(B19,{"*Stone*";"*NEW*";"&lt;&gt;*26*";"&lt;&gt;*Corner*";"&lt;&gt;*DS*"})*{1;1;99;99;99})&gt;99*3</f>
        <v>0</v>
      </c>
      <c r="H19" t="s">
        <v>40</v>
      </c>
    </row>
    <row r="20" spans="1:8" x14ac:dyDescent="0.25">
      <c r="A20" s="2">
        <v>200</v>
      </c>
      <c r="B20" s="2" t="s">
        <v>41</v>
      </c>
      <c r="C20" s="2">
        <v>34900</v>
      </c>
      <c r="D20" s="2">
        <v>27580</v>
      </c>
      <c r="E20" s="2" t="b">
        <f t="shared" si="0"/>
        <v>0</v>
      </c>
      <c r="F20" s="2" t="b">
        <f>SUMPRODUCT(COUNTIF(B20,{"*Stone*";"*NEW*";"&lt;&gt;*26*";"&lt;&gt;*Corner*";"&lt;&gt;*DS*"})*{1;1;3;3;3})&gt;9</f>
        <v>0</v>
      </c>
      <c r="G20" t="b">
        <f>SUMPRODUCT(COUNTIF(B20,{"*Stone*";"*NEW*";"&lt;&gt;*26*";"&lt;&gt;*Corner*";"&lt;&gt;*DS*"})*{1;1;99;99;99})&gt;99*3</f>
        <v>0</v>
      </c>
      <c r="H20" t="s">
        <v>42</v>
      </c>
    </row>
    <row r="21" spans="1:8" x14ac:dyDescent="0.25">
      <c r="A21" s="2">
        <v>202</v>
      </c>
      <c r="B21" s="2" t="s">
        <v>43</v>
      </c>
      <c r="C21" s="2">
        <v>36900</v>
      </c>
      <c r="D21" s="2">
        <v>29380</v>
      </c>
      <c r="E21" s="2" t="b">
        <f t="shared" si="0"/>
        <v>0</v>
      </c>
      <c r="F21" s="2" t="b">
        <f>SUMPRODUCT(COUNTIF(B21,{"*Stone*";"*NEW*";"&lt;&gt;*26*";"&lt;&gt;*Corner*";"&lt;&gt;*DS*"})*{1;1;3;3;3})&gt;9</f>
        <v>0</v>
      </c>
      <c r="G21" t="b">
        <f>SUMPRODUCT(COUNTIF(B21,{"*Stone*";"*NEW*";"&lt;&gt;*26*";"&lt;&gt;*Corner*";"&lt;&gt;*DS*"})*{1;1;99;99;99})&gt;99*3</f>
        <v>0</v>
      </c>
      <c r="H21" t="s">
        <v>44</v>
      </c>
    </row>
    <row r="22" spans="1:8" x14ac:dyDescent="0.25">
      <c r="A22" s="2">
        <v>203</v>
      </c>
      <c r="B22" s="2" t="s">
        <v>45</v>
      </c>
      <c r="C22" s="2">
        <v>34900</v>
      </c>
      <c r="D22" s="2">
        <v>27580</v>
      </c>
      <c r="E22" s="2" t="b">
        <f t="shared" si="0"/>
        <v>0</v>
      </c>
      <c r="F22" s="2" t="b">
        <f>SUMPRODUCT(COUNTIF(B22,{"*Stone*";"*NEW*";"&lt;&gt;*26*";"&lt;&gt;*Corner*";"&lt;&gt;*DS*"})*{1;1;3;3;3})&gt;9</f>
        <v>0</v>
      </c>
      <c r="G22" t="b">
        <f>SUMPRODUCT(COUNTIF(B22,{"*Stone*";"*NEW*";"&lt;&gt;*26*";"&lt;&gt;*Corner*";"&lt;&gt;*DS*"})*{1;1;99;99;99})&gt;99*3</f>
        <v>0</v>
      </c>
      <c r="H22" t="s">
        <v>46</v>
      </c>
    </row>
    <row r="23" spans="1:8" x14ac:dyDescent="0.25">
      <c r="A23" s="2">
        <v>207</v>
      </c>
      <c r="B23" s="2" t="s">
        <v>47</v>
      </c>
      <c r="C23" s="2">
        <v>37900</v>
      </c>
      <c r="D23" s="2">
        <v>25990</v>
      </c>
      <c r="E23" s="2" t="b">
        <f t="shared" si="0"/>
        <v>0</v>
      </c>
      <c r="F23" s="2" t="b">
        <f>SUMPRODUCT(COUNTIF(B23,{"*Stone*";"*NEW*";"&lt;&gt;*26*";"&lt;&gt;*Corner*";"&lt;&gt;*DS*"})*{1;1;3;3;3})&gt;9</f>
        <v>0</v>
      </c>
      <c r="G23" t="b">
        <f>SUMPRODUCT(COUNTIF(B23,{"*Stone*";"*NEW*";"&lt;&gt;*26*";"&lt;&gt;*Corner*";"&lt;&gt;*DS*"})*{1;1;99;99;99})&gt;99*3</f>
        <v>0</v>
      </c>
      <c r="H23" t="s">
        <v>48</v>
      </c>
    </row>
    <row r="24" spans="1:8" x14ac:dyDescent="0.25">
      <c r="A24" s="2">
        <v>208</v>
      </c>
      <c r="B24" s="2" t="s">
        <v>49</v>
      </c>
      <c r="C24" s="2">
        <v>72900</v>
      </c>
      <c r="D24" s="2">
        <v>53580</v>
      </c>
      <c r="E24" s="2" t="b">
        <f t="shared" si="0"/>
        <v>0</v>
      </c>
      <c r="F24" s="2" t="b">
        <f>SUMPRODUCT(COUNTIF(B24,{"*Stone*";"*NEW*";"&lt;&gt;*26*";"&lt;&gt;*Corner*";"&lt;&gt;*DS*"})*{1;1;3;3;3})&gt;9</f>
        <v>0</v>
      </c>
      <c r="G24" t="b">
        <f>SUMPRODUCT(COUNTIF(B24,{"*Stone*";"*NEW*";"&lt;&gt;*26*";"&lt;&gt;*Corner*";"&lt;&gt;*DS*"})*{1;1;99;99;99})&gt;99*3</f>
        <v>0</v>
      </c>
      <c r="H24" t="s">
        <v>50</v>
      </c>
    </row>
    <row r="25" spans="1:8" x14ac:dyDescent="0.25">
      <c r="A25" s="2">
        <v>210</v>
      </c>
      <c r="B25" s="2" t="s">
        <v>51</v>
      </c>
      <c r="C25" s="2">
        <v>36250</v>
      </c>
      <c r="D25" s="2">
        <v>25990</v>
      </c>
      <c r="E25" s="2" t="b">
        <f t="shared" si="0"/>
        <v>0</v>
      </c>
      <c r="F25" s="2" t="b">
        <f>SUMPRODUCT(COUNTIF(B25,{"*Stone*";"*NEW*";"&lt;&gt;*26*";"&lt;&gt;*Corner*";"&lt;&gt;*DS*"})*{1;1;3;3;3})&gt;9</f>
        <v>0</v>
      </c>
      <c r="G25" t="b">
        <f>SUMPRODUCT(COUNTIF(B25,{"*Stone*";"*NEW*";"&lt;&gt;*26*";"&lt;&gt;*Corner*";"&lt;&gt;*DS*"})*{1;1;99;99;99})&gt;99*3</f>
        <v>0</v>
      </c>
      <c r="H25" t="s">
        <v>52</v>
      </c>
    </row>
    <row r="26" spans="1:8" x14ac:dyDescent="0.25">
      <c r="A26" s="2">
        <v>215</v>
      </c>
      <c r="B26" s="2" t="s">
        <v>53</v>
      </c>
      <c r="C26" s="2">
        <v>40499</v>
      </c>
      <c r="D26" s="2">
        <v>26999</v>
      </c>
      <c r="E26" s="2" t="b">
        <f t="shared" si="0"/>
        <v>0</v>
      </c>
      <c r="F26" s="2" t="b">
        <f>SUMPRODUCT(COUNTIF(B26,{"*Stone*";"*NEW*";"&lt;&gt;*26*";"&lt;&gt;*Corner*";"&lt;&gt;*DS*"})*{1;1;3;3;3})&gt;9</f>
        <v>0</v>
      </c>
      <c r="G26" t="b">
        <f>SUMPRODUCT(COUNTIF(B26,{"*Stone*";"*NEW*";"&lt;&gt;*26*";"&lt;&gt;*Corner*";"&lt;&gt;*DS*"})*{1;1;99;99;99})&gt;99*3</f>
        <v>0</v>
      </c>
      <c r="H26" t="s">
        <v>54</v>
      </c>
    </row>
    <row r="27" spans="1:8" x14ac:dyDescent="0.25">
      <c r="A27" s="2">
        <v>216</v>
      </c>
      <c r="B27" s="2" t="s">
        <v>55</v>
      </c>
      <c r="C27" s="2">
        <v>35999</v>
      </c>
      <c r="D27" s="2">
        <v>23999</v>
      </c>
      <c r="E27" s="2" t="b">
        <f t="shared" si="0"/>
        <v>0</v>
      </c>
      <c r="F27" s="2" t="b">
        <f>SUMPRODUCT(COUNTIF(B27,{"*Stone*";"*NEW*";"&lt;&gt;*26*";"&lt;&gt;*Corner*";"&lt;&gt;*DS*"})*{1;1;3;3;3})&gt;9</f>
        <v>0</v>
      </c>
      <c r="G27" t="b">
        <f>SUMPRODUCT(COUNTIF(B27,{"*Stone*";"*NEW*";"&lt;&gt;*26*";"&lt;&gt;*Corner*";"&lt;&gt;*DS*"})*{1;1;99;99;99})&gt;99*3</f>
        <v>0</v>
      </c>
      <c r="H27" t="s">
        <v>56</v>
      </c>
    </row>
    <row r="28" spans="1:8" x14ac:dyDescent="0.25">
      <c r="A28" s="2">
        <v>218</v>
      </c>
      <c r="B28" s="2" t="s">
        <v>57</v>
      </c>
      <c r="C28" s="2">
        <v>37499</v>
      </c>
      <c r="D28" s="2">
        <v>24999</v>
      </c>
      <c r="E28" s="2" t="b">
        <f t="shared" si="0"/>
        <v>0</v>
      </c>
      <c r="F28" s="2" t="b">
        <f>SUMPRODUCT(COUNTIF(B28,{"*Stone*";"*NEW*";"&lt;&gt;*26*";"&lt;&gt;*Corner*";"&lt;&gt;*DS*"})*{1;1;3;3;3})&gt;9</f>
        <v>0</v>
      </c>
      <c r="G28" t="b">
        <f>SUMPRODUCT(COUNTIF(B28,{"*Stone*";"*NEW*";"&lt;&gt;*26*";"&lt;&gt;*Corner*";"&lt;&gt;*DS*"})*{1;1;99;99;99})&gt;99*3</f>
        <v>0</v>
      </c>
      <c r="H28" t="s">
        <v>58</v>
      </c>
    </row>
    <row r="29" spans="1:8" x14ac:dyDescent="0.25">
      <c r="A29" s="2">
        <v>221</v>
      </c>
      <c r="B29" s="2" t="s">
        <v>59</v>
      </c>
      <c r="C29" s="2">
        <v>55290</v>
      </c>
      <c r="D29" s="2">
        <v>32900</v>
      </c>
      <c r="E29" s="2" t="b">
        <f t="shared" si="0"/>
        <v>0</v>
      </c>
      <c r="F29" s="2" t="b">
        <f>SUMPRODUCT(COUNTIF(B29,{"*Stone*";"*NEW*";"&lt;&gt;*26*";"&lt;&gt;*Corner*";"&lt;&gt;*DS*"})*{1;1;3;3;3})&gt;9</f>
        <v>0</v>
      </c>
      <c r="G29" t="b">
        <f>SUMPRODUCT(COUNTIF(B29,{"*Stone*";"*NEW*";"&lt;&gt;*26*";"&lt;&gt;*Corner*";"&lt;&gt;*DS*"})*{1;1;99;99;99})&gt;99*3</f>
        <v>0</v>
      </c>
      <c r="H29" t="s">
        <v>60</v>
      </c>
    </row>
    <row r="30" spans="1:8" x14ac:dyDescent="0.25">
      <c r="A30" s="2">
        <v>232</v>
      </c>
      <c r="B30" s="2" t="s">
        <v>61</v>
      </c>
      <c r="C30" s="2">
        <v>57390</v>
      </c>
      <c r="D30" s="2">
        <v>42490</v>
      </c>
      <c r="E30" s="2" t="b">
        <f t="shared" si="0"/>
        <v>0</v>
      </c>
      <c r="F30" s="2" t="b">
        <f>SUMPRODUCT(COUNTIF(B30,{"*Stone*";"*NEW*";"&lt;&gt;*26*";"&lt;&gt;*Corner*";"&lt;&gt;*DS*"})*{1;1;3;3;3})&gt;9</f>
        <v>0</v>
      </c>
      <c r="G30" t="b">
        <f>SUMPRODUCT(COUNTIF(B30,{"*Stone*";"*NEW*";"&lt;&gt;*26*";"&lt;&gt;*Corner*";"&lt;&gt;*DS*"})*{1;1;99;99;99})&gt;99*3</f>
        <v>0</v>
      </c>
      <c r="H30" t="s">
        <v>62</v>
      </c>
    </row>
    <row r="31" spans="1:8" x14ac:dyDescent="0.25">
      <c r="A31" s="2">
        <v>236</v>
      </c>
      <c r="B31" s="2" t="s">
        <v>63</v>
      </c>
      <c r="C31" s="2">
        <v>38999</v>
      </c>
      <c r="D31" s="2">
        <v>25999</v>
      </c>
      <c r="E31" s="2" t="b">
        <f t="shared" si="0"/>
        <v>0</v>
      </c>
      <c r="F31" s="2" t="b">
        <f>SUMPRODUCT(COUNTIF(B31,{"*Stone*";"*NEW*";"&lt;&gt;*26*";"&lt;&gt;*Corner*";"&lt;&gt;*DS*"})*{1;1;3;3;3})&gt;9</f>
        <v>0</v>
      </c>
      <c r="G31" t="b">
        <f>SUMPRODUCT(COUNTIF(B31,{"*Stone*";"*NEW*";"&lt;&gt;*26*";"&lt;&gt;*Corner*";"&lt;&gt;*DS*"})*{1;1;99;99;99})&gt;99*3</f>
        <v>0</v>
      </c>
      <c r="H31" t="s">
        <v>64</v>
      </c>
    </row>
    <row r="32" spans="1:8" x14ac:dyDescent="0.25">
      <c r="A32" s="2">
        <v>296</v>
      </c>
      <c r="B32" s="2" t="s">
        <v>65</v>
      </c>
      <c r="C32" s="2">
        <v>34499</v>
      </c>
      <c r="D32" s="2">
        <v>22999</v>
      </c>
      <c r="E32" s="2" t="b">
        <f t="shared" si="0"/>
        <v>0</v>
      </c>
      <c r="F32" s="2" t="b">
        <f>SUMPRODUCT(COUNTIF(B32,{"*Stone*";"*NEW*";"&lt;&gt;*26*";"&lt;&gt;*Corner*";"&lt;&gt;*DS*"})*{1;1;3;3;3})&gt;9</f>
        <v>0</v>
      </c>
      <c r="G32" t="b">
        <f>SUMPRODUCT(COUNTIF(B32,{"*Stone*";"*NEW*";"&lt;&gt;*26*";"&lt;&gt;*Corner*";"&lt;&gt;*DS*"})*{1;1;99;99;99})&gt;99*3</f>
        <v>0</v>
      </c>
      <c r="H32" t="s">
        <v>66</v>
      </c>
    </row>
    <row r="33" spans="1:8" x14ac:dyDescent="0.25">
      <c r="A33" s="2">
        <v>300</v>
      </c>
      <c r="B33" s="2" t="s">
        <v>67</v>
      </c>
      <c r="C33" s="2">
        <v>32980</v>
      </c>
      <c r="D33" s="2">
        <v>21990</v>
      </c>
      <c r="E33" s="2" t="b">
        <f t="shared" si="0"/>
        <v>0</v>
      </c>
      <c r="F33" s="2" t="b">
        <f>SUMPRODUCT(COUNTIF(B33,{"*Stone*";"*NEW*";"&lt;&gt;*26*";"&lt;&gt;*Corner*";"&lt;&gt;*DS*"})*{1;1;3;3;3})&gt;9</f>
        <v>0</v>
      </c>
      <c r="G33" t="b">
        <f>SUMPRODUCT(COUNTIF(B33,{"*Stone*";"*NEW*";"&lt;&gt;*26*";"&lt;&gt;*Corner*";"&lt;&gt;*DS*"})*{1;1;99;99;99})&gt;99*3</f>
        <v>0</v>
      </c>
      <c r="H33" t="s">
        <v>68</v>
      </c>
    </row>
    <row r="34" spans="1:8" x14ac:dyDescent="0.25">
      <c r="A34" s="2">
        <v>301</v>
      </c>
      <c r="B34" s="2" t="s">
        <v>69</v>
      </c>
      <c r="C34" s="2">
        <v>29850</v>
      </c>
      <c r="D34" s="2">
        <v>19900</v>
      </c>
      <c r="E34" s="2" t="b">
        <f t="shared" si="0"/>
        <v>0</v>
      </c>
      <c r="F34" s="2" t="b">
        <f>SUMPRODUCT(COUNTIF(B34,{"*Stone*";"*NEW*";"&lt;&gt;*26*";"&lt;&gt;*Corner*";"&lt;&gt;*DS*"})*{1;1;3;3;3})&gt;9</f>
        <v>0</v>
      </c>
      <c r="G34" t="b">
        <f>SUMPRODUCT(COUNTIF(B34,{"*Stone*";"*NEW*";"&lt;&gt;*26*";"&lt;&gt;*Corner*";"&lt;&gt;*DS*"})*{1;1;99;99;99})&gt;99*3</f>
        <v>0</v>
      </c>
      <c r="H34" t="s">
        <v>70</v>
      </c>
    </row>
    <row r="35" spans="1:8" x14ac:dyDescent="0.25">
      <c r="A35" s="2">
        <v>306</v>
      </c>
      <c r="B35" s="2" t="s">
        <v>71</v>
      </c>
      <c r="C35" s="2">
        <v>35820</v>
      </c>
      <c r="D35" s="2">
        <v>23880</v>
      </c>
      <c r="E35" s="2" t="b">
        <f t="shared" si="0"/>
        <v>0</v>
      </c>
      <c r="F35" s="2" t="b">
        <f>SUMPRODUCT(COUNTIF(B35,{"*Stone*";"*NEW*";"&lt;&gt;*26*";"&lt;&gt;*Corner*";"&lt;&gt;*DS*"})*{1;1;3;3;3})&gt;9</f>
        <v>0</v>
      </c>
      <c r="G35" t="b">
        <f>SUMPRODUCT(COUNTIF(B35,{"*Stone*";"*NEW*";"&lt;&gt;*26*";"&lt;&gt;*Corner*";"&lt;&gt;*DS*"})*{1;1;99;99;99})&gt;99*3</f>
        <v>0</v>
      </c>
      <c r="H35" t="s">
        <v>72</v>
      </c>
    </row>
    <row r="36" spans="1:8" x14ac:dyDescent="0.25">
      <c r="A36" s="2">
        <v>307</v>
      </c>
      <c r="B36" s="2" t="s">
        <v>73</v>
      </c>
      <c r="C36" s="2">
        <v>58690</v>
      </c>
      <c r="D36" s="2">
        <v>43480</v>
      </c>
      <c r="E36" s="2" t="b">
        <f t="shared" si="0"/>
        <v>0</v>
      </c>
      <c r="F36" s="2" t="b">
        <f>SUMPRODUCT(COUNTIF(B36,{"*Stone*";"*NEW*";"&lt;&gt;*26*";"&lt;&gt;*Corner*";"&lt;&gt;*DS*"})*{1;1;3;3;3})&gt;9</f>
        <v>0</v>
      </c>
      <c r="G36" t="b">
        <f>SUMPRODUCT(COUNTIF(B36,{"*Stone*";"*NEW*";"&lt;&gt;*26*";"&lt;&gt;*Corner*";"&lt;&gt;*DS*"})*{1;1;99;99;99})&gt;99*3</f>
        <v>0</v>
      </c>
      <c r="H36" t="s">
        <v>74</v>
      </c>
    </row>
    <row r="37" spans="1:8" x14ac:dyDescent="0.25">
      <c r="A37" s="2">
        <v>308</v>
      </c>
      <c r="B37" s="2" t="s">
        <v>75</v>
      </c>
      <c r="C37" s="2">
        <v>30900</v>
      </c>
      <c r="D37" s="2">
        <v>17990</v>
      </c>
      <c r="E37" s="2" t="b">
        <f t="shared" si="0"/>
        <v>0</v>
      </c>
      <c r="F37" s="2" t="b">
        <f>SUMPRODUCT(COUNTIF(B37,{"*Stone*";"*NEW*";"&lt;&gt;*26*";"&lt;&gt;*Corner*";"&lt;&gt;*DS*"})*{1;1;3;3;3})&gt;9</f>
        <v>0</v>
      </c>
      <c r="G37" t="b">
        <f>SUMPRODUCT(COUNTIF(B37,{"*Stone*";"*NEW*";"&lt;&gt;*26*";"&lt;&gt;*Corner*";"&lt;&gt;*DS*"})*{1;1;99;99;99})&gt;99*3</f>
        <v>0</v>
      </c>
      <c r="H37" t="s">
        <v>76</v>
      </c>
    </row>
    <row r="38" spans="1:8" x14ac:dyDescent="0.25">
      <c r="A38" s="2">
        <v>309</v>
      </c>
      <c r="B38" s="2" t="s">
        <v>77</v>
      </c>
      <c r="C38" s="2">
        <v>31499</v>
      </c>
      <c r="D38" s="2">
        <v>20999</v>
      </c>
      <c r="E38" s="2" t="b">
        <f t="shared" si="0"/>
        <v>0</v>
      </c>
      <c r="F38" s="2" t="b">
        <f>SUMPRODUCT(COUNTIF(B38,{"*Stone*";"*NEW*";"&lt;&gt;*26*";"&lt;&gt;*Corner*";"&lt;&gt;*DS*"})*{1;1;3;3;3})&gt;9</f>
        <v>0</v>
      </c>
      <c r="G38" t="b">
        <f>SUMPRODUCT(COUNTIF(B38,{"*Stone*";"*NEW*";"&lt;&gt;*26*";"&lt;&gt;*Corner*";"&lt;&gt;*DS*"})*{1;1;99;99;99})&gt;99*3</f>
        <v>0</v>
      </c>
      <c r="H38" t="s">
        <v>78</v>
      </c>
    </row>
    <row r="39" spans="1:8" x14ac:dyDescent="0.25">
      <c r="A39" s="2">
        <v>311</v>
      </c>
      <c r="B39" s="2" t="s">
        <v>79</v>
      </c>
      <c r="C39" s="2">
        <v>10700</v>
      </c>
      <c r="D39" s="2">
        <v>8990</v>
      </c>
      <c r="E39" s="2" t="b">
        <f t="shared" si="0"/>
        <v>0</v>
      </c>
      <c r="F39" s="2" t="b">
        <f>SUMPRODUCT(COUNTIF(B39,{"*Stone*";"*NEW*";"&lt;&gt;*26*";"&lt;&gt;*Corner*";"&lt;&gt;*DS*"})*{1;1;3;3;3})&gt;9</f>
        <v>0</v>
      </c>
      <c r="G39" t="b">
        <f>SUMPRODUCT(COUNTIF(B39,{"*Stone*";"*NEW*";"&lt;&gt;*26*";"&lt;&gt;*Corner*";"&lt;&gt;*DS*"})*{1;1;99;99;99})&gt;99*3</f>
        <v>0</v>
      </c>
      <c r="H39" t="s">
        <v>80</v>
      </c>
    </row>
    <row r="40" spans="1:8" x14ac:dyDescent="0.25">
      <c r="A40" s="2">
        <v>312</v>
      </c>
      <c r="B40" s="2" t="s">
        <v>81</v>
      </c>
      <c r="C40" s="2">
        <v>72900</v>
      </c>
      <c r="D40" s="2">
        <v>53580</v>
      </c>
      <c r="E40" s="2" t="b">
        <f t="shared" si="0"/>
        <v>0</v>
      </c>
      <c r="F40" s="2" t="b">
        <f>SUMPRODUCT(COUNTIF(B40,{"*Stone*";"*NEW*";"&lt;&gt;*26*";"&lt;&gt;*Corner*";"&lt;&gt;*DS*"})*{1;1;3;3;3})&gt;9</f>
        <v>0</v>
      </c>
      <c r="G40" t="b">
        <f>SUMPRODUCT(COUNTIF(B40,{"*Stone*";"*NEW*";"&lt;&gt;*26*";"&lt;&gt;*Corner*";"&lt;&gt;*DS*"})*{1;1;99;99;99})&gt;99*3</f>
        <v>0</v>
      </c>
      <c r="H40" t="s">
        <v>82</v>
      </c>
    </row>
    <row r="41" spans="1:8" x14ac:dyDescent="0.25">
      <c r="A41" s="2">
        <v>364</v>
      </c>
      <c r="B41" s="2" t="s">
        <v>83</v>
      </c>
      <c r="C41" s="2">
        <v>11590</v>
      </c>
      <c r="D41" s="2">
        <v>11590</v>
      </c>
      <c r="E41" s="2" t="b">
        <f t="shared" si="0"/>
        <v>0</v>
      </c>
      <c r="F41" s="2" t="b">
        <f>SUMPRODUCT(COUNTIF(B41,{"*Stone*";"*NEW*";"&lt;&gt;*26*";"&lt;&gt;*Corner*";"&lt;&gt;*DS*"})*{1;1;3;3;3})&gt;9</f>
        <v>0</v>
      </c>
      <c r="G41" t="b">
        <f>SUMPRODUCT(COUNTIF(B41,{"*Stone*";"*NEW*";"&lt;&gt;*26*";"&lt;&gt;*Corner*";"&lt;&gt;*DS*"})*{1;1;99;99;99})&gt;99*3</f>
        <v>0</v>
      </c>
      <c r="H41" t="s">
        <v>84</v>
      </c>
    </row>
    <row r="42" spans="1:8" x14ac:dyDescent="0.25">
      <c r="A42" s="2">
        <v>365</v>
      </c>
      <c r="B42" s="2" t="s">
        <v>85</v>
      </c>
      <c r="C42" s="2">
        <v>65990</v>
      </c>
      <c r="D42" s="2">
        <v>48880</v>
      </c>
      <c r="E42" s="2" t="b">
        <f t="shared" si="0"/>
        <v>0</v>
      </c>
      <c r="F42" s="2" t="b">
        <f>SUMPRODUCT(COUNTIF(B42,{"*Stone*";"*NEW*";"&lt;&gt;*26*";"&lt;&gt;*Corner*";"&lt;&gt;*DS*"})*{1;1;3;3;3})&gt;9</f>
        <v>0</v>
      </c>
      <c r="G42" t="b">
        <f>SUMPRODUCT(COUNTIF(B42,{"*Stone*";"*NEW*";"&lt;&gt;*26*";"&lt;&gt;*Corner*";"&lt;&gt;*DS*"})*{1;1;99;99;99})&gt;99*3</f>
        <v>0</v>
      </c>
      <c r="H42" t="s">
        <v>86</v>
      </c>
    </row>
    <row r="43" spans="1:8" x14ac:dyDescent="0.25">
      <c r="A43" s="2">
        <v>366</v>
      </c>
      <c r="B43" s="2" t="s">
        <v>87</v>
      </c>
      <c r="C43" s="2">
        <v>76900</v>
      </c>
      <c r="D43" s="2">
        <v>56980</v>
      </c>
      <c r="E43" s="2" t="b">
        <f t="shared" si="0"/>
        <v>0</v>
      </c>
      <c r="F43" s="2" t="b">
        <f>SUMPRODUCT(COUNTIF(B43,{"*Stone*";"*NEW*";"&lt;&gt;*26*";"&lt;&gt;*Corner*";"&lt;&gt;*DS*"})*{1;1;3;3;3})&gt;9</f>
        <v>0</v>
      </c>
      <c r="G43" t="b">
        <f>SUMPRODUCT(COUNTIF(B43,{"*Stone*";"*NEW*";"&lt;&gt;*26*";"&lt;&gt;*Corner*";"&lt;&gt;*DS*"})*{1;1;99;99;99})&gt;99*3</f>
        <v>0</v>
      </c>
      <c r="H43" t="s">
        <v>88</v>
      </c>
    </row>
    <row r="44" spans="1:8" x14ac:dyDescent="0.25">
      <c r="A44" s="2">
        <v>367</v>
      </c>
      <c r="B44" s="2" t="s">
        <v>89</v>
      </c>
      <c r="C44" s="2">
        <v>40470</v>
      </c>
      <c r="D44" s="2">
        <v>26980</v>
      </c>
      <c r="E44" s="2" t="b">
        <f t="shared" si="0"/>
        <v>0</v>
      </c>
      <c r="F44" s="2" t="b">
        <f>SUMPRODUCT(COUNTIF(B44,{"*Stone*";"*NEW*";"&lt;&gt;*26*";"&lt;&gt;*Corner*";"&lt;&gt;*DS*"})*{1;1;3;3;3})&gt;9</f>
        <v>0</v>
      </c>
      <c r="G44" t="b">
        <f>SUMPRODUCT(COUNTIF(B44,{"*Stone*";"*NEW*";"&lt;&gt;*26*";"&lt;&gt;*Corner*";"&lt;&gt;*DS*"})*{1;1;99;99;99})&gt;99*3</f>
        <v>0</v>
      </c>
      <c r="H44" t="s">
        <v>90</v>
      </c>
    </row>
    <row r="45" spans="1:8" x14ac:dyDescent="0.25">
      <c r="A45" s="2">
        <v>368</v>
      </c>
      <c r="B45" s="2" t="s">
        <v>91</v>
      </c>
      <c r="C45" s="2">
        <v>35220</v>
      </c>
      <c r="D45" s="2">
        <v>23480</v>
      </c>
      <c r="E45" s="2" t="b">
        <f t="shared" si="0"/>
        <v>0</v>
      </c>
      <c r="F45" s="2" t="b">
        <f>SUMPRODUCT(COUNTIF(B45,{"*Stone*";"*NEW*";"&lt;&gt;*26*";"&lt;&gt;*Corner*";"&lt;&gt;*DS*"})*{1;1;3;3;3})&gt;9</f>
        <v>0</v>
      </c>
      <c r="G45" t="b">
        <f>SUMPRODUCT(COUNTIF(B45,{"*Stone*";"*NEW*";"&lt;&gt;*26*";"&lt;&gt;*Corner*";"&lt;&gt;*DS*"})*{1;1;99;99;99})&gt;99*3</f>
        <v>0</v>
      </c>
      <c r="H45" t="s">
        <v>92</v>
      </c>
    </row>
    <row r="46" spans="1:8" x14ac:dyDescent="0.25">
      <c r="A46" s="2">
        <v>369</v>
      </c>
      <c r="B46" s="2" t="s">
        <v>93</v>
      </c>
      <c r="C46" s="2">
        <v>59190</v>
      </c>
      <c r="D46" s="2">
        <v>43880</v>
      </c>
      <c r="E46" s="2" t="b">
        <f t="shared" si="0"/>
        <v>0</v>
      </c>
      <c r="F46" s="2" t="b">
        <f>SUMPRODUCT(COUNTIF(B46,{"*Stone*";"*NEW*";"&lt;&gt;*26*";"&lt;&gt;*Corner*";"&lt;&gt;*DS*"})*{1;1;3;3;3})&gt;9</f>
        <v>0</v>
      </c>
      <c r="G46" t="b">
        <f>SUMPRODUCT(COUNTIF(B46,{"*Stone*";"*NEW*";"&lt;&gt;*26*";"&lt;&gt;*Corner*";"&lt;&gt;*DS*"})*{1;1;99;99;99})&gt;99*3</f>
        <v>0</v>
      </c>
      <c r="H46" t="s">
        <v>94</v>
      </c>
    </row>
    <row r="47" spans="1:8" x14ac:dyDescent="0.25">
      <c r="A47" s="2">
        <v>374</v>
      </c>
      <c r="B47" s="2" t="s">
        <v>95</v>
      </c>
      <c r="C47" s="2">
        <v>59390</v>
      </c>
      <c r="D47" s="2">
        <v>43980</v>
      </c>
      <c r="E47" s="2" t="b">
        <f t="shared" si="0"/>
        <v>0</v>
      </c>
      <c r="F47" s="2" t="b">
        <f>SUMPRODUCT(COUNTIF(B47,{"*Stone*";"*NEW*";"&lt;&gt;*26*";"&lt;&gt;*Corner*";"&lt;&gt;*DS*"})*{1;1;3;3;3})&gt;9</f>
        <v>0</v>
      </c>
      <c r="G47" t="b">
        <f>SUMPRODUCT(COUNTIF(B47,{"*Stone*";"*NEW*";"&lt;&gt;*26*";"&lt;&gt;*Corner*";"&lt;&gt;*DS*"})*{1;1;99;99;99})&gt;99*3</f>
        <v>0</v>
      </c>
      <c r="H47" t="s">
        <v>96</v>
      </c>
    </row>
    <row r="48" spans="1:8" x14ac:dyDescent="0.25">
      <c r="A48" s="2">
        <v>376</v>
      </c>
      <c r="B48" s="2" t="s">
        <v>97</v>
      </c>
      <c r="C48" s="2">
        <v>18990</v>
      </c>
      <c r="D48" s="2">
        <v>13990</v>
      </c>
      <c r="E48" s="2" t="b">
        <f t="shared" si="0"/>
        <v>0</v>
      </c>
      <c r="F48" s="2" t="b">
        <f>SUMPRODUCT(COUNTIF(B48,{"*Stone*";"*NEW*";"&lt;&gt;*26*";"&lt;&gt;*Corner*";"&lt;&gt;*DS*"})*{1;1;3;3;3})&gt;9</f>
        <v>0</v>
      </c>
      <c r="G48" t="b">
        <f>SUMPRODUCT(COUNTIF(B48,{"*Stone*";"*NEW*";"&lt;&gt;*26*";"&lt;&gt;*Corner*";"&lt;&gt;*DS*"})*{1;1;99;99;99})&gt;99*3</f>
        <v>0</v>
      </c>
      <c r="H48" t="s">
        <v>98</v>
      </c>
    </row>
    <row r="49" spans="1:8" x14ac:dyDescent="0.25">
      <c r="A49" s="2">
        <v>384</v>
      </c>
      <c r="B49" s="2" t="s">
        <v>99</v>
      </c>
      <c r="C49" s="2">
        <v>57900</v>
      </c>
      <c r="D49" s="2">
        <v>42980</v>
      </c>
      <c r="E49" s="2" t="b">
        <f t="shared" si="0"/>
        <v>0</v>
      </c>
      <c r="F49" s="2" t="b">
        <f>SUMPRODUCT(COUNTIF(B49,{"*Stone*";"*NEW*";"&lt;&gt;*26*";"&lt;&gt;*Corner*";"&lt;&gt;*DS*"})*{1;1;3;3;3})&gt;9</f>
        <v>0</v>
      </c>
      <c r="G49" t="b">
        <f>SUMPRODUCT(COUNTIF(B49,{"*Stone*";"*NEW*";"&lt;&gt;*26*";"&lt;&gt;*Corner*";"&lt;&gt;*DS*"})*{1;1;99;99;99})&gt;99*3</f>
        <v>0</v>
      </c>
      <c r="H49" t="s">
        <v>100</v>
      </c>
    </row>
    <row r="50" spans="1:8" x14ac:dyDescent="0.25">
      <c r="A50" s="2">
        <v>385</v>
      </c>
      <c r="B50" s="2" t="s">
        <v>101</v>
      </c>
      <c r="C50" s="2">
        <v>57900</v>
      </c>
      <c r="D50" s="2">
        <v>42580</v>
      </c>
      <c r="E50" s="2" t="b">
        <f t="shared" si="0"/>
        <v>0</v>
      </c>
      <c r="F50" s="2" t="b">
        <f>SUMPRODUCT(COUNTIF(B50,{"*Stone*";"*NEW*";"&lt;&gt;*26*";"&lt;&gt;*Corner*";"&lt;&gt;*DS*"})*{1;1;3;3;3})&gt;9</f>
        <v>0</v>
      </c>
      <c r="G50" t="b">
        <f>SUMPRODUCT(COUNTIF(B50,{"*Stone*";"*NEW*";"&lt;&gt;*26*";"&lt;&gt;*Corner*";"&lt;&gt;*DS*"})*{1;1;99;99;99})&gt;99*3</f>
        <v>0</v>
      </c>
      <c r="H50" t="s">
        <v>102</v>
      </c>
    </row>
    <row r="51" spans="1:8" x14ac:dyDescent="0.25">
      <c r="A51" s="2">
        <v>388</v>
      </c>
      <c r="B51" s="2" t="s">
        <v>103</v>
      </c>
      <c r="C51" s="2">
        <v>42900</v>
      </c>
      <c r="D51" s="2">
        <v>30980</v>
      </c>
      <c r="E51" s="2" t="b">
        <f t="shared" si="0"/>
        <v>0</v>
      </c>
      <c r="F51" s="2" t="b">
        <f>SUMPRODUCT(COUNTIF(B51,{"*Stone*";"*NEW*";"&lt;&gt;*26*";"&lt;&gt;*Corner*";"&lt;&gt;*DS*"})*{1;1;3;3;3})&gt;9</f>
        <v>0</v>
      </c>
      <c r="G51" t="b">
        <f>SUMPRODUCT(COUNTIF(B51,{"*Stone*";"*NEW*";"&lt;&gt;*26*";"&lt;&gt;*Corner*";"&lt;&gt;*DS*"})*{1;1;99;99;99})&gt;99*3</f>
        <v>0</v>
      </c>
      <c r="H51" t="s">
        <v>104</v>
      </c>
    </row>
    <row r="52" spans="1:8" x14ac:dyDescent="0.25">
      <c r="A52" s="2">
        <v>391</v>
      </c>
      <c r="B52" s="2" t="s">
        <v>105</v>
      </c>
      <c r="C52" s="2">
        <v>23998</v>
      </c>
      <c r="D52" s="2">
        <v>14900</v>
      </c>
      <c r="E52" s="2" t="b">
        <f t="shared" si="0"/>
        <v>0</v>
      </c>
      <c r="F52" s="2" t="b">
        <f>SUMPRODUCT(COUNTIF(B52,{"*Stone*";"*NEW*";"&lt;&gt;*26*";"&lt;&gt;*Corner*";"&lt;&gt;*DS*"})*{1;1;3;3;3})&gt;9</f>
        <v>0</v>
      </c>
      <c r="G52" t="b">
        <f>SUMPRODUCT(COUNTIF(B52,{"*Stone*";"*NEW*";"&lt;&gt;*26*";"&lt;&gt;*Corner*";"&lt;&gt;*DS*"})*{1;1;99;99;99})&gt;99*3</f>
        <v>0</v>
      </c>
      <c r="H52" t="s">
        <v>106</v>
      </c>
    </row>
    <row r="53" spans="1:8" x14ac:dyDescent="0.25">
      <c r="A53" s="2">
        <v>392</v>
      </c>
      <c r="B53" s="2" t="s">
        <v>107</v>
      </c>
      <c r="C53" s="2">
        <v>44970</v>
      </c>
      <c r="D53" s="2">
        <v>29980</v>
      </c>
      <c r="E53" s="2" t="b">
        <f t="shared" si="0"/>
        <v>0</v>
      </c>
      <c r="F53" s="2" t="b">
        <f>SUMPRODUCT(COUNTIF(B53,{"*Stone*";"*NEW*";"&lt;&gt;*26*";"&lt;&gt;*Corner*";"&lt;&gt;*DS*"})*{1;1;3;3;3})&gt;9</f>
        <v>0</v>
      </c>
      <c r="G53" t="b">
        <f>SUMPRODUCT(COUNTIF(B53,{"*Stone*";"*NEW*";"&lt;&gt;*26*";"&lt;&gt;*Corner*";"&lt;&gt;*DS*"})*{1;1;99;99;99})&gt;99*3</f>
        <v>0</v>
      </c>
      <c r="H53" t="s">
        <v>108</v>
      </c>
    </row>
    <row r="54" spans="1:8" x14ac:dyDescent="0.25">
      <c r="A54" s="2">
        <v>393</v>
      </c>
      <c r="B54" s="2" t="s">
        <v>109</v>
      </c>
      <c r="C54" s="2">
        <v>88990</v>
      </c>
      <c r="D54" s="2">
        <v>65890</v>
      </c>
      <c r="E54" s="2" t="b">
        <f t="shared" si="0"/>
        <v>0</v>
      </c>
      <c r="F54" s="2" t="b">
        <f>SUMPRODUCT(COUNTIF(B54,{"*Stone*";"*NEW*";"&lt;&gt;*26*";"&lt;&gt;*Corner*";"&lt;&gt;*DS*"})*{1;1;3;3;3})&gt;9</f>
        <v>0</v>
      </c>
      <c r="G54" t="b">
        <f>SUMPRODUCT(COUNTIF(B54,{"*Stone*";"*NEW*";"&lt;&gt;*26*";"&lt;&gt;*Corner*";"&lt;&gt;*DS*"})*{1;1;99;99;99})&gt;99*3</f>
        <v>0</v>
      </c>
      <c r="H54" t="s">
        <v>110</v>
      </c>
    </row>
    <row r="55" spans="1:8" x14ac:dyDescent="0.25">
      <c r="A55" s="2">
        <v>395</v>
      </c>
      <c r="B55" s="2" t="s">
        <v>111</v>
      </c>
      <c r="C55" s="2">
        <v>55970</v>
      </c>
      <c r="D55" s="2">
        <v>45490</v>
      </c>
      <c r="E55" s="2" t="b">
        <f t="shared" si="0"/>
        <v>0</v>
      </c>
      <c r="F55" s="2" t="b">
        <f>SUMPRODUCT(COUNTIF(B55,{"*Stone*";"*NEW*";"&lt;&gt;*26*";"&lt;&gt;*Corner*";"&lt;&gt;*DS*"})*{1;1;3;3;3})&gt;9</f>
        <v>0</v>
      </c>
      <c r="G55" t="b">
        <f>SUMPRODUCT(COUNTIF(B55,{"*Stone*";"*NEW*";"&lt;&gt;*26*";"&lt;&gt;*Corner*";"&lt;&gt;*DS*"})*{1;1;99;99;99})&gt;99*3</f>
        <v>0</v>
      </c>
      <c r="H55" t="s">
        <v>112</v>
      </c>
    </row>
    <row r="56" spans="1:8" x14ac:dyDescent="0.25">
      <c r="A56" s="2">
        <v>398</v>
      </c>
      <c r="B56" s="2" t="s">
        <v>113</v>
      </c>
      <c r="C56" s="2">
        <v>51990</v>
      </c>
      <c r="D56" s="2">
        <v>38489</v>
      </c>
      <c r="E56" s="2" t="b">
        <f t="shared" si="0"/>
        <v>0</v>
      </c>
      <c r="F56" s="2" t="b">
        <f>SUMPRODUCT(COUNTIF(B56,{"*Stone*";"*NEW*";"&lt;&gt;*26*";"&lt;&gt;*Corner*";"&lt;&gt;*DS*"})*{1;1;3;3;3})&gt;9</f>
        <v>0</v>
      </c>
      <c r="G56" t="b">
        <f>SUMPRODUCT(COUNTIF(B56,{"*Stone*";"*NEW*";"&lt;&gt;*26*";"&lt;&gt;*Corner*";"&lt;&gt;*DS*"})*{1;1;99;99;99})&gt;99*3</f>
        <v>0</v>
      </c>
      <c r="H56" t="s">
        <v>114</v>
      </c>
    </row>
    <row r="57" spans="1:8" x14ac:dyDescent="0.25">
      <c r="A57" s="2">
        <v>399</v>
      </c>
      <c r="B57" s="2" t="s">
        <v>115</v>
      </c>
      <c r="C57" s="2">
        <v>83900</v>
      </c>
      <c r="D57" s="2">
        <v>61980</v>
      </c>
      <c r="E57" s="2" t="b">
        <f t="shared" si="0"/>
        <v>0</v>
      </c>
      <c r="F57" s="2" t="b">
        <f>SUMPRODUCT(COUNTIF(B57,{"*Stone*";"*NEW*";"&lt;&gt;*26*";"&lt;&gt;*Corner*";"&lt;&gt;*DS*"})*{1;1;3;3;3})&gt;9</f>
        <v>0</v>
      </c>
      <c r="G57" t="b">
        <f>SUMPRODUCT(COUNTIF(B57,{"*Stone*";"*NEW*";"&lt;&gt;*26*";"&lt;&gt;*Corner*";"&lt;&gt;*DS*"})*{1;1;99;99;99})&gt;99*3</f>
        <v>0</v>
      </c>
      <c r="H57" t="s">
        <v>116</v>
      </c>
    </row>
    <row r="58" spans="1:8" x14ac:dyDescent="0.25">
      <c r="A58" s="2">
        <v>650</v>
      </c>
      <c r="B58" s="2" t="s">
        <v>117</v>
      </c>
      <c r="C58" s="2">
        <v>49900</v>
      </c>
      <c r="D58" s="2">
        <v>36580</v>
      </c>
      <c r="E58" s="2" t="b">
        <f t="shared" si="0"/>
        <v>1</v>
      </c>
      <c r="F58" s="2" t="b">
        <f>SUMPRODUCT(COUNTIF(B58,{"*Stone*";"*NEW*";"&lt;&gt;*26*";"&lt;&gt;*Corner*";"&lt;&gt;*DS*"})*{1;1;3;3;3})&gt;9</f>
        <v>1</v>
      </c>
      <c r="G58" t="b">
        <f>SUMPRODUCT(COUNTIF(B58,{"*Stone*";"*NEW*";"&lt;&gt;*26*";"&lt;&gt;*Corner*";"&lt;&gt;*DS*"})*{1;1;99;99;99})&gt;99*3</f>
        <v>1</v>
      </c>
      <c r="H58" t="s">
        <v>118</v>
      </c>
    </row>
    <row r="59" spans="1:8" x14ac:dyDescent="0.25">
      <c r="A59" s="2">
        <v>651</v>
      </c>
      <c r="B59" s="2" t="s">
        <v>119</v>
      </c>
      <c r="C59" s="2">
        <v>57900</v>
      </c>
      <c r="D59" s="2">
        <v>42580</v>
      </c>
      <c r="E59" s="2" t="b">
        <f t="shared" si="0"/>
        <v>1</v>
      </c>
      <c r="F59" s="2" t="b">
        <f>SUMPRODUCT(COUNTIF(B59,{"*Stone*";"*NEW*";"&lt;&gt;*26*";"&lt;&gt;*Corner*";"&lt;&gt;*DS*"})*{1;1;3;3;3})&gt;9</f>
        <v>1</v>
      </c>
      <c r="G59" t="b">
        <f>SUMPRODUCT(COUNTIF(B59,{"*Stone*";"*NEW*";"&lt;&gt;*26*";"&lt;&gt;*Corner*";"&lt;&gt;*DS*"})*{1;1;99;99;99})&gt;99*3</f>
        <v>1</v>
      </c>
      <c r="H59" t="s">
        <v>120</v>
      </c>
    </row>
    <row r="60" spans="1:8" x14ac:dyDescent="0.25">
      <c r="A60" s="2">
        <v>661</v>
      </c>
      <c r="B60" s="2" t="s">
        <v>121</v>
      </c>
      <c r="C60" s="2">
        <v>31300</v>
      </c>
      <c r="D60" s="2">
        <v>26280</v>
      </c>
      <c r="E60" s="2" t="b">
        <f t="shared" si="0"/>
        <v>0</v>
      </c>
      <c r="F60" s="2" t="b">
        <f>SUMPRODUCT(COUNTIF(B60,{"*Stone*";"*NEW*";"&lt;&gt;*26*";"&lt;&gt;*Corner*";"&lt;&gt;*DS*"})*{1;1;3;3;3})&gt;9</f>
        <v>0</v>
      </c>
      <c r="G60" t="b">
        <f>SUMPRODUCT(COUNTIF(B60,{"*Stone*";"*NEW*";"&lt;&gt;*26*";"&lt;&gt;*Corner*";"&lt;&gt;*DS*"})*{1;1;99;99;99})&gt;99*3</f>
        <v>0</v>
      </c>
      <c r="H60" t="s">
        <v>122</v>
      </c>
    </row>
    <row r="61" spans="1:8" x14ac:dyDescent="0.25">
      <c r="A61" s="2">
        <v>663</v>
      </c>
      <c r="B61" s="2" t="s">
        <v>123</v>
      </c>
      <c r="C61" s="2">
        <v>69900</v>
      </c>
      <c r="D61" s="2">
        <v>51580</v>
      </c>
      <c r="E61" s="2" t="b">
        <f t="shared" si="0"/>
        <v>0</v>
      </c>
      <c r="F61" s="2" t="b">
        <f>SUMPRODUCT(COUNTIF(B61,{"*Stone*";"*NEW*";"&lt;&gt;*26*";"&lt;&gt;*Corner*";"&lt;&gt;*DS*"})*{1;1;3;3;3})&gt;9</f>
        <v>0</v>
      </c>
      <c r="G61" t="b">
        <f>SUMPRODUCT(COUNTIF(B61,{"*Stone*";"*NEW*";"&lt;&gt;*26*";"&lt;&gt;*Corner*";"&lt;&gt;*DS*"})*{1;1;99;99;99})&gt;99*3</f>
        <v>0</v>
      </c>
      <c r="H61" t="s">
        <v>124</v>
      </c>
    </row>
    <row r="62" spans="1:8" x14ac:dyDescent="0.25">
      <c r="A62" s="2">
        <v>664</v>
      </c>
      <c r="B62" s="2" t="s">
        <v>125</v>
      </c>
      <c r="C62" s="2">
        <v>72900</v>
      </c>
      <c r="D62" s="2">
        <v>53580</v>
      </c>
      <c r="E62" s="2" t="b">
        <f t="shared" si="0"/>
        <v>0</v>
      </c>
      <c r="F62" s="2" t="b">
        <f>SUMPRODUCT(COUNTIF(B62,{"*Stone*";"*NEW*";"&lt;&gt;*26*";"&lt;&gt;*Corner*";"&lt;&gt;*DS*"})*{1;1;3;3;3})&gt;9</f>
        <v>0</v>
      </c>
      <c r="G62" t="b">
        <f>SUMPRODUCT(COUNTIF(B62,{"*Stone*";"*NEW*";"&lt;&gt;*26*";"&lt;&gt;*Corner*";"&lt;&gt;*DS*"})*{1;1;99;99;99})&gt;99*3</f>
        <v>0</v>
      </c>
      <c r="H62" t="s">
        <v>126</v>
      </c>
    </row>
    <row r="63" spans="1:8" x14ac:dyDescent="0.25">
      <c r="A63" s="2">
        <v>665</v>
      </c>
      <c r="B63" s="2" t="s">
        <v>127</v>
      </c>
      <c r="C63" s="2">
        <v>77900</v>
      </c>
      <c r="D63" s="2">
        <v>57580</v>
      </c>
      <c r="E63" s="2" t="b">
        <f t="shared" si="0"/>
        <v>0</v>
      </c>
      <c r="F63" s="2" t="b">
        <f>SUMPRODUCT(COUNTIF(B63,{"*Stone*";"*NEW*";"&lt;&gt;*26*";"&lt;&gt;*Corner*";"&lt;&gt;*DS*"})*{1;1;3;3;3})&gt;9</f>
        <v>0</v>
      </c>
      <c r="G63" t="b">
        <f>SUMPRODUCT(COUNTIF(B63,{"*Stone*";"*NEW*";"&lt;&gt;*26*";"&lt;&gt;*Corner*";"&lt;&gt;*DS*"})*{1;1;99;99;99})&gt;99*3</f>
        <v>0</v>
      </c>
      <c r="H63" t="s">
        <v>128</v>
      </c>
    </row>
    <row r="64" spans="1:8" x14ac:dyDescent="0.25">
      <c r="A64" s="2">
        <v>666</v>
      </c>
      <c r="B64" s="2" t="s">
        <v>129</v>
      </c>
      <c r="C64" s="2">
        <v>78900</v>
      </c>
      <c r="D64" s="2">
        <v>58580</v>
      </c>
      <c r="E64" s="2" t="b">
        <f t="shared" si="0"/>
        <v>0</v>
      </c>
      <c r="F64" s="2" t="b">
        <f>SUMPRODUCT(COUNTIF(B64,{"*Stone*";"*NEW*";"&lt;&gt;*26*";"&lt;&gt;*Corner*";"&lt;&gt;*DS*"})*{1;1;3;3;3})&gt;9</f>
        <v>0</v>
      </c>
      <c r="G64" t="b">
        <f>SUMPRODUCT(COUNTIF(B64,{"*Stone*";"*NEW*";"&lt;&gt;*26*";"&lt;&gt;*Corner*";"&lt;&gt;*DS*"})*{1;1;99;99;99})&gt;99*3</f>
        <v>0</v>
      </c>
      <c r="H64" t="s">
        <v>130</v>
      </c>
    </row>
    <row r="65" spans="1:8" x14ac:dyDescent="0.25">
      <c r="A65" s="2">
        <v>667</v>
      </c>
      <c r="B65" s="2" t="s">
        <v>131</v>
      </c>
      <c r="C65" s="2">
        <v>48570</v>
      </c>
      <c r="D65" s="2">
        <v>65900</v>
      </c>
      <c r="E65" s="2" t="b">
        <f t="shared" si="0"/>
        <v>0</v>
      </c>
      <c r="F65" s="2" t="b">
        <f>SUMPRODUCT(COUNTIF(B65,{"*Stone*";"*NEW*";"&lt;&gt;*26*";"&lt;&gt;*Corner*";"&lt;&gt;*DS*"})*{1;1;3;3;3})&gt;9</f>
        <v>0</v>
      </c>
      <c r="G65" t="b">
        <f>SUMPRODUCT(COUNTIF(B65,{"*Stone*";"*NEW*";"&lt;&gt;*26*";"&lt;&gt;*Corner*";"&lt;&gt;*DS*"})*{1;1;99;99;99})&gt;99*3</f>
        <v>0</v>
      </c>
      <c r="H65" t="s">
        <v>132</v>
      </c>
    </row>
    <row r="66" spans="1:8" x14ac:dyDescent="0.25">
      <c r="A66" s="2">
        <v>671</v>
      </c>
      <c r="B66" s="2" t="s">
        <v>133</v>
      </c>
      <c r="C66" s="2">
        <v>69900</v>
      </c>
      <c r="D66" s="2">
        <v>51580</v>
      </c>
      <c r="E66" s="2" t="b">
        <f t="shared" si="0"/>
        <v>0</v>
      </c>
      <c r="F66" s="2" t="b">
        <f>SUMPRODUCT(COUNTIF(B66,{"*Stone*";"*NEW*";"&lt;&gt;*26*";"&lt;&gt;*Corner*";"&lt;&gt;*DS*"})*{1;1;3;3;3})&gt;9</f>
        <v>0</v>
      </c>
      <c r="G66" t="b">
        <f>SUMPRODUCT(COUNTIF(B66,{"*Stone*";"*NEW*";"&lt;&gt;*26*";"&lt;&gt;*Corner*";"&lt;&gt;*DS*"})*{1;1;99;99;99})&gt;99*3</f>
        <v>0</v>
      </c>
      <c r="H66" t="s">
        <v>134</v>
      </c>
    </row>
    <row r="67" spans="1:8" x14ac:dyDescent="0.25">
      <c r="A67" s="2">
        <v>672</v>
      </c>
      <c r="B67" s="2" t="s">
        <v>135</v>
      </c>
      <c r="C67" s="2">
        <v>77900</v>
      </c>
      <c r="D67" s="2">
        <v>57580</v>
      </c>
      <c r="E67" s="2" t="b">
        <f t="shared" ref="E67:E130" si="1">AND(OR(ISNUMBER(SEARCH("stone",B67)),ISNUMBER(SEARCH("new",B67))),ISERR(SEARCH("26",B67)),ISERR(SEARCH("Corner",B67)),ISERR(SEARCH("DS",B67)))</f>
        <v>0</v>
      </c>
      <c r="F67" s="2" t="b">
        <f>SUMPRODUCT(COUNTIF(B67,{"*Stone*";"*NEW*";"&lt;&gt;*26*";"&lt;&gt;*Corner*";"&lt;&gt;*DS*"})*{1;1;3;3;3})&gt;9</f>
        <v>0</v>
      </c>
      <c r="G67" t="b">
        <f>SUMPRODUCT(COUNTIF(B67,{"*Stone*";"*NEW*";"&lt;&gt;*26*";"&lt;&gt;*Corner*";"&lt;&gt;*DS*"})*{1;1;99;99;99})&gt;99*3</f>
        <v>0</v>
      </c>
      <c r="H67" t="s">
        <v>136</v>
      </c>
    </row>
    <row r="68" spans="1:8" x14ac:dyDescent="0.25">
      <c r="A68" s="2">
        <v>673</v>
      </c>
      <c r="B68" s="2" t="s">
        <v>137</v>
      </c>
      <c r="C68" s="2">
        <v>78900</v>
      </c>
      <c r="D68" s="2">
        <v>58580</v>
      </c>
      <c r="E68" s="2" t="b">
        <f t="shared" si="1"/>
        <v>0</v>
      </c>
      <c r="F68" s="2" t="b">
        <f>SUMPRODUCT(COUNTIF(B68,{"*Stone*";"*NEW*";"&lt;&gt;*26*";"&lt;&gt;*Corner*";"&lt;&gt;*DS*"})*{1;1;3;3;3})&gt;9</f>
        <v>0</v>
      </c>
      <c r="G68" t="b">
        <f>SUMPRODUCT(COUNTIF(B68,{"*Stone*";"*NEW*";"&lt;&gt;*26*";"&lt;&gt;*Corner*";"&lt;&gt;*DS*"})*{1;1;99;99;99})&gt;99*3</f>
        <v>0</v>
      </c>
      <c r="H68" t="s">
        <v>138</v>
      </c>
    </row>
    <row r="69" spans="1:8" x14ac:dyDescent="0.25">
      <c r="A69" s="2">
        <v>675</v>
      </c>
      <c r="B69" s="2" t="s">
        <v>139</v>
      </c>
      <c r="C69" s="2">
        <v>36900</v>
      </c>
      <c r="D69" s="2">
        <v>29380</v>
      </c>
      <c r="E69" s="2" t="b">
        <f t="shared" si="1"/>
        <v>0</v>
      </c>
      <c r="F69" s="2" t="b">
        <f>SUMPRODUCT(COUNTIF(B69,{"*Stone*";"*NEW*";"&lt;&gt;*26*";"&lt;&gt;*Corner*";"&lt;&gt;*DS*"})*{1;1;3;3;3})&gt;9</f>
        <v>0</v>
      </c>
      <c r="G69" t="b">
        <f>SUMPRODUCT(COUNTIF(B69,{"*Stone*";"*NEW*";"&lt;&gt;*26*";"&lt;&gt;*Corner*";"&lt;&gt;*DS*"})*{1;1;99;99;99})&gt;99*3</f>
        <v>0</v>
      </c>
      <c r="H69" t="s">
        <v>140</v>
      </c>
    </row>
    <row r="70" spans="1:8" x14ac:dyDescent="0.25">
      <c r="A70" s="2">
        <v>676</v>
      </c>
      <c r="B70" s="2" t="s">
        <v>141</v>
      </c>
      <c r="C70" s="2">
        <v>72900</v>
      </c>
      <c r="D70" s="2">
        <v>51580</v>
      </c>
      <c r="E70" s="2" t="b">
        <f t="shared" si="1"/>
        <v>0</v>
      </c>
      <c r="F70" s="2" t="b">
        <f>SUMPRODUCT(COUNTIF(B70,{"*Stone*";"*NEW*";"&lt;&gt;*26*";"&lt;&gt;*Corner*";"&lt;&gt;*DS*"})*{1;1;3;3;3})&gt;9</f>
        <v>0</v>
      </c>
      <c r="G70" t="b">
        <f>SUMPRODUCT(COUNTIF(B70,{"*Stone*";"*NEW*";"&lt;&gt;*26*";"&lt;&gt;*Corner*";"&lt;&gt;*DS*"})*{1;1;99;99;99})&gt;99*3</f>
        <v>0</v>
      </c>
      <c r="H70" t="s">
        <v>142</v>
      </c>
    </row>
    <row r="71" spans="1:8" x14ac:dyDescent="0.25">
      <c r="A71" s="2">
        <v>679</v>
      </c>
      <c r="B71" s="2" t="s">
        <v>143</v>
      </c>
      <c r="C71" s="2">
        <v>75900</v>
      </c>
      <c r="D71" s="2">
        <v>51580</v>
      </c>
      <c r="E71" s="2" t="b">
        <f t="shared" si="1"/>
        <v>0</v>
      </c>
      <c r="F71" s="2" t="b">
        <f>SUMPRODUCT(COUNTIF(B71,{"*Stone*";"*NEW*";"&lt;&gt;*26*";"&lt;&gt;*Corner*";"&lt;&gt;*DS*"})*{1;1;3;3;3})&gt;9</f>
        <v>0</v>
      </c>
      <c r="G71" t="b">
        <f>SUMPRODUCT(COUNTIF(B71,{"*Stone*";"*NEW*";"&lt;&gt;*26*";"&lt;&gt;*Corner*";"&lt;&gt;*DS*"})*{1;1;99;99;99})&gt;99*3</f>
        <v>0</v>
      </c>
      <c r="H71" t="s">
        <v>144</v>
      </c>
    </row>
    <row r="72" spans="1:8" x14ac:dyDescent="0.25">
      <c r="A72" s="2">
        <v>680</v>
      </c>
      <c r="B72" s="2" t="s">
        <v>145</v>
      </c>
      <c r="C72" s="2">
        <v>59980</v>
      </c>
      <c r="D72" s="2">
        <v>54980</v>
      </c>
      <c r="E72" s="2" t="b">
        <f t="shared" si="1"/>
        <v>0</v>
      </c>
      <c r="F72" s="2" t="b">
        <f>SUMPRODUCT(COUNTIF(B72,{"*Stone*";"*NEW*";"&lt;&gt;*26*";"&lt;&gt;*Corner*";"&lt;&gt;*DS*"})*{1;1;3;3;3})&gt;9</f>
        <v>0</v>
      </c>
      <c r="G72" t="b">
        <f>SUMPRODUCT(COUNTIF(B72,{"*Stone*";"*NEW*";"&lt;&gt;*26*";"&lt;&gt;*Corner*";"&lt;&gt;*DS*"})*{1;1;99;99;99})&gt;99*3</f>
        <v>0</v>
      </c>
      <c r="H72" t="s">
        <v>146</v>
      </c>
    </row>
    <row r="73" spans="1:8" x14ac:dyDescent="0.25">
      <c r="A73" s="2">
        <v>681</v>
      </c>
      <c r="B73" s="2" t="s">
        <v>147</v>
      </c>
      <c r="C73" s="2">
        <v>60980</v>
      </c>
      <c r="D73" s="2">
        <v>55980</v>
      </c>
      <c r="E73" s="2" t="b">
        <f t="shared" si="1"/>
        <v>0</v>
      </c>
      <c r="F73" s="2" t="b">
        <f>SUMPRODUCT(COUNTIF(B73,{"*Stone*";"*NEW*";"&lt;&gt;*26*";"&lt;&gt;*Corner*";"&lt;&gt;*DS*"})*{1;1;3;3;3})&gt;9</f>
        <v>0</v>
      </c>
      <c r="G73" t="b">
        <f>SUMPRODUCT(COUNTIF(B73,{"*Stone*";"*NEW*";"&lt;&gt;*26*";"&lt;&gt;*Corner*";"&lt;&gt;*DS*"})*{1;1;99;99;99})&gt;99*3</f>
        <v>0</v>
      </c>
      <c r="H73" t="s">
        <v>148</v>
      </c>
    </row>
    <row r="74" spans="1:8" x14ac:dyDescent="0.25">
      <c r="A74" s="2">
        <v>682</v>
      </c>
      <c r="B74" s="2" t="s">
        <v>149</v>
      </c>
      <c r="C74" s="2">
        <v>53980</v>
      </c>
      <c r="D74" s="2">
        <v>49980</v>
      </c>
      <c r="E74" s="2" t="b">
        <f t="shared" si="1"/>
        <v>0</v>
      </c>
      <c r="F74" s="2" t="b">
        <f>SUMPRODUCT(COUNTIF(B74,{"*Stone*";"*NEW*";"&lt;&gt;*26*";"&lt;&gt;*Corner*";"&lt;&gt;*DS*"})*{1;1;3;3;3})&gt;9</f>
        <v>0</v>
      </c>
      <c r="G74" t="b">
        <f>SUMPRODUCT(COUNTIF(B74,{"*Stone*";"*NEW*";"&lt;&gt;*26*";"&lt;&gt;*Corner*";"&lt;&gt;*DS*"})*{1;1;99;99;99})&gt;99*3</f>
        <v>0</v>
      </c>
      <c r="H74" t="s">
        <v>150</v>
      </c>
    </row>
    <row r="75" spans="1:8" x14ac:dyDescent="0.25">
      <c r="A75" s="2">
        <v>694</v>
      </c>
      <c r="B75" s="2" t="s">
        <v>151</v>
      </c>
      <c r="C75" s="2">
        <v>68900</v>
      </c>
      <c r="D75" s="2">
        <v>50980</v>
      </c>
      <c r="E75" s="2" t="b">
        <f t="shared" si="1"/>
        <v>1</v>
      </c>
      <c r="F75" s="2" t="b">
        <f>SUMPRODUCT(COUNTIF(B75,{"*Stone*";"*NEW*";"&lt;&gt;*26*";"&lt;&gt;*Corner*";"&lt;&gt;*DS*"})*{1;1;3;3;3})&gt;9</f>
        <v>1</v>
      </c>
      <c r="G75" t="b">
        <f>SUMPRODUCT(COUNTIF(B75,{"*Stone*";"*NEW*";"&lt;&gt;*26*";"&lt;&gt;*Corner*";"&lt;&gt;*DS*"})*{1;1;99;99;99})&gt;99*3</f>
        <v>1</v>
      </c>
      <c r="H75" t="s">
        <v>152</v>
      </c>
    </row>
    <row r="76" spans="1:8" x14ac:dyDescent="0.25">
      <c r="A76" s="2">
        <v>695</v>
      </c>
      <c r="B76" s="2" t="s">
        <v>153</v>
      </c>
      <c r="C76" s="2">
        <v>33900</v>
      </c>
      <c r="D76" s="2">
        <v>24980</v>
      </c>
      <c r="E76" s="2" t="b">
        <f t="shared" si="1"/>
        <v>0</v>
      </c>
      <c r="F76" s="2" t="b">
        <f>SUMPRODUCT(COUNTIF(B76,{"*Stone*";"*NEW*";"&lt;&gt;*26*";"&lt;&gt;*Corner*";"&lt;&gt;*DS*"})*{1;1;3;3;3})&gt;9</f>
        <v>0</v>
      </c>
      <c r="G76" t="b">
        <f>SUMPRODUCT(COUNTIF(B76,{"*Stone*";"*NEW*";"&lt;&gt;*26*";"&lt;&gt;*Corner*";"&lt;&gt;*DS*"})*{1;1;99;99;99})&gt;99*3</f>
        <v>0</v>
      </c>
      <c r="H76" t="s">
        <v>154</v>
      </c>
    </row>
    <row r="77" spans="1:8" x14ac:dyDescent="0.25">
      <c r="A77" s="2">
        <v>696</v>
      </c>
      <c r="B77" s="2" t="s">
        <v>155</v>
      </c>
      <c r="C77" s="2">
        <v>52580</v>
      </c>
      <c r="D77" s="2">
        <v>48580</v>
      </c>
      <c r="E77" s="2" t="b">
        <f t="shared" si="1"/>
        <v>0</v>
      </c>
      <c r="F77" s="2" t="b">
        <f>SUMPRODUCT(COUNTIF(B77,{"*Stone*";"*NEW*";"&lt;&gt;*26*";"&lt;&gt;*Corner*";"&lt;&gt;*DS*"})*{1;1;3;3;3})&gt;9</f>
        <v>0</v>
      </c>
      <c r="G77" t="b">
        <f>SUMPRODUCT(COUNTIF(B77,{"*Stone*";"*NEW*";"&lt;&gt;*26*";"&lt;&gt;*Corner*";"&lt;&gt;*DS*"})*{1;1;99;99;99})&gt;99*3</f>
        <v>0</v>
      </c>
      <c r="H77" t="s">
        <v>156</v>
      </c>
    </row>
    <row r="78" spans="1:8" x14ac:dyDescent="0.25">
      <c r="A78" s="2">
        <v>706</v>
      </c>
      <c r="B78" s="2" t="s">
        <v>157</v>
      </c>
      <c r="C78" s="2">
        <v>51900</v>
      </c>
      <c r="D78" s="2">
        <v>37980</v>
      </c>
      <c r="E78" s="2" t="b">
        <f t="shared" si="1"/>
        <v>0</v>
      </c>
      <c r="F78" s="2" t="b">
        <f>SUMPRODUCT(COUNTIF(B78,{"*Stone*";"*NEW*";"&lt;&gt;*26*";"&lt;&gt;*Corner*";"&lt;&gt;*DS*"})*{1;1;3;3;3})&gt;9</f>
        <v>0</v>
      </c>
      <c r="G78" t="b">
        <f>SUMPRODUCT(COUNTIF(B78,{"*Stone*";"*NEW*";"&lt;&gt;*26*";"&lt;&gt;*Corner*";"&lt;&gt;*DS*"})*{1;1;99;99;99})&gt;99*3</f>
        <v>0</v>
      </c>
      <c r="H78" t="s">
        <v>158</v>
      </c>
    </row>
    <row r="79" spans="1:8" x14ac:dyDescent="0.25">
      <c r="A79" s="2">
        <v>708</v>
      </c>
      <c r="B79" s="2" t="s">
        <v>159</v>
      </c>
      <c r="C79" s="2">
        <v>49900</v>
      </c>
      <c r="D79" s="2">
        <v>36980</v>
      </c>
      <c r="E79" s="2" t="b">
        <f t="shared" si="1"/>
        <v>0</v>
      </c>
      <c r="F79" s="2" t="b">
        <f>SUMPRODUCT(COUNTIF(B79,{"*Stone*";"*NEW*";"&lt;&gt;*26*";"&lt;&gt;*Corner*";"&lt;&gt;*DS*"})*{1;1;3;3;3})&gt;9</f>
        <v>0</v>
      </c>
      <c r="G79" t="b">
        <f>SUMPRODUCT(COUNTIF(B79,{"*Stone*";"*NEW*";"&lt;&gt;*26*";"&lt;&gt;*Corner*";"&lt;&gt;*DS*"})*{1;1;99;99;99})&gt;99*3</f>
        <v>0</v>
      </c>
      <c r="H79" t="s">
        <v>160</v>
      </c>
    </row>
    <row r="80" spans="1:8" x14ac:dyDescent="0.25">
      <c r="A80" s="2">
        <v>710</v>
      </c>
      <c r="B80" s="2" t="s">
        <v>161</v>
      </c>
      <c r="C80" s="2">
        <v>49900</v>
      </c>
      <c r="D80" s="2">
        <v>36980</v>
      </c>
      <c r="E80" s="2" t="b">
        <f t="shared" si="1"/>
        <v>0</v>
      </c>
      <c r="F80" s="2" t="b">
        <f>SUMPRODUCT(COUNTIF(B80,{"*Stone*";"*NEW*";"&lt;&gt;*26*";"&lt;&gt;*Corner*";"&lt;&gt;*DS*"})*{1;1;3;3;3})&gt;9</f>
        <v>0</v>
      </c>
      <c r="G80" t="b">
        <f>SUMPRODUCT(COUNTIF(B80,{"*Stone*";"*NEW*";"&lt;&gt;*26*";"&lt;&gt;*Corner*";"&lt;&gt;*DS*"})*{1;1;99;99;99})&gt;99*3</f>
        <v>0</v>
      </c>
      <c r="H80" t="s">
        <v>162</v>
      </c>
    </row>
    <row r="81" spans="1:8" x14ac:dyDescent="0.25">
      <c r="A81" s="2">
        <v>712</v>
      </c>
      <c r="B81" s="2" t="s">
        <v>163</v>
      </c>
      <c r="C81" s="2">
        <v>57900</v>
      </c>
      <c r="D81" s="2">
        <v>42980</v>
      </c>
      <c r="E81" s="2" t="b">
        <f t="shared" si="1"/>
        <v>0</v>
      </c>
      <c r="F81" s="2" t="b">
        <f>SUMPRODUCT(COUNTIF(B81,{"*Stone*";"*NEW*";"&lt;&gt;*26*";"&lt;&gt;*Corner*";"&lt;&gt;*DS*"})*{1;1;3;3;3})&gt;9</f>
        <v>0</v>
      </c>
      <c r="G81" t="b">
        <f>SUMPRODUCT(COUNTIF(B81,{"*Stone*";"*NEW*";"&lt;&gt;*26*";"&lt;&gt;*Corner*";"&lt;&gt;*DS*"})*{1;1;99;99;99})&gt;99*3</f>
        <v>0</v>
      </c>
      <c r="H81" t="s">
        <v>164</v>
      </c>
    </row>
    <row r="82" spans="1:8" x14ac:dyDescent="0.25">
      <c r="A82" s="2">
        <v>719</v>
      </c>
      <c r="B82" s="2" t="s">
        <v>165</v>
      </c>
      <c r="C82" s="2">
        <v>59900</v>
      </c>
      <c r="D82" s="2">
        <v>43980</v>
      </c>
      <c r="E82" s="2" t="b">
        <f t="shared" si="1"/>
        <v>0</v>
      </c>
      <c r="F82" s="2" t="b">
        <f>SUMPRODUCT(COUNTIF(B82,{"*Stone*";"*NEW*";"&lt;&gt;*26*";"&lt;&gt;*Corner*";"&lt;&gt;*DS*"})*{1;1;3;3;3})&gt;9</f>
        <v>0</v>
      </c>
      <c r="G82" t="b">
        <f>SUMPRODUCT(COUNTIF(B82,{"*Stone*";"*NEW*";"&lt;&gt;*26*";"&lt;&gt;*Corner*";"&lt;&gt;*DS*"})*{1;1;99;99;99})&gt;99*3</f>
        <v>0</v>
      </c>
      <c r="H82" t="s">
        <v>166</v>
      </c>
    </row>
    <row r="83" spans="1:8" x14ac:dyDescent="0.25">
      <c r="A83" s="2">
        <v>732</v>
      </c>
      <c r="B83" s="2" t="s">
        <v>167</v>
      </c>
      <c r="C83" s="2">
        <v>68500</v>
      </c>
      <c r="D83" s="2">
        <v>50580</v>
      </c>
      <c r="E83" s="2" t="b">
        <f t="shared" si="1"/>
        <v>0</v>
      </c>
      <c r="F83" s="2" t="b">
        <f>SUMPRODUCT(COUNTIF(B83,{"*Stone*";"*NEW*";"&lt;&gt;*26*";"&lt;&gt;*Corner*";"&lt;&gt;*DS*"})*{1;1;3;3;3})&gt;9</f>
        <v>0</v>
      </c>
      <c r="G83" t="b">
        <f>SUMPRODUCT(COUNTIF(B83,{"*Stone*";"*NEW*";"&lt;&gt;*26*";"&lt;&gt;*Corner*";"&lt;&gt;*DS*"})*{1;1;99;99;99})&gt;99*3</f>
        <v>0</v>
      </c>
      <c r="H83" t="s">
        <v>168</v>
      </c>
    </row>
    <row r="84" spans="1:8" x14ac:dyDescent="0.25">
      <c r="A84" s="2">
        <v>738</v>
      </c>
      <c r="B84" s="2" t="s">
        <v>169</v>
      </c>
      <c r="C84" s="2">
        <v>100900</v>
      </c>
      <c r="D84" s="2">
        <v>74580</v>
      </c>
      <c r="E84" s="2" t="b">
        <f t="shared" si="1"/>
        <v>0</v>
      </c>
      <c r="F84" s="2" t="b">
        <f>SUMPRODUCT(COUNTIF(B84,{"*Stone*";"*NEW*";"&lt;&gt;*26*";"&lt;&gt;*Corner*";"&lt;&gt;*DS*"})*{1;1;3;3;3})&gt;9</f>
        <v>0</v>
      </c>
      <c r="G84" t="b">
        <f>SUMPRODUCT(COUNTIF(B84,{"*Stone*";"*NEW*";"&lt;&gt;*26*";"&lt;&gt;*Corner*";"&lt;&gt;*DS*"})*{1;1;99;99;99})&gt;99*3</f>
        <v>0</v>
      </c>
      <c r="H84" t="s">
        <v>170</v>
      </c>
    </row>
    <row r="85" spans="1:8" x14ac:dyDescent="0.25">
      <c r="A85" s="2">
        <v>740</v>
      </c>
      <c r="B85" s="2" t="s">
        <v>171</v>
      </c>
      <c r="C85" s="2">
        <v>51580</v>
      </c>
      <c r="D85" s="2">
        <v>47580</v>
      </c>
      <c r="E85" s="2" t="b">
        <f t="shared" si="1"/>
        <v>0</v>
      </c>
      <c r="F85" s="2" t="b">
        <f>SUMPRODUCT(COUNTIF(B85,{"*Stone*";"*NEW*";"&lt;&gt;*26*";"&lt;&gt;*Corner*";"&lt;&gt;*DS*"})*{1;1;3;3;3})&gt;9</f>
        <v>0</v>
      </c>
      <c r="G85" t="b">
        <f>SUMPRODUCT(COUNTIF(B85,{"*Stone*";"*NEW*";"&lt;&gt;*26*";"&lt;&gt;*Corner*";"&lt;&gt;*DS*"})*{1;1;99;99;99})&gt;99*3</f>
        <v>0</v>
      </c>
      <c r="H85" t="s">
        <v>172</v>
      </c>
    </row>
    <row r="86" spans="1:8" x14ac:dyDescent="0.25">
      <c r="A86" s="2">
        <v>744</v>
      </c>
      <c r="B86" s="2" t="s">
        <v>173</v>
      </c>
      <c r="C86" s="2">
        <v>4490</v>
      </c>
      <c r="D86" s="2">
        <v>33480</v>
      </c>
      <c r="E86" s="2" t="b">
        <f t="shared" si="1"/>
        <v>0</v>
      </c>
      <c r="F86" s="2" t="b">
        <f>SUMPRODUCT(COUNTIF(B86,{"*Stone*";"*NEW*";"&lt;&gt;*26*";"&lt;&gt;*Corner*";"&lt;&gt;*DS*"})*{1;1;3;3;3})&gt;9</f>
        <v>0</v>
      </c>
      <c r="G86" t="b">
        <f>SUMPRODUCT(COUNTIF(B86,{"*Stone*";"*NEW*";"&lt;&gt;*26*";"&lt;&gt;*Corner*";"&lt;&gt;*DS*"})*{1;1;99;99;99})&gt;99*3</f>
        <v>0</v>
      </c>
      <c r="H86" t="s">
        <v>174</v>
      </c>
    </row>
    <row r="87" spans="1:8" x14ac:dyDescent="0.25">
      <c r="A87" s="2">
        <v>745</v>
      </c>
      <c r="B87" s="2" t="s">
        <v>175</v>
      </c>
      <c r="C87" s="2">
        <v>53500</v>
      </c>
      <c r="D87" s="2">
        <v>39480</v>
      </c>
      <c r="E87" s="2" t="b">
        <f t="shared" si="1"/>
        <v>0</v>
      </c>
      <c r="F87" s="2" t="b">
        <f>SUMPRODUCT(COUNTIF(B87,{"*Stone*";"*NEW*";"&lt;&gt;*26*";"&lt;&gt;*Corner*";"&lt;&gt;*DS*"})*{1;1;3;3;3})&gt;9</f>
        <v>0</v>
      </c>
      <c r="G87" t="b">
        <f>SUMPRODUCT(COUNTIF(B87,{"*Stone*";"*NEW*";"&lt;&gt;*26*";"&lt;&gt;*Corner*";"&lt;&gt;*DS*"})*{1;1;99;99;99})&gt;99*3</f>
        <v>0</v>
      </c>
      <c r="H87" t="s">
        <v>176</v>
      </c>
    </row>
    <row r="88" spans="1:8" x14ac:dyDescent="0.25">
      <c r="A88" s="2">
        <v>747</v>
      </c>
      <c r="B88" s="2" t="s">
        <v>177</v>
      </c>
      <c r="C88" s="2">
        <v>44900</v>
      </c>
      <c r="D88" s="2">
        <v>33480</v>
      </c>
      <c r="E88" s="2" t="b">
        <f t="shared" si="1"/>
        <v>0</v>
      </c>
      <c r="F88" s="2" t="b">
        <f>SUMPRODUCT(COUNTIF(B88,{"*Stone*";"*NEW*";"&lt;&gt;*26*";"&lt;&gt;*Corner*";"&lt;&gt;*DS*"})*{1;1;3;3;3})&gt;9</f>
        <v>0</v>
      </c>
      <c r="G88" t="b">
        <f>SUMPRODUCT(COUNTIF(B88,{"*Stone*";"*NEW*";"&lt;&gt;*26*";"&lt;&gt;*Corner*";"&lt;&gt;*DS*"})*{1;1;99;99;99})&gt;99*3</f>
        <v>0</v>
      </c>
      <c r="H88" t="s">
        <v>178</v>
      </c>
    </row>
    <row r="89" spans="1:8" x14ac:dyDescent="0.25">
      <c r="A89" s="2">
        <v>748</v>
      </c>
      <c r="B89" s="2" t="s">
        <v>179</v>
      </c>
      <c r="C89" s="2">
        <v>53500</v>
      </c>
      <c r="D89" s="2">
        <v>39480</v>
      </c>
      <c r="E89" s="2" t="b">
        <f t="shared" si="1"/>
        <v>0</v>
      </c>
      <c r="F89" s="2" t="b">
        <f>SUMPRODUCT(COUNTIF(B89,{"*Stone*";"*NEW*";"&lt;&gt;*26*";"&lt;&gt;*Corner*";"&lt;&gt;*DS*"})*{1;1;3;3;3})&gt;9</f>
        <v>0</v>
      </c>
      <c r="G89" t="b">
        <f>SUMPRODUCT(COUNTIF(B89,{"*Stone*";"*NEW*";"&lt;&gt;*26*";"&lt;&gt;*Corner*";"&lt;&gt;*DS*"})*{1;1;99;99;99})&gt;99*3</f>
        <v>0</v>
      </c>
      <c r="H89" t="s">
        <v>180</v>
      </c>
    </row>
    <row r="90" spans="1:8" x14ac:dyDescent="0.25">
      <c r="A90" s="2">
        <v>750</v>
      </c>
      <c r="B90" s="2" t="s">
        <v>181</v>
      </c>
      <c r="C90" s="2">
        <v>46580</v>
      </c>
      <c r="D90" s="2">
        <v>42580</v>
      </c>
      <c r="E90" s="2" t="b">
        <f t="shared" si="1"/>
        <v>0</v>
      </c>
      <c r="F90" s="2" t="b">
        <f>SUMPRODUCT(COUNTIF(B90,{"*Stone*";"*NEW*";"&lt;&gt;*26*";"&lt;&gt;*Corner*";"&lt;&gt;*DS*"})*{1;1;3;3;3})&gt;9</f>
        <v>0</v>
      </c>
      <c r="G90" t="b">
        <f>SUMPRODUCT(COUNTIF(B90,{"*Stone*";"*NEW*";"&lt;&gt;*26*";"&lt;&gt;*Corner*";"&lt;&gt;*DS*"})*{1;1;99;99;99})&gt;99*3</f>
        <v>0</v>
      </c>
      <c r="H90" t="s">
        <v>182</v>
      </c>
    </row>
    <row r="91" spans="1:8" x14ac:dyDescent="0.25">
      <c r="A91" s="2">
        <v>772</v>
      </c>
      <c r="B91" s="2" t="s">
        <v>183</v>
      </c>
      <c r="C91" s="2">
        <v>15490</v>
      </c>
      <c r="D91" s="2">
        <v>10490</v>
      </c>
      <c r="E91" s="2" t="b">
        <f t="shared" si="1"/>
        <v>0</v>
      </c>
      <c r="F91" s="2" t="b">
        <f>SUMPRODUCT(COUNTIF(B91,{"*Stone*";"*NEW*";"&lt;&gt;*26*";"&lt;&gt;*Corner*";"&lt;&gt;*DS*"})*{1;1;3;3;3})&gt;9</f>
        <v>0</v>
      </c>
      <c r="G91" t="b">
        <f>SUMPRODUCT(COUNTIF(B91,{"*Stone*";"*NEW*";"&lt;&gt;*26*";"&lt;&gt;*Corner*";"&lt;&gt;*DS*"})*{1;1;99;99;99})&gt;99*3</f>
        <v>0</v>
      </c>
      <c r="H91" t="s">
        <v>184</v>
      </c>
    </row>
    <row r="92" spans="1:8" x14ac:dyDescent="0.25">
      <c r="A92" s="2">
        <v>772</v>
      </c>
      <c r="B92" s="2" t="s">
        <v>185</v>
      </c>
      <c r="C92" s="2">
        <v>15490</v>
      </c>
      <c r="D92" s="2">
        <v>10490</v>
      </c>
      <c r="E92" s="2" t="b">
        <f t="shared" si="1"/>
        <v>0</v>
      </c>
      <c r="F92" s="2" t="b">
        <f>SUMPRODUCT(COUNTIF(B92,{"*Stone*";"*NEW*";"&lt;&gt;*26*";"&lt;&gt;*Corner*";"&lt;&gt;*DS*"})*{1;1;3;3;3})&gt;9</f>
        <v>0</v>
      </c>
      <c r="G92" t="b">
        <f>SUMPRODUCT(COUNTIF(B92,{"*Stone*";"*NEW*";"&lt;&gt;*26*";"&lt;&gt;*Corner*";"&lt;&gt;*DS*"})*{1;1;99;99;99})&gt;99*3</f>
        <v>0</v>
      </c>
      <c r="H92" t="s">
        <v>186</v>
      </c>
    </row>
    <row r="93" spans="1:8" x14ac:dyDescent="0.25">
      <c r="A93" s="2"/>
      <c r="B93" s="2" t="s">
        <v>187</v>
      </c>
      <c r="C93" s="2">
        <v>79800</v>
      </c>
      <c r="D93" s="2">
        <v>0</v>
      </c>
      <c r="E93" s="2" t="b">
        <f t="shared" si="1"/>
        <v>0</v>
      </c>
      <c r="F93" s="2" t="b">
        <f>SUMPRODUCT(COUNTIF(B93,{"*Stone*";"*NEW*";"&lt;&gt;*26*";"&lt;&gt;*Corner*";"&lt;&gt;*DS*"})*{1;1;3;3;3})&gt;9</f>
        <v>0</v>
      </c>
      <c r="G93" t="b">
        <f>SUMPRODUCT(COUNTIF(B93,{"*Stone*";"*NEW*";"&lt;&gt;*26*";"&lt;&gt;*Corner*";"&lt;&gt;*DS*"})*{1;1;99;99;99})&gt;99*3</f>
        <v>0</v>
      </c>
      <c r="H93" t="s">
        <v>188</v>
      </c>
    </row>
    <row r="94" spans="1:8" x14ac:dyDescent="0.25">
      <c r="A94" s="2"/>
      <c r="B94" s="2" t="s">
        <v>189</v>
      </c>
      <c r="C94" s="2">
        <v>75800</v>
      </c>
      <c r="D94" s="2">
        <v>0</v>
      </c>
      <c r="E94" s="2" t="b">
        <f t="shared" si="1"/>
        <v>0</v>
      </c>
      <c r="F94" s="2" t="b">
        <f>SUMPRODUCT(COUNTIF(B94,{"*Stone*";"*NEW*";"&lt;&gt;*26*";"&lt;&gt;*Corner*";"&lt;&gt;*DS*"})*{1;1;3;3;3})&gt;9</f>
        <v>0</v>
      </c>
      <c r="G94" t="b">
        <f>SUMPRODUCT(COUNTIF(B94,{"*Stone*";"*NEW*";"&lt;&gt;*26*";"&lt;&gt;*Corner*";"&lt;&gt;*DS*"})*{1;1;99;99;99})&gt;99*3</f>
        <v>0</v>
      </c>
      <c r="H94" t="s">
        <v>190</v>
      </c>
    </row>
    <row r="95" spans="1:8" x14ac:dyDescent="0.25">
      <c r="A95" s="2"/>
      <c r="B95" s="2" t="s">
        <v>191</v>
      </c>
      <c r="C95" s="2">
        <v>40800</v>
      </c>
      <c r="D95" s="2">
        <v>0</v>
      </c>
      <c r="E95" s="2" t="b">
        <f t="shared" si="1"/>
        <v>0</v>
      </c>
      <c r="F95" s="2" t="b">
        <f>SUMPRODUCT(COUNTIF(B95,{"*Stone*";"*NEW*";"&lt;&gt;*26*";"&lt;&gt;*Corner*";"&lt;&gt;*DS*"})*{1;1;3;3;3})&gt;9</f>
        <v>0</v>
      </c>
      <c r="G95" t="b">
        <f>SUMPRODUCT(COUNTIF(B95,{"*Stone*";"*NEW*";"&lt;&gt;*26*";"&lt;&gt;*Corner*";"&lt;&gt;*DS*"})*{1;1;99;99;99})&gt;99*3</f>
        <v>0</v>
      </c>
      <c r="H95" t="s">
        <v>192</v>
      </c>
    </row>
    <row r="96" spans="1:8" x14ac:dyDescent="0.25">
      <c r="A96" s="2"/>
      <c r="B96" s="2" t="s">
        <v>193</v>
      </c>
      <c r="C96" s="2">
        <v>42900</v>
      </c>
      <c r="D96" s="2">
        <v>30980</v>
      </c>
      <c r="E96" s="2" t="b">
        <f t="shared" si="1"/>
        <v>0</v>
      </c>
      <c r="F96" s="2" t="b">
        <f>SUMPRODUCT(COUNTIF(B96,{"*Stone*";"*NEW*";"&lt;&gt;*26*";"&lt;&gt;*Corner*";"&lt;&gt;*DS*"})*{1;1;3;3;3})&gt;9</f>
        <v>0</v>
      </c>
      <c r="G96" t="b">
        <f>SUMPRODUCT(COUNTIF(B96,{"*Stone*";"*NEW*";"&lt;&gt;*26*";"&lt;&gt;*Corner*";"&lt;&gt;*DS*"})*{1;1;99;99;99})&gt;99*3</f>
        <v>0</v>
      </c>
      <c r="H96" t="s">
        <v>194</v>
      </c>
    </row>
    <row r="97" spans="1:8" x14ac:dyDescent="0.25">
      <c r="A97" s="2"/>
      <c r="B97" s="2" t="s">
        <v>195</v>
      </c>
      <c r="C97" s="2">
        <v>44900</v>
      </c>
      <c r="D97" s="2">
        <v>32780</v>
      </c>
      <c r="E97" s="2" t="b">
        <f t="shared" si="1"/>
        <v>0</v>
      </c>
      <c r="F97" s="2" t="b">
        <f>SUMPRODUCT(COUNTIF(B97,{"*Stone*";"*NEW*";"&lt;&gt;*26*";"&lt;&gt;*Corner*";"&lt;&gt;*DS*"})*{1;1;3;3;3})&gt;9</f>
        <v>0</v>
      </c>
      <c r="G97" t="b">
        <f>SUMPRODUCT(COUNTIF(B97,{"*Stone*";"*NEW*";"&lt;&gt;*26*";"&lt;&gt;*Corner*";"&lt;&gt;*DS*"})*{1;1;99;99;99})&gt;99*3</f>
        <v>0</v>
      </c>
      <c r="H97" t="s">
        <v>196</v>
      </c>
    </row>
    <row r="98" spans="1:8" x14ac:dyDescent="0.25">
      <c r="A98" s="2"/>
      <c r="B98" s="2" t="s">
        <v>197</v>
      </c>
      <c r="C98" s="2">
        <v>37900</v>
      </c>
      <c r="D98" s="2">
        <v>29980</v>
      </c>
      <c r="E98" s="2" t="b">
        <f t="shared" si="1"/>
        <v>0</v>
      </c>
      <c r="F98" s="2" t="b">
        <f>SUMPRODUCT(COUNTIF(B98,{"*Stone*";"*NEW*";"&lt;&gt;*26*";"&lt;&gt;*Corner*";"&lt;&gt;*DS*"})*{1;1;3;3;3})&gt;9</f>
        <v>0</v>
      </c>
      <c r="G98" t="b">
        <f>SUMPRODUCT(COUNTIF(B98,{"*Stone*";"*NEW*";"&lt;&gt;*26*";"&lt;&gt;*Corner*";"&lt;&gt;*DS*"})*{1;1;99;99;99})&gt;99*3</f>
        <v>0</v>
      </c>
      <c r="H98" t="s">
        <v>198</v>
      </c>
    </row>
    <row r="99" spans="1:8" x14ac:dyDescent="0.25">
      <c r="A99" s="2"/>
      <c r="B99" s="2" t="s">
        <v>199</v>
      </c>
      <c r="C99" s="2">
        <v>54800</v>
      </c>
      <c r="D99" s="2">
        <v>0</v>
      </c>
      <c r="E99" s="2" t="b">
        <f t="shared" si="1"/>
        <v>0</v>
      </c>
      <c r="F99" s="2" t="b">
        <f>SUMPRODUCT(COUNTIF(B99,{"*Stone*";"*NEW*";"&lt;&gt;*26*";"&lt;&gt;*Corner*";"&lt;&gt;*DS*"})*{1;1;3;3;3})&gt;9</f>
        <v>0</v>
      </c>
      <c r="G99" t="b">
        <f>SUMPRODUCT(COUNTIF(B99,{"*Stone*";"*NEW*";"&lt;&gt;*26*";"&lt;&gt;*Corner*";"&lt;&gt;*DS*"})*{1;1;99;99;99})&gt;99*3</f>
        <v>0</v>
      </c>
      <c r="H99" t="s">
        <v>200</v>
      </c>
    </row>
    <row r="100" spans="1:8" x14ac:dyDescent="0.25">
      <c r="A100" s="2"/>
      <c r="B100" s="2" t="s">
        <v>201</v>
      </c>
      <c r="C100" s="2">
        <v>30900</v>
      </c>
      <c r="D100" s="2">
        <v>21980</v>
      </c>
      <c r="E100" s="2" t="b">
        <f t="shared" si="1"/>
        <v>0</v>
      </c>
      <c r="F100" s="2" t="b">
        <f>SUMPRODUCT(COUNTIF(B100,{"*Stone*";"*NEW*";"&lt;&gt;*26*";"&lt;&gt;*Corner*";"&lt;&gt;*DS*"})*{1;1;3;3;3})&gt;9</f>
        <v>0</v>
      </c>
      <c r="G100" t="b">
        <f>SUMPRODUCT(COUNTIF(B100,{"*Stone*";"*NEW*";"&lt;&gt;*26*";"&lt;&gt;*Corner*";"&lt;&gt;*DS*"})*{1;1;99;99;99})&gt;99*3</f>
        <v>0</v>
      </c>
      <c r="H100" t="s">
        <v>202</v>
      </c>
    </row>
    <row r="101" spans="1:8" x14ac:dyDescent="0.25">
      <c r="A101" s="2"/>
      <c r="B101" s="2" t="s">
        <v>203</v>
      </c>
      <c r="C101" s="2">
        <v>30900</v>
      </c>
      <c r="D101" s="2">
        <v>21980</v>
      </c>
      <c r="E101" s="2" t="b">
        <f t="shared" si="1"/>
        <v>0</v>
      </c>
      <c r="F101" s="2" t="b">
        <f>SUMPRODUCT(COUNTIF(B101,{"*Stone*";"*NEW*";"&lt;&gt;*26*";"&lt;&gt;*Corner*";"&lt;&gt;*DS*"})*{1;1;3;3;3})&gt;9</f>
        <v>0</v>
      </c>
      <c r="G101" t="b">
        <f>SUMPRODUCT(COUNTIF(B101,{"*Stone*";"*NEW*";"&lt;&gt;*26*";"&lt;&gt;*Corner*";"&lt;&gt;*DS*"})*{1;1;99;99;99})&gt;99*3</f>
        <v>0</v>
      </c>
      <c r="H101" t="s">
        <v>204</v>
      </c>
    </row>
    <row r="102" spans="1:8" x14ac:dyDescent="0.25">
      <c r="A102" s="2">
        <v>129</v>
      </c>
      <c r="B102" s="2" t="s">
        <v>205</v>
      </c>
      <c r="C102" s="2">
        <v>29000</v>
      </c>
      <c r="D102" s="2">
        <v>23300</v>
      </c>
      <c r="E102" s="2" t="b">
        <f t="shared" si="1"/>
        <v>0</v>
      </c>
      <c r="F102" s="2" t="b">
        <f>SUMPRODUCT(COUNTIF(B102,{"*Stone*";"*NEW*";"&lt;&gt;*26*";"&lt;&gt;*Corner*";"&lt;&gt;*DS*"})*{1;1;3;3;3})&gt;9</f>
        <v>0</v>
      </c>
      <c r="G102" t="b">
        <f>SUMPRODUCT(COUNTIF(B102,{"*Stone*";"*NEW*";"&lt;&gt;*26*";"&lt;&gt;*Corner*";"&lt;&gt;*DS*"})*{1;1;99;99;99})&gt;99*3</f>
        <v>0</v>
      </c>
      <c r="H102" t="s">
        <v>206</v>
      </c>
    </row>
    <row r="103" spans="1:8" x14ac:dyDescent="0.25">
      <c r="A103" s="2">
        <v>166</v>
      </c>
      <c r="B103" s="2" t="s">
        <v>207</v>
      </c>
      <c r="C103" s="2">
        <v>23999</v>
      </c>
      <c r="D103" s="2">
        <v>18990</v>
      </c>
      <c r="E103" s="2" t="b">
        <f t="shared" si="1"/>
        <v>0</v>
      </c>
      <c r="F103" s="2" t="b">
        <f>SUMPRODUCT(COUNTIF(B103,{"*Stone*";"*NEW*";"&lt;&gt;*26*";"&lt;&gt;*Corner*";"&lt;&gt;*DS*"})*{1;1;3;3;3})&gt;9</f>
        <v>0</v>
      </c>
      <c r="G103" t="b">
        <f>SUMPRODUCT(COUNTIF(B103,{"*Stone*";"*NEW*";"&lt;&gt;*26*";"&lt;&gt;*Corner*";"&lt;&gt;*DS*"})*{1;1;99;99;99})&gt;99*3</f>
        <v>0</v>
      </c>
      <c r="H103" t="s">
        <v>208</v>
      </c>
    </row>
    <row r="104" spans="1:8" x14ac:dyDescent="0.25">
      <c r="A104" s="2">
        <v>168</v>
      </c>
      <c r="B104" s="2" t="s">
        <v>209</v>
      </c>
      <c r="C104" s="2">
        <v>40920</v>
      </c>
      <c r="D104" s="2">
        <v>27280</v>
      </c>
      <c r="E104" s="2" t="b">
        <f t="shared" si="1"/>
        <v>0</v>
      </c>
      <c r="F104" s="2" t="b">
        <f>SUMPRODUCT(COUNTIF(B104,{"*Stone*";"*NEW*";"&lt;&gt;*26*";"&lt;&gt;*Corner*";"&lt;&gt;*DS*"})*{1;1;3;3;3})&gt;9</f>
        <v>0</v>
      </c>
      <c r="G104" t="b">
        <f>SUMPRODUCT(COUNTIF(B104,{"*Stone*";"*NEW*";"&lt;&gt;*26*";"&lt;&gt;*Corner*";"&lt;&gt;*DS*"})*{1;1;99;99;99})&gt;99*3</f>
        <v>0</v>
      </c>
      <c r="H104" t="s">
        <v>210</v>
      </c>
    </row>
    <row r="105" spans="1:8" x14ac:dyDescent="0.25">
      <c r="A105" s="2">
        <v>176</v>
      </c>
      <c r="B105" s="2" t="s">
        <v>211</v>
      </c>
      <c r="C105" s="2">
        <v>61990</v>
      </c>
      <c r="D105" s="2">
        <v>45980</v>
      </c>
      <c r="E105" s="2" t="b">
        <f t="shared" si="1"/>
        <v>0</v>
      </c>
      <c r="F105" s="2" t="b">
        <f>SUMPRODUCT(COUNTIF(B105,{"*Stone*";"*NEW*";"&lt;&gt;*26*";"&lt;&gt;*Corner*";"&lt;&gt;*DS*"})*{1;1;3;3;3})&gt;9</f>
        <v>0</v>
      </c>
      <c r="G105" t="b">
        <f>SUMPRODUCT(COUNTIF(B105,{"*Stone*";"*NEW*";"&lt;&gt;*26*";"&lt;&gt;*Corner*";"&lt;&gt;*DS*"})*{1;1;99;99;99})&gt;99*3</f>
        <v>0</v>
      </c>
      <c r="H105" t="s">
        <v>212</v>
      </c>
    </row>
    <row r="106" spans="1:8" x14ac:dyDescent="0.25">
      <c r="A106" s="2">
        <v>183</v>
      </c>
      <c r="B106" s="2" t="s">
        <v>213</v>
      </c>
      <c r="C106" s="2">
        <v>41990</v>
      </c>
      <c r="D106" s="2">
        <v>34990</v>
      </c>
      <c r="E106" s="2" t="b">
        <f t="shared" si="1"/>
        <v>0</v>
      </c>
      <c r="F106" s="2" t="b">
        <f>SUMPRODUCT(COUNTIF(B106,{"*Stone*";"*NEW*";"&lt;&gt;*26*";"&lt;&gt;*Corner*";"&lt;&gt;*DS*"})*{1;1;3;3;3})&gt;9</f>
        <v>0</v>
      </c>
      <c r="G106" t="b">
        <f>SUMPRODUCT(COUNTIF(B106,{"*Stone*";"*NEW*";"&lt;&gt;*26*";"&lt;&gt;*Corner*";"&lt;&gt;*DS*"})*{1;1;99;99;99})&gt;99*3</f>
        <v>0</v>
      </c>
      <c r="H106" t="s">
        <v>214</v>
      </c>
    </row>
    <row r="107" spans="1:8" x14ac:dyDescent="0.25">
      <c r="A107" s="2">
        <v>185</v>
      </c>
      <c r="B107" s="2" t="s">
        <v>215</v>
      </c>
      <c r="C107" s="2">
        <v>30900</v>
      </c>
      <c r="D107" s="2">
        <v>21580</v>
      </c>
      <c r="E107" s="2" t="b">
        <f t="shared" si="1"/>
        <v>1</v>
      </c>
      <c r="F107" s="2" t="b">
        <f>SUMPRODUCT(COUNTIF(B107,{"*Stone*";"*NEW*";"&lt;&gt;*26*";"&lt;&gt;*Corner*";"&lt;&gt;*DS*"})*{1;1;3;3;3})&gt;9</f>
        <v>1</v>
      </c>
      <c r="G107" t="b">
        <f>SUMPRODUCT(COUNTIF(B107,{"*Stone*";"*NEW*";"&lt;&gt;*26*";"&lt;&gt;*Corner*";"&lt;&gt;*DS*"})*{1;1;99;99;99})&gt;99*3</f>
        <v>1</v>
      </c>
      <c r="H107" t="s">
        <v>216</v>
      </c>
    </row>
    <row r="108" spans="1:8" x14ac:dyDescent="0.25">
      <c r="A108" s="2">
        <v>187</v>
      </c>
      <c r="B108" s="2" t="s">
        <v>217</v>
      </c>
      <c r="C108" s="2">
        <v>33900</v>
      </c>
      <c r="D108" s="2">
        <v>24580</v>
      </c>
      <c r="E108" s="2" t="b">
        <f t="shared" si="1"/>
        <v>1</v>
      </c>
      <c r="F108" s="2" t="b">
        <f>SUMPRODUCT(COUNTIF(B108,{"*Stone*";"*NEW*";"&lt;&gt;*26*";"&lt;&gt;*Corner*";"&lt;&gt;*DS*"})*{1;1;3;3;3})&gt;9</f>
        <v>1</v>
      </c>
      <c r="G108" t="b">
        <f>SUMPRODUCT(COUNTIF(B108,{"*Stone*";"*NEW*";"&lt;&gt;*26*";"&lt;&gt;*Corner*";"&lt;&gt;*DS*"})*{1;1;99;99;99})&gt;99*3</f>
        <v>1</v>
      </c>
      <c r="H108" t="s">
        <v>218</v>
      </c>
    </row>
    <row r="109" spans="1:8" x14ac:dyDescent="0.25">
      <c r="A109" s="2">
        <v>211</v>
      </c>
      <c r="B109" s="2" t="s">
        <v>219</v>
      </c>
      <c r="C109" s="2">
        <v>46900</v>
      </c>
      <c r="D109" s="2">
        <v>36180</v>
      </c>
      <c r="E109" s="2" t="b">
        <f t="shared" si="1"/>
        <v>1</v>
      </c>
      <c r="F109" s="2" t="b">
        <f>SUMPRODUCT(COUNTIF(B109,{"*Stone*";"*NEW*";"&lt;&gt;*26*";"&lt;&gt;*Corner*";"&lt;&gt;*DS*"})*{1;1;3;3;3})&gt;9</f>
        <v>1</v>
      </c>
      <c r="G109" t="b">
        <f>SUMPRODUCT(COUNTIF(B109,{"*Stone*";"*NEW*";"&lt;&gt;*26*";"&lt;&gt;*Corner*";"&lt;&gt;*DS*"})*{1;1;99;99;99})&gt;99*3</f>
        <v>1</v>
      </c>
      <c r="H109" t="s">
        <v>220</v>
      </c>
    </row>
    <row r="110" spans="1:8" x14ac:dyDescent="0.25">
      <c r="A110" s="2">
        <v>212</v>
      </c>
      <c r="B110" s="2" t="s">
        <v>221</v>
      </c>
      <c r="C110" s="2">
        <v>47900</v>
      </c>
      <c r="D110" s="2">
        <v>37180</v>
      </c>
      <c r="E110" s="2" t="b">
        <f t="shared" si="1"/>
        <v>1</v>
      </c>
      <c r="F110" s="2" t="b">
        <f>SUMPRODUCT(COUNTIF(B110,{"*Stone*";"*NEW*";"&lt;&gt;*26*";"&lt;&gt;*Corner*";"&lt;&gt;*DS*"})*{1;1;3;3;3})&gt;9</f>
        <v>1</v>
      </c>
      <c r="G110" t="b">
        <f>SUMPRODUCT(COUNTIF(B110,{"*Stone*";"*NEW*";"&lt;&gt;*26*";"&lt;&gt;*Corner*";"&lt;&gt;*DS*"})*{1;1;99;99;99})&gt;99*3</f>
        <v>1</v>
      </c>
      <c r="H110" t="s">
        <v>222</v>
      </c>
    </row>
    <row r="111" spans="1:8" x14ac:dyDescent="0.25">
      <c r="A111" s="2">
        <v>299</v>
      </c>
      <c r="B111" s="2" t="s">
        <v>223</v>
      </c>
      <c r="C111" s="2">
        <v>36900</v>
      </c>
      <c r="D111" s="2">
        <v>29480</v>
      </c>
      <c r="E111" s="2" t="b">
        <f t="shared" si="1"/>
        <v>1</v>
      </c>
      <c r="F111" s="2" t="b">
        <f>SUMPRODUCT(COUNTIF(B111,{"*Stone*";"*NEW*";"&lt;&gt;*26*";"&lt;&gt;*Corner*";"&lt;&gt;*DS*"})*{1;1;3;3;3})&gt;9</f>
        <v>1</v>
      </c>
      <c r="G111" t="b">
        <f>SUMPRODUCT(COUNTIF(B111,{"*Stone*";"*NEW*";"&lt;&gt;*26*";"&lt;&gt;*Corner*";"&lt;&gt;*DS*"})*{1;1;99;99;99})&gt;99*3</f>
        <v>1</v>
      </c>
      <c r="H111" t="s">
        <v>224</v>
      </c>
    </row>
    <row r="112" spans="1:8" x14ac:dyDescent="0.25">
      <c r="A112" s="2">
        <v>302</v>
      </c>
      <c r="B112" s="2" t="s">
        <v>225</v>
      </c>
      <c r="C112" s="2">
        <v>41990</v>
      </c>
      <c r="D112" s="2">
        <v>38580</v>
      </c>
      <c r="E112" s="2" t="b">
        <f t="shared" si="1"/>
        <v>0</v>
      </c>
      <c r="F112" s="2" t="b">
        <f>SUMPRODUCT(COUNTIF(B112,{"*Stone*";"*NEW*";"&lt;&gt;*26*";"&lt;&gt;*Corner*";"&lt;&gt;*DS*"})*{1;1;3;3;3})&gt;9</f>
        <v>0</v>
      </c>
      <c r="G112" t="b">
        <f>SUMPRODUCT(COUNTIF(B112,{"*Stone*";"*NEW*";"&lt;&gt;*26*";"&lt;&gt;*Corner*";"&lt;&gt;*DS*"})*{1;1;99;99;99})&gt;99*3</f>
        <v>0</v>
      </c>
      <c r="H112" t="s">
        <v>226</v>
      </c>
    </row>
    <row r="113" spans="1:8" x14ac:dyDescent="0.25">
      <c r="A113" s="2">
        <v>310</v>
      </c>
      <c r="B113" s="2" t="s">
        <v>227</v>
      </c>
      <c r="C113" s="2">
        <v>25410</v>
      </c>
      <c r="D113" s="2">
        <v>15990</v>
      </c>
      <c r="E113" s="2" t="b">
        <f t="shared" si="1"/>
        <v>0</v>
      </c>
      <c r="F113" s="2" t="b">
        <f>SUMPRODUCT(COUNTIF(B113,{"*Stone*";"*NEW*";"&lt;&gt;*26*";"&lt;&gt;*Corner*";"&lt;&gt;*DS*"})*{1;1;3;3;3})&gt;9</f>
        <v>0</v>
      </c>
      <c r="G113" t="b">
        <f>SUMPRODUCT(COUNTIF(B113,{"*Stone*";"*NEW*";"&lt;&gt;*26*";"&lt;&gt;*Corner*";"&lt;&gt;*DS*"})*{1;1;99;99;99})&gt;99*3</f>
        <v>0</v>
      </c>
      <c r="H113" t="s">
        <v>228</v>
      </c>
    </row>
    <row r="114" spans="1:8" x14ac:dyDescent="0.25">
      <c r="A114" s="2">
        <v>313</v>
      </c>
      <c r="B114" s="2" t="s">
        <v>229</v>
      </c>
      <c r="C114" s="2">
        <v>73500</v>
      </c>
      <c r="D114" s="2">
        <v>53980</v>
      </c>
      <c r="E114" s="2" t="b">
        <f t="shared" si="1"/>
        <v>0</v>
      </c>
      <c r="F114" s="2" t="b">
        <f>SUMPRODUCT(COUNTIF(B114,{"*Stone*";"*NEW*";"&lt;&gt;*26*";"&lt;&gt;*Corner*";"&lt;&gt;*DS*"})*{1;1;3;3;3})&gt;9</f>
        <v>0</v>
      </c>
      <c r="G114" t="b">
        <f>SUMPRODUCT(COUNTIF(B114,{"*Stone*";"*NEW*";"&lt;&gt;*26*";"&lt;&gt;*Corner*";"&lt;&gt;*DS*"})*{1;1;99;99;99})&gt;99*3</f>
        <v>0</v>
      </c>
      <c r="H114" t="s">
        <v>230</v>
      </c>
    </row>
    <row r="115" spans="1:8" x14ac:dyDescent="0.25">
      <c r="A115" s="2">
        <v>314</v>
      </c>
      <c r="B115" s="2" t="s">
        <v>231</v>
      </c>
      <c r="C115" s="2">
        <v>53490</v>
      </c>
      <c r="D115" s="2">
        <v>39589</v>
      </c>
      <c r="E115" s="2" t="b">
        <f t="shared" si="1"/>
        <v>1</v>
      </c>
      <c r="F115" s="2" t="b">
        <f>SUMPRODUCT(COUNTIF(B115,{"*Stone*";"*NEW*";"&lt;&gt;*26*";"&lt;&gt;*Corner*";"&lt;&gt;*DS*"})*{1;1;3;3;3})&gt;9</f>
        <v>1</v>
      </c>
      <c r="G115" t="b">
        <f>SUMPRODUCT(COUNTIF(B115,{"*Stone*";"*NEW*";"&lt;&gt;*26*";"&lt;&gt;*Corner*";"&lt;&gt;*DS*"})*{1;1;99;99;99})&gt;99*3</f>
        <v>1</v>
      </c>
      <c r="H115" t="s">
        <v>232</v>
      </c>
    </row>
    <row r="116" spans="1:8" x14ac:dyDescent="0.25">
      <c r="A116" s="2">
        <v>363</v>
      </c>
      <c r="B116" s="2" t="s">
        <v>233</v>
      </c>
      <c r="C116" s="2">
        <v>75590</v>
      </c>
      <c r="D116" s="2">
        <v>55990</v>
      </c>
      <c r="E116" s="2" t="b">
        <f t="shared" si="1"/>
        <v>0</v>
      </c>
      <c r="F116" s="2" t="b">
        <f>SUMPRODUCT(COUNTIF(B116,{"*Stone*";"*NEW*";"&lt;&gt;*26*";"&lt;&gt;*Corner*";"&lt;&gt;*DS*"})*{1;1;3;3;3})&gt;9</f>
        <v>0</v>
      </c>
      <c r="G116" t="b">
        <f>SUMPRODUCT(COUNTIF(B116,{"*Stone*";"*NEW*";"&lt;&gt;*26*";"&lt;&gt;*Corner*";"&lt;&gt;*DS*"})*{1;1;99;99;99})&gt;99*3</f>
        <v>0</v>
      </c>
      <c r="H116" t="s">
        <v>234</v>
      </c>
    </row>
    <row r="117" spans="1:8" x14ac:dyDescent="0.25">
      <c r="A117" s="2">
        <v>370</v>
      </c>
      <c r="B117" s="2" t="s">
        <v>235</v>
      </c>
      <c r="C117" s="2">
        <v>34900</v>
      </c>
      <c r="D117" s="2">
        <v>27850</v>
      </c>
      <c r="E117" s="2" t="b">
        <f t="shared" si="1"/>
        <v>0</v>
      </c>
      <c r="F117" s="2" t="b">
        <f>SUMPRODUCT(COUNTIF(B117,{"*Stone*";"*NEW*";"&lt;&gt;*26*";"&lt;&gt;*Corner*";"&lt;&gt;*DS*"})*{1;1;3;3;3})&gt;9</f>
        <v>0</v>
      </c>
      <c r="G117" t="b">
        <f>SUMPRODUCT(COUNTIF(B117,{"*Stone*";"*NEW*";"&lt;&gt;*26*";"&lt;&gt;*Corner*";"&lt;&gt;*DS*"})*{1;1;99;99;99})&gt;99*3</f>
        <v>0</v>
      </c>
      <c r="H117" t="s">
        <v>236</v>
      </c>
    </row>
    <row r="118" spans="1:8" x14ac:dyDescent="0.25">
      <c r="A118" s="2">
        <v>375</v>
      </c>
      <c r="B118" s="2" t="s">
        <v>237</v>
      </c>
      <c r="C118" s="2">
        <v>65990</v>
      </c>
      <c r="D118" s="2">
        <v>39990</v>
      </c>
      <c r="E118" s="2" t="b">
        <f t="shared" si="1"/>
        <v>0</v>
      </c>
      <c r="F118" s="2" t="b">
        <f>SUMPRODUCT(COUNTIF(B118,{"*Stone*";"*NEW*";"&lt;&gt;*26*";"&lt;&gt;*Corner*";"&lt;&gt;*DS*"})*{1;1;3;3;3})&gt;9</f>
        <v>0</v>
      </c>
      <c r="G118" t="b">
        <f>SUMPRODUCT(COUNTIF(B118,{"*Stone*";"*NEW*";"&lt;&gt;*26*";"&lt;&gt;*Corner*";"&lt;&gt;*DS*"})*{1;1;99;99;99})&gt;99*3</f>
        <v>0</v>
      </c>
      <c r="H118" t="s">
        <v>238</v>
      </c>
    </row>
    <row r="119" spans="1:8" x14ac:dyDescent="0.25">
      <c r="A119" s="2">
        <v>379</v>
      </c>
      <c r="B119" s="2" t="s">
        <v>239</v>
      </c>
      <c r="C119" s="2">
        <v>42980</v>
      </c>
      <c r="D119" s="2">
        <v>37980</v>
      </c>
      <c r="E119" s="2" t="b">
        <f t="shared" si="1"/>
        <v>0</v>
      </c>
      <c r="F119" s="2" t="b">
        <f>SUMPRODUCT(COUNTIF(B119,{"*Stone*";"*NEW*";"&lt;&gt;*26*";"&lt;&gt;*Corner*";"&lt;&gt;*DS*"})*{1;1;3;3;3})&gt;9</f>
        <v>0</v>
      </c>
      <c r="G119" t="b">
        <f>SUMPRODUCT(COUNTIF(B119,{"*Stone*";"*NEW*";"&lt;&gt;*26*";"&lt;&gt;*Corner*";"&lt;&gt;*DS*"})*{1;1;99;99;99})&gt;99*3</f>
        <v>0</v>
      </c>
      <c r="H119" t="s">
        <v>240</v>
      </c>
    </row>
    <row r="120" spans="1:8" x14ac:dyDescent="0.25">
      <c r="A120" s="2">
        <v>383</v>
      </c>
      <c r="B120" s="2" t="s">
        <v>241</v>
      </c>
      <c r="C120" s="2">
        <v>57900</v>
      </c>
      <c r="D120" s="2">
        <v>42980</v>
      </c>
      <c r="E120" s="2" t="b">
        <f t="shared" si="1"/>
        <v>0</v>
      </c>
      <c r="F120" s="2" t="b">
        <f>SUMPRODUCT(COUNTIF(B120,{"*Stone*";"*NEW*";"&lt;&gt;*26*";"&lt;&gt;*Corner*";"&lt;&gt;*DS*"})*{1;1;3;3;3})&gt;9</f>
        <v>0</v>
      </c>
      <c r="G120" t="b">
        <f>SUMPRODUCT(COUNTIF(B120,{"*Stone*";"*NEW*";"&lt;&gt;*26*";"&lt;&gt;*Corner*";"&lt;&gt;*DS*"})*{1;1;99;99;99})&gt;99*3</f>
        <v>0</v>
      </c>
      <c r="H120" t="s">
        <v>242</v>
      </c>
    </row>
    <row r="121" spans="1:8" x14ac:dyDescent="0.25">
      <c r="A121" s="2">
        <v>394</v>
      </c>
      <c r="B121" s="2" t="s">
        <v>243</v>
      </c>
      <c r="C121" s="2">
        <v>85900</v>
      </c>
      <c r="D121" s="2">
        <v>63980</v>
      </c>
      <c r="E121" s="2" t="b">
        <f t="shared" si="1"/>
        <v>0</v>
      </c>
      <c r="F121" s="2" t="b">
        <f>SUMPRODUCT(COUNTIF(B121,{"*Stone*";"*NEW*";"&lt;&gt;*26*";"&lt;&gt;*Corner*";"&lt;&gt;*DS*"})*{1;1;3;3;3})&gt;9</f>
        <v>0</v>
      </c>
      <c r="G121" t="b">
        <f>SUMPRODUCT(COUNTIF(B121,{"*Stone*";"*NEW*";"&lt;&gt;*26*";"&lt;&gt;*Corner*";"&lt;&gt;*DS*"})*{1;1;99;99;99})&gt;99*3</f>
        <v>0</v>
      </c>
      <c r="H121" t="s">
        <v>244</v>
      </c>
    </row>
    <row r="122" spans="1:8" x14ac:dyDescent="0.25">
      <c r="A122" s="2">
        <v>396</v>
      </c>
      <c r="B122" s="2" t="s">
        <v>245</v>
      </c>
      <c r="C122" s="2">
        <v>48490</v>
      </c>
      <c r="D122" s="2">
        <v>35880</v>
      </c>
      <c r="E122" s="2" t="b">
        <f t="shared" si="1"/>
        <v>0</v>
      </c>
      <c r="F122" s="2" t="b">
        <f>SUMPRODUCT(COUNTIF(B122,{"*Stone*";"*NEW*";"&lt;&gt;*26*";"&lt;&gt;*Corner*";"&lt;&gt;*DS*"})*{1;1;3;3;3})&gt;9</f>
        <v>0</v>
      </c>
      <c r="G122" t="b">
        <f>SUMPRODUCT(COUNTIF(B122,{"*Stone*";"*NEW*";"&lt;&gt;*26*";"&lt;&gt;*Corner*";"&lt;&gt;*DS*"})*{1;1;99;99;99})&gt;99*3</f>
        <v>0</v>
      </c>
      <c r="H122" t="s">
        <v>246</v>
      </c>
    </row>
    <row r="123" spans="1:8" x14ac:dyDescent="0.25">
      <c r="A123" s="2">
        <v>670</v>
      </c>
      <c r="B123" s="2" t="s">
        <v>247</v>
      </c>
      <c r="C123" s="2">
        <v>72900</v>
      </c>
      <c r="D123" s="2">
        <v>53580</v>
      </c>
      <c r="E123" s="2" t="b">
        <f t="shared" si="1"/>
        <v>0</v>
      </c>
      <c r="F123" s="2" t="b">
        <f>SUMPRODUCT(COUNTIF(B123,{"*Stone*";"*NEW*";"&lt;&gt;*26*";"&lt;&gt;*Corner*";"&lt;&gt;*DS*"})*{1;1;3;3;3})&gt;9</f>
        <v>0</v>
      </c>
      <c r="G123" t="b">
        <f>SUMPRODUCT(COUNTIF(B123,{"*Stone*";"*NEW*";"&lt;&gt;*26*";"&lt;&gt;*Corner*";"&lt;&gt;*DS*"})*{1;1;99;99;99})&gt;99*3</f>
        <v>0</v>
      </c>
      <c r="H123" s="1" t="s">
        <v>248</v>
      </c>
    </row>
    <row r="124" spans="1:8" x14ac:dyDescent="0.25">
      <c r="A124" s="2">
        <v>674</v>
      </c>
      <c r="B124" s="2" t="s">
        <v>249</v>
      </c>
      <c r="C124" s="2">
        <v>72900</v>
      </c>
      <c r="D124" s="2">
        <v>53580</v>
      </c>
      <c r="E124" s="2" t="b">
        <f t="shared" si="1"/>
        <v>0</v>
      </c>
      <c r="F124" s="2" t="b">
        <f>SUMPRODUCT(COUNTIF(B124,{"*Stone*";"*NEW*";"&lt;&gt;*26*";"&lt;&gt;*Corner*";"&lt;&gt;*DS*"})*{1;1;3;3;3})&gt;9</f>
        <v>0</v>
      </c>
      <c r="G124" t="b">
        <f>SUMPRODUCT(COUNTIF(B124,{"*Stone*";"*NEW*";"&lt;&gt;*26*";"&lt;&gt;*Corner*";"&lt;&gt;*DS*"})*{1;1;99;99;99})&gt;99*3</f>
        <v>0</v>
      </c>
      <c r="H124" t="s">
        <v>250</v>
      </c>
    </row>
    <row r="125" spans="1:8" x14ac:dyDescent="0.25">
      <c r="A125" s="2">
        <v>687</v>
      </c>
      <c r="B125" s="2" t="s">
        <v>251</v>
      </c>
      <c r="C125" s="2">
        <v>51680</v>
      </c>
      <c r="D125" s="2">
        <v>47680</v>
      </c>
      <c r="E125" s="2" t="b">
        <f t="shared" si="1"/>
        <v>0</v>
      </c>
      <c r="F125" s="2" t="b">
        <f>SUMPRODUCT(COUNTIF(B125,{"*Stone*";"*NEW*";"&lt;&gt;*26*";"&lt;&gt;*Corner*";"&lt;&gt;*DS*"})*{1;1;3;3;3})&gt;9</f>
        <v>0</v>
      </c>
      <c r="G125" t="b">
        <f>SUMPRODUCT(COUNTIF(B125,{"*Stone*";"*NEW*";"&lt;&gt;*26*";"&lt;&gt;*Corner*";"&lt;&gt;*DS*"})*{1;1;99;99;99})&gt;99*3</f>
        <v>0</v>
      </c>
      <c r="H125" t="s">
        <v>252</v>
      </c>
    </row>
    <row r="126" spans="1:8" x14ac:dyDescent="0.25">
      <c r="A126" s="2">
        <v>698</v>
      </c>
      <c r="B126" s="2" t="s">
        <v>253</v>
      </c>
      <c r="C126" s="2">
        <v>52580</v>
      </c>
      <c r="D126" s="2">
        <v>48580</v>
      </c>
      <c r="E126" s="2" t="b">
        <f t="shared" si="1"/>
        <v>0</v>
      </c>
      <c r="F126" s="2" t="b">
        <f>SUMPRODUCT(COUNTIF(B126,{"*Stone*";"*NEW*";"&lt;&gt;*26*";"&lt;&gt;*Corner*";"&lt;&gt;*DS*"})*{1;1;3;3;3})&gt;9</f>
        <v>0</v>
      </c>
      <c r="G126" t="b">
        <f>SUMPRODUCT(COUNTIF(B126,{"*Stone*";"*NEW*";"&lt;&gt;*26*";"&lt;&gt;*Corner*";"&lt;&gt;*DS*"})*{1;1;99;99;99})&gt;99*3</f>
        <v>0</v>
      </c>
      <c r="H126" t="s">
        <v>254</v>
      </c>
    </row>
    <row r="127" spans="1:8" x14ac:dyDescent="0.25">
      <c r="A127" s="2">
        <v>705</v>
      </c>
      <c r="B127" s="2" t="s">
        <v>253</v>
      </c>
      <c r="C127" s="2">
        <v>52580</v>
      </c>
      <c r="D127" s="2">
        <v>48580</v>
      </c>
      <c r="E127" s="2" t="b">
        <f t="shared" si="1"/>
        <v>0</v>
      </c>
      <c r="F127" s="2" t="b">
        <f>SUMPRODUCT(COUNTIF(B127,{"*Stone*";"*NEW*";"&lt;&gt;*26*";"&lt;&gt;*Corner*";"&lt;&gt;*DS*"})*{1;1;3;3;3})&gt;9</f>
        <v>0</v>
      </c>
      <c r="G127" t="b">
        <f>SUMPRODUCT(COUNTIF(B127,{"*Stone*";"*NEW*";"&lt;&gt;*26*";"&lt;&gt;*Corner*";"&lt;&gt;*DS*"})*{1;1;99;99;99})&gt;99*3</f>
        <v>0</v>
      </c>
      <c r="H127" t="s">
        <v>255</v>
      </c>
    </row>
    <row r="128" spans="1:8" x14ac:dyDescent="0.25">
      <c r="A128" s="2">
        <v>733</v>
      </c>
      <c r="B128" s="2" t="s">
        <v>256</v>
      </c>
      <c r="C128" s="2">
        <v>52580</v>
      </c>
      <c r="D128" s="2">
        <v>48580</v>
      </c>
      <c r="E128" s="2" t="b">
        <f t="shared" si="1"/>
        <v>0</v>
      </c>
      <c r="F128" s="2" t="b">
        <f>SUMPRODUCT(COUNTIF(B128,{"*Stone*";"*NEW*";"&lt;&gt;*26*";"&lt;&gt;*Corner*";"&lt;&gt;*DS*"})*{1;1;3;3;3})&gt;9</f>
        <v>0</v>
      </c>
      <c r="G128" t="b">
        <f>SUMPRODUCT(COUNTIF(B128,{"*Stone*";"*NEW*";"&lt;&gt;*26*";"&lt;&gt;*Corner*";"&lt;&gt;*DS*"})*{1;1;99;99;99})&gt;99*3</f>
        <v>0</v>
      </c>
      <c r="H128" t="s">
        <v>257</v>
      </c>
    </row>
    <row r="129" spans="1:8" x14ac:dyDescent="0.25">
      <c r="A129" s="2">
        <v>734</v>
      </c>
      <c r="B129" s="2" t="s">
        <v>258</v>
      </c>
      <c r="C129" s="2">
        <v>51290</v>
      </c>
      <c r="D129" s="2">
        <v>37980</v>
      </c>
      <c r="E129" s="2" t="b">
        <f t="shared" si="1"/>
        <v>0</v>
      </c>
      <c r="F129" s="2" t="b">
        <f>SUMPRODUCT(COUNTIF(B129,{"*Stone*";"*NEW*";"&lt;&gt;*26*";"&lt;&gt;*Corner*";"&lt;&gt;*DS*"})*{1;1;3;3;3})&gt;9</f>
        <v>0</v>
      </c>
      <c r="G129" t="b">
        <f>SUMPRODUCT(COUNTIF(B129,{"*Stone*";"*NEW*";"&lt;&gt;*26*";"&lt;&gt;*Corner*";"&lt;&gt;*DS*"})*{1;1;99;99;99})&gt;99*3</f>
        <v>0</v>
      </c>
      <c r="H129" t="s">
        <v>259</v>
      </c>
    </row>
    <row r="130" spans="1:8" x14ac:dyDescent="0.25">
      <c r="A130" s="2">
        <v>735</v>
      </c>
      <c r="B130" s="2" t="s">
        <v>260</v>
      </c>
      <c r="C130" s="2">
        <v>15990</v>
      </c>
      <c r="D130" s="2">
        <v>12990</v>
      </c>
      <c r="E130" s="2" t="b">
        <f t="shared" si="1"/>
        <v>0</v>
      </c>
      <c r="F130" s="2" t="b">
        <f>SUMPRODUCT(COUNTIF(B130,{"*Stone*";"*NEW*";"&lt;&gt;*26*";"&lt;&gt;*Corner*";"&lt;&gt;*DS*"})*{1;1;3;3;3})&gt;9</f>
        <v>0</v>
      </c>
      <c r="G130" t="b">
        <f>SUMPRODUCT(COUNTIF(B130,{"*Stone*";"*NEW*";"&lt;&gt;*26*";"&lt;&gt;*Corner*";"&lt;&gt;*DS*"})*{1;1;99;99;99})&gt;99*3</f>
        <v>0</v>
      </c>
      <c r="H130" t="s">
        <v>261</v>
      </c>
    </row>
    <row r="131" spans="1:8" x14ac:dyDescent="0.25">
      <c r="A131" s="2">
        <v>736</v>
      </c>
      <c r="B131" s="2" t="s">
        <v>262</v>
      </c>
      <c r="C131" s="2">
        <v>36980</v>
      </c>
      <c r="D131" s="2">
        <v>31980</v>
      </c>
      <c r="E131" s="2" t="b">
        <f t="shared" ref="E131:E194" si="2">AND(OR(ISNUMBER(SEARCH("stone",B131)),ISNUMBER(SEARCH("new",B131))),ISERR(SEARCH("26",B131)),ISERR(SEARCH("Corner",B131)),ISERR(SEARCH("DS",B131)))</f>
        <v>0</v>
      </c>
      <c r="F131" s="2" t="b">
        <f>SUMPRODUCT(COUNTIF(B131,{"*Stone*";"*NEW*";"&lt;&gt;*26*";"&lt;&gt;*Corner*";"&lt;&gt;*DS*"})*{1;1;3;3;3})&gt;9</f>
        <v>0</v>
      </c>
      <c r="G131" t="b">
        <f>SUMPRODUCT(COUNTIF(B131,{"*Stone*";"*NEW*";"&lt;&gt;*26*";"&lt;&gt;*Corner*";"&lt;&gt;*DS*"})*{1;1;99;99;99})&gt;99*3</f>
        <v>0</v>
      </c>
      <c r="H131" t="s">
        <v>263</v>
      </c>
    </row>
    <row r="132" spans="1:8" x14ac:dyDescent="0.25">
      <c r="A132" s="2">
        <v>741</v>
      </c>
      <c r="B132" s="2" t="s">
        <v>264</v>
      </c>
      <c r="C132" s="2">
        <v>18990</v>
      </c>
      <c r="D132" s="2">
        <v>14990</v>
      </c>
      <c r="E132" s="2" t="b">
        <f t="shared" si="2"/>
        <v>0</v>
      </c>
      <c r="F132" s="2" t="b">
        <f>SUMPRODUCT(COUNTIF(B132,{"*Stone*";"*NEW*";"&lt;&gt;*26*";"&lt;&gt;*Corner*";"&lt;&gt;*DS*"})*{1;1;3;3;3})&gt;9</f>
        <v>0</v>
      </c>
      <c r="G132" t="b">
        <f>SUMPRODUCT(COUNTIF(B132,{"*Stone*";"*NEW*";"&lt;&gt;*26*";"&lt;&gt;*Corner*";"&lt;&gt;*DS*"})*{1;1;99;99;99})&gt;99*3</f>
        <v>0</v>
      </c>
      <c r="H132" t="s">
        <v>265</v>
      </c>
    </row>
    <row r="133" spans="1:8" x14ac:dyDescent="0.25">
      <c r="A133" s="2">
        <v>742</v>
      </c>
      <c r="B133" s="2" t="s">
        <v>266</v>
      </c>
      <c r="C133" s="2">
        <v>39580</v>
      </c>
      <c r="D133" s="2">
        <v>34580</v>
      </c>
      <c r="E133" s="2" t="b">
        <f t="shared" si="2"/>
        <v>0</v>
      </c>
      <c r="F133" s="2" t="b">
        <f>SUMPRODUCT(COUNTIF(B133,{"*Stone*";"*NEW*";"&lt;&gt;*26*";"&lt;&gt;*Corner*";"&lt;&gt;*DS*"})*{1;1;3;3;3})&gt;9</f>
        <v>0</v>
      </c>
      <c r="G133" t="b">
        <f>SUMPRODUCT(COUNTIF(B133,{"*Stone*";"*NEW*";"&lt;&gt;*26*";"&lt;&gt;*Corner*";"&lt;&gt;*DS*"})*{1;1;99;99;99})&gt;99*3</f>
        <v>0</v>
      </c>
      <c r="H133" t="s">
        <v>267</v>
      </c>
    </row>
    <row r="134" spans="1:8" x14ac:dyDescent="0.25">
      <c r="A134" s="2">
        <v>743</v>
      </c>
      <c r="B134" s="2" t="s">
        <v>268</v>
      </c>
      <c r="C134" s="2">
        <v>45580</v>
      </c>
      <c r="D134" s="2">
        <v>40580</v>
      </c>
      <c r="E134" s="2" t="b">
        <f t="shared" si="2"/>
        <v>0</v>
      </c>
      <c r="F134" s="2" t="b">
        <f>SUMPRODUCT(COUNTIF(B134,{"*Stone*";"*NEW*";"&lt;&gt;*26*";"&lt;&gt;*Corner*";"&lt;&gt;*DS*"})*{1;1;3;3;3})&gt;9</f>
        <v>0</v>
      </c>
      <c r="G134" t="b">
        <f>SUMPRODUCT(COUNTIF(B134,{"*Stone*";"*NEW*";"&lt;&gt;*26*";"&lt;&gt;*Corner*";"&lt;&gt;*DS*"})*{1;1;99;99;99})&gt;99*3</f>
        <v>0</v>
      </c>
      <c r="H134" t="s">
        <v>269</v>
      </c>
    </row>
    <row r="135" spans="1:8" x14ac:dyDescent="0.25">
      <c r="A135" s="2">
        <v>752</v>
      </c>
      <c r="B135" s="2" t="s">
        <v>270</v>
      </c>
      <c r="C135" s="2">
        <v>85900</v>
      </c>
      <c r="D135" s="2">
        <v>63980</v>
      </c>
      <c r="E135" s="2" t="b">
        <f t="shared" si="2"/>
        <v>0</v>
      </c>
      <c r="F135" s="2" t="b">
        <f>SUMPRODUCT(COUNTIF(B135,{"*Stone*";"*NEW*";"&lt;&gt;*26*";"&lt;&gt;*Corner*";"&lt;&gt;*DS*"})*{1;1;3;3;3})&gt;9</f>
        <v>0</v>
      </c>
      <c r="G135" t="b">
        <f>SUMPRODUCT(COUNTIF(B135,{"*Stone*";"*NEW*";"&lt;&gt;*26*";"&lt;&gt;*Corner*";"&lt;&gt;*DS*"})*{1;1;99;99;99})&gt;99*3</f>
        <v>0</v>
      </c>
      <c r="H135" t="s">
        <v>271</v>
      </c>
    </row>
    <row r="136" spans="1:8" x14ac:dyDescent="0.25">
      <c r="A136" s="2">
        <v>754</v>
      </c>
      <c r="B136" s="2" t="s">
        <v>272</v>
      </c>
      <c r="C136" s="2">
        <v>85900</v>
      </c>
      <c r="D136" s="2">
        <v>63980</v>
      </c>
      <c r="E136" s="2" t="b">
        <f t="shared" si="2"/>
        <v>0</v>
      </c>
      <c r="F136" s="2" t="b">
        <f>SUMPRODUCT(COUNTIF(B136,{"*Stone*";"*NEW*";"&lt;&gt;*26*";"&lt;&gt;*Corner*";"&lt;&gt;*DS*"})*{1;1;3;3;3})&gt;9</f>
        <v>0</v>
      </c>
      <c r="G136" t="b">
        <f>SUMPRODUCT(COUNTIF(B136,{"*Stone*";"*NEW*";"&lt;&gt;*26*";"&lt;&gt;*Corner*";"&lt;&gt;*DS*"})*{1;1;99;99;99})&gt;99*3</f>
        <v>0</v>
      </c>
      <c r="H136" t="s">
        <v>273</v>
      </c>
    </row>
    <row r="137" spans="1:8" x14ac:dyDescent="0.25">
      <c r="A137" s="2"/>
      <c r="B137" s="2" t="s">
        <v>274</v>
      </c>
      <c r="C137" s="2">
        <v>46800</v>
      </c>
      <c r="D137" s="2">
        <v>0</v>
      </c>
      <c r="E137" s="2" t="b">
        <f t="shared" si="2"/>
        <v>0</v>
      </c>
      <c r="F137" s="2" t="b">
        <f>SUMPRODUCT(COUNTIF(B137,{"*Stone*";"*NEW*";"&lt;&gt;*26*";"&lt;&gt;*Corner*";"&lt;&gt;*DS*"})*{1;1;3;3;3})&gt;9</f>
        <v>0</v>
      </c>
      <c r="G137" t="b">
        <f>SUMPRODUCT(COUNTIF(B137,{"*Stone*";"*NEW*";"&lt;&gt;*26*";"&lt;&gt;*Corner*";"&lt;&gt;*DS*"})*{1;1;99;99;99})&gt;99*3</f>
        <v>0</v>
      </c>
      <c r="H137" t="s">
        <v>275</v>
      </c>
    </row>
    <row r="138" spans="1:8" x14ac:dyDescent="0.25">
      <c r="A138" s="2"/>
      <c r="B138" s="2" t="s">
        <v>276</v>
      </c>
      <c r="C138" s="2">
        <v>49800</v>
      </c>
      <c r="D138" s="2">
        <v>0</v>
      </c>
      <c r="E138" s="2" t="b">
        <f t="shared" si="2"/>
        <v>0</v>
      </c>
      <c r="F138" s="2" t="b">
        <f>SUMPRODUCT(COUNTIF(B138,{"*Stone*";"*NEW*";"&lt;&gt;*26*";"&lt;&gt;*Corner*";"&lt;&gt;*DS*"})*{1;1;3;3;3})&gt;9</f>
        <v>0</v>
      </c>
      <c r="G138" t="b">
        <f>SUMPRODUCT(COUNTIF(B138,{"*Stone*";"*NEW*";"&lt;&gt;*26*";"&lt;&gt;*Corner*";"&lt;&gt;*DS*"})*{1;1;99;99;99})&gt;99*3</f>
        <v>0</v>
      </c>
      <c r="H138" t="s">
        <v>277</v>
      </c>
    </row>
    <row r="139" spans="1:8" x14ac:dyDescent="0.25">
      <c r="A139" s="2"/>
      <c r="B139" s="2" t="s">
        <v>278</v>
      </c>
      <c r="C139" s="2">
        <v>49800</v>
      </c>
      <c r="D139" s="2">
        <v>0</v>
      </c>
      <c r="E139" s="2" t="b">
        <f t="shared" si="2"/>
        <v>0</v>
      </c>
      <c r="F139" s="2" t="b">
        <f>SUMPRODUCT(COUNTIF(B139,{"*Stone*";"*NEW*";"&lt;&gt;*26*";"&lt;&gt;*Corner*";"&lt;&gt;*DS*"})*{1;1;3;3;3})&gt;9</f>
        <v>0</v>
      </c>
      <c r="G139" t="b">
        <f>SUMPRODUCT(COUNTIF(B139,{"*Stone*";"*NEW*";"&lt;&gt;*26*";"&lt;&gt;*Corner*";"&lt;&gt;*DS*"})*{1;1;99;99;99})&gt;99*3</f>
        <v>0</v>
      </c>
      <c r="H139" t="s">
        <v>279</v>
      </c>
    </row>
    <row r="140" spans="1:8" x14ac:dyDescent="0.25">
      <c r="A140" s="2"/>
      <c r="B140" s="2" t="s">
        <v>280</v>
      </c>
      <c r="C140" s="2">
        <v>49800</v>
      </c>
      <c r="D140" s="2">
        <v>0</v>
      </c>
      <c r="E140" s="2" t="b">
        <f t="shared" si="2"/>
        <v>0</v>
      </c>
      <c r="F140" s="2" t="b">
        <f>SUMPRODUCT(COUNTIF(B140,{"*Stone*";"*NEW*";"&lt;&gt;*26*";"&lt;&gt;*Corner*";"&lt;&gt;*DS*"})*{1;1;3;3;3})&gt;9</f>
        <v>0</v>
      </c>
      <c r="G140" t="b">
        <f>SUMPRODUCT(COUNTIF(B140,{"*Stone*";"*NEW*";"&lt;&gt;*26*";"&lt;&gt;*Corner*";"&lt;&gt;*DS*"})*{1;1;99;99;99})&gt;99*3</f>
        <v>0</v>
      </c>
      <c r="H140" t="s">
        <v>281</v>
      </c>
    </row>
    <row r="141" spans="1:8" x14ac:dyDescent="0.25">
      <c r="A141" s="2"/>
      <c r="B141" s="2" t="s">
        <v>282</v>
      </c>
      <c r="C141" s="2">
        <v>94800</v>
      </c>
      <c r="D141" s="2">
        <v>0</v>
      </c>
      <c r="E141" s="2" t="b">
        <f t="shared" si="2"/>
        <v>0</v>
      </c>
      <c r="F141" s="2" t="b">
        <f>SUMPRODUCT(COUNTIF(B141,{"*Stone*";"*NEW*";"&lt;&gt;*26*";"&lt;&gt;*Corner*";"&lt;&gt;*DS*"})*{1;1;3;3;3})&gt;9</f>
        <v>0</v>
      </c>
      <c r="G141" t="b">
        <f>SUMPRODUCT(COUNTIF(B141,{"*Stone*";"*NEW*";"&lt;&gt;*26*";"&lt;&gt;*Corner*";"&lt;&gt;*DS*"})*{1;1;99;99;99})&gt;99*3</f>
        <v>0</v>
      </c>
      <c r="H141" t="s">
        <v>283</v>
      </c>
    </row>
    <row r="142" spans="1:8" x14ac:dyDescent="0.25">
      <c r="A142" s="2"/>
      <c r="B142" s="2" t="s">
        <v>284</v>
      </c>
      <c r="C142" s="2">
        <v>54800</v>
      </c>
      <c r="D142" s="2">
        <v>0</v>
      </c>
      <c r="E142" s="2" t="b">
        <f t="shared" si="2"/>
        <v>0</v>
      </c>
      <c r="F142" s="2" t="b">
        <f>SUMPRODUCT(COUNTIF(B142,{"*Stone*";"*NEW*";"&lt;&gt;*26*";"&lt;&gt;*Corner*";"&lt;&gt;*DS*"})*{1;1;3;3;3})&gt;9</f>
        <v>0</v>
      </c>
      <c r="G142" t="b">
        <f>SUMPRODUCT(COUNTIF(B142,{"*Stone*";"*NEW*";"&lt;&gt;*26*";"&lt;&gt;*Corner*";"&lt;&gt;*DS*"})*{1;1;99;99;99})&gt;99*3</f>
        <v>0</v>
      </c>
      <c r="H142" t="s">
        <v>285</v>
      </c>
    </row>
    <row r="143" spans="1:8" x14ac:dyDescent="0.25">
      <c r="A143" s="2"/>
      <c r="B143" s="2" t="s">
        <v>286</v>
      </c>
      <c r="C143" s="2">
        <v>49800</v>
      </c>
      <c r="D143" s="2">
        <v>0</v>
      </c>
      <c r="E143" s="2" t="b">
        <f t="shared" si="2"/>
        <v>0</v>
      </c>
      <c r="F143" s="2" t="b">
        <f>SUMPRODUCT(COUNTIF(B143,{"*Stone*";"*NEW*";"&lt;&gt;*26*";"&lt;&gt;*Corner*";"&lt;&gt;*DS*"})*{1;1;3;3;3})&gt;9</f>
        <v>0</v>
      </c>
      <c r="G143" t="b">
        <f>SUMPRODUCT(COUNTIF(B143,{"*Stone*";"*NEW*";"&lt;&gt;*26*";"&lt;&gt;*Corner*";"&lt;&gt;*DS*"})*{1;1;99;99;99})&gt;99*3</f>
        <v>0</v>
      </c>
      <c r="H143" t="s">
        <v>287</v>
      </c>
    </row>
    <row r="144" spans="1:8" x14ac:dyDescent="0.25">
      <c r="A144" s="2"/>
      <c r="B144" s="2" t="s">
        <v>288</v>
      </c>
      <c r="C144" s="2">
        <v>230400</v>
      </c>
      <c r="D144" s="2">
        <v>0</v>
      </c>
      <c r="E144" s="2" t="b">
        <f t="shared" si="2"/>
        <v>0</v>
      </c>
      <c r="F144" s="2" t="b">
        <f>SUMPRODUCT(COUNTIF(B144,{"*Stone*";"*NEW*";"&lt;&gt;*26*";"&lt;&gt;*Corner*";"&lt;&gt;*DS*"})*{1;1;3;3;3})&gt;9</f>
        <v>0</v>
      </c>
      <c r="G144" t="b">
        <f>SUMPRODUCT(COUNTIF(B144,{"*Stone*";"*NEW*";"&lt;&gt;*26*";"&lt;&gt;*Corner*";"&lt;&gt;*DS*"})*{1;1;99;99;99})&gt;99*3</f>
        <v>0</v>
      </c>
      <c r="H144" t="s">
        <v>289</v>
      </c>
    </row>
    <row r="145" spans="1:8" x14ac:dyDescent="0.25">
      <c r="A145" s="2"/>
      <c r="B145" s="2" t="s">
        <v>290</v>
      </c>
      <c r="C145" s="2">
        <v>41800</v>
      </c>
      <c r="D145" s="2">
        <v>0</v>
      </c>
      <c r="E145" s="2" t="b">
        <f t="shared" si="2"/>
        <v>0</v>
      </c>
      <c r="F145" s="2" t="b">
        <f>SUMPRODUCT(COUNTIF(B145,{"*Stone*";"*NEW*";"&lt;&gt;*26*";"&lt;&gt;*Corner*";"&lt;&gt;*DS*"})*{1;1;3;3;3})&gt;9</f>
        <v>0</v>
      </c>
      <c r="G145" t="b">
        <f>SUMPRODUCT(COUNTIF(B145,{"*Stone*";"*NEW*";"&lt;&gt;*26*";"&lt;&gt;*Corner*";"&lt;&gt;*DS*"})*{1;1;99;99;99})&gt;99*3</f>
        <v>0</v>
      </c>
      <c r="H145" t="s">
        <v>291</v>
      </c>
    </row>
    <row r="146" spans="1:8" x14ac:dyDescent="0.25">
      <c r="A146" s="2"/>
      <c r="B146" s="2" t="s">
        <v>292</v>
      </c>
      <c r="C146" s="2">
        <v>46800</v>
      </c>
      <c r="D146" s="2">
        <v>0</v>
      </c>
      <c r="E146" s="2" t="b">
        <f t="shared" si="2"/>
        <v>0</v>
      </c>
      <c r="F146" s="2" t="b">
        <f>SUMPRODUCT(COUNTIF(B146,{"*Stone*";"*NEW*";"&lt;&gt;*26*";"&lt;&gt;*Corner*";"&lt;&gt;*DS*"})*{1;1;3;3;3})&gt;9</f>
        <v>0</v>
      </c>
      <c r="G146" t="b">
        <f>SUMPRODUCT(COUNTIF(B146,{"*Stone*";"*NEW*";"&lt;&gt;*26*";"&lt;&gt;*Corner*";"&lt;&gt;*DS*"})*{1;1;99;99;99})&gt;99*3</f>
        <v>0</v>
      </c>
      <c r="H146" t="s">
        <v>293</v>
      </c>
    </row>
    <row r="147" spans="1:8" x14ac:dyDescent="0.25">
      <c r="A147" s="2"/>
      <c r="B147" s="2" t="s">
        <v>294</v>
      </c>
      <c r="C147" s="2">
        <v>41800</v>
      </c>
      <c r="D147" s="2">
        <v>0</v>
      </c>
      <c r="E147" s="2" t="b">
        <f t="shared" si="2"/>
        <v>0</v>
      </c>
      <c r="F147" s="2" t="b">
        <f>SUMPRODUCT(COUNTIF(B147,{"*Stone*";"*NEW*";"&lt;&gt;*26*";"&lt;&gt;*Corner*";"&lt;&gt;*DS*"})*{1;1;3;3;3})&gt;9</f>
        <v>0</v>
      </c>
      <c r="G147" t="b">
        <f>SUMPRODUCT(COUNTIF(B147,{"*Stone*";"*NEW*";"&lt;&gt;*26*";"&lt;&gt;*Corner*";"&lt;&gt;*DS*"})*{1;1;99;99;99})&gt;99*3</f>
        <v>0</v>
      </c>
      <c r="H147" t="s">
        <v>295</v>
      </c>
    </row>
    <row r="148" spans="1:8" x14ac:dyDescent="0.25">
      <c r="A148" s="2"/>
      <c r="B148" s="2" t="s">
        <v>296</v>
      </c>
      <c r="C148" s="2">
        <v>41800</v>
      </c>
      <c r="D148" s="2">
        <v>0</v>
      </c>
      <c r="E148" s="2" t="b">
        <f t="shared" si="2"/>
        <v>0</v>
      </c>
      <c r="F148" s="2" t="b">
        <f>SUMPRODUCT(COUNTIF(B148,{"*Stone*";"*NEW*";"&lt;&gt;*26*";"&lt;&gt;*Corner*";"&lt;&gt;*DS*"})*{1;1;3;3;3})&gt;9</f>
        <v>0</v>
      </c>
      <c r="G148" t="b">
        <f>SUMPRODUCT(COUNTIF(B148,{"*Stone*";"*NEW*";"&lt;&gt;*26*";"&lt;&gt;*Corner*";"&lt;&gt;*DS*"})*{1;1;99;99;99})&gt;99*3</f>
        <v>0</v>
      </c>
      <c r="H148" t="s">
        <v>297</v>
      </c>
    </row>
    <row r="149" spans="1:8" x14ac:dyDescent="0.25">
      <c r="A149" s="2"/>
      <c r="B149" s="2" t="s">
        <v>298</v>
      </c>
      <c r="C149" s="2">
        <v>49800</v>
      </c>
      <c r="D149" s="2">
        <v>0</v>
      </c>
      <c r="E149" s="2" t="b">
        <f t="shared" si="2"/>
        <v>0</v>
      </c>
      <c r="F149" s="2" t="b">
        <f>SUMPRODUCT(COUNTIF(B149,{"*Stone*";"*NEW*";"&lt;&gt;*26*";"&lt;&gt;*Corner*";"&lt;&gt;*DS*"})*{1;1;3;3;3})&gt;9</f>
        <v>0</v>
      </c>
      <c r="G149" t="b">
        <f>SUMPRODUCT(COUNTIF(B149,{"*Stone*";"*NEW*";"&lt;&gt;*26*";"&lt;&gt;*Corner*";"&lt;&gt;*DS*"})*{1;1;99;99;99})&gt;99*3</f>
        <v>0</v>
      </c>
      <c r="H149" t="s">
        <v>299</v>
      </c>
    </row>
    <row r="150" spans="1:8" x14ac:dyDescent="0.25">
      <c r="A150" s="2"/>
      <c r="B150" s="2" t="s">
        <v>300</v>
      </c>
      <c r="C150" s="2">
        <v>51800</v>
      </c>
      <c r="D150" s="2">
        <v>0</v>
      </c>
      <c r="E150" s="2" t="b">
        <f t="shared" si="2"/>
        <v>0</v>
      </c>
      <c r="F150" s="2" t="b">
        <f>SUMPRODUCT(COUNTIF(B150,{"*Stone*";"*NEW*";"&lt;&gt;*26*";"&lt;&gt;*Corner*";"&lt;&gt;*DS*"})*{1;1;3;3;3})&gt;9</f>
        <v>0</v>
      </c>
      <c r="G150" t="b">
        <f>SUMPRODUCT(COUNTIF(B150,{"*Stone*";"*NEW*";"&lt;&gt;*26*";"&lt;&gt;*Corner*";"&lt;&gt;*DS*"})*{1;1;99;99;99})&gt;99*3</f>
        <v>0</v>
      </c>
      <c r="H150" t="s">
        <v>301</v>
      </c>
    </row>
    <row r="151" spans="1:8" x14ac:dyDescent="0.25">
      <c r="A151" s="2"/>
      <c r="B151" s="2" t="s">
        <v>302</v>
      </c>
      <c r="C151" s="2">
        <v>51800</v>
      </c>
      <c r="D151" s="2">
        <v>0</v>
      </c>
      <c r="E151" s="2" t="b">
        <f t="shared" si="2"/>
        <v>0</v>
      </c>
      <c r="F151" s="2" t="b">
        <f>SUMPRODUCT(COUNTIF(B151,{"*Stone*";"*NEW*";"&lt;&gt;*26*";"&lt;&gt;*Corner*";"&lt;&gt;*DS*"})*{1;1;3;3;3})&gt;9</f>
        <v>0</v>
      </c>
      <c r="G151" t="b">
        <f>SUMPRODUCT(COUNTIF(B151,{"*Stone*";"*NEW*";"&lt;&gt;*26*";"&lt;&gt;*Corner*";"&lt;&gt;*DS*"})*{1;1;99;99;99})&gt;99*3</f>
        <v>0</v>
      </c>
      <c r="H151" t="s">
        <v>303</v>
      </c>
    </row>
    <row r="152" spans="1:8" x14ac:dyDescent="0.25">
      <c r="A152" s="2"/>
      <c r="B152" s="2" t="s">
        <v>304</v>
      </c>
      <c r="C152" s="2">
        <v>51800</v>
      </c>
      <c r="D152" s="2">
        <v>0</v>
      </c>
      <c r="E152" s="2" t="b">
        <f t="shared" si="2"/>
        <v>0</v>
      </c>
      <c r="F152" s="2" t="b">
        <f>SUMPRODUCT(COUNTIF(B152,{"*Stone*";"*NEW*";"&lt;&gt;*26*";"&lt;&gt;*Corner*";"&lt;&gt;*DS*"})*{1;1;3;3;3})&gt;9</f>
        <v>0</v>
      </c>
      <c r="G152" t="b">
        <f>SUMPRODUCT(COUNTIF(B152,{"*Stone*";"*NEW*";"&lt;&gt;*26*";"&lt;&gt;*Corner*";"&lt;&gt;*DS*"})*{1;1;99;99;99})&gt;99*3</f>
        <v>0</v>
      </c>
      <c r="H152" t="s">
        <v>305</v>
      </c>
    </row>
    <row r="153" spans="1:8" x14ac:dyDescent="0.25">
      <c r="A153" s="2"/>
      <c r="B153" s="2" t="s">
        <v>306</v>
      </c>
      <c r="C153" s="2">
        <v>49800</v>
      </c>
      <c r="D153" s="2">
        <v>0</v>
      </c>
      <c r="E153" s="2" t="b">
        <f t="shared" si="2"/>
        <v>0</v>
      </c>
      <c r="F153" s="2" t="b">
        <f>SUMPRODUCT(COUNTIF(B153,{"*Stone*";"*NEW*";"&lt;&gt;*26*";"&lt;&gt;*Corner*";"&lt;&gt;*DS*"})*{1;1;3;3;3})&gt;9</f>
        <v>0</v>
      </c>
      <c r="G153" t="b">
        <f>SUMPRODUCT(COUNTIF(B153,{"*Stone*";"*NEW*";"&lt;&gt;*26*";"&lt;&gt;*Corner*";"&lt;&gt;*DS*"})*{1;1;99;99;99})&gt;99*3</f>
        <v>0</v>
      </c>
      <c r="H153" t="s">
        <v>307</v>
      </c>
    </row>
    <row r="154" spans="1:8" x14ac:dyDescent="0.25">
      <c r="A154" s="2"/>
      <c r="B154" s="2" t="s">
        <v>308</v>
      </c>
      <c r="C154" s="2">
        <v>71800</v>
      </c>
      <c r="D154" s="2">
        <v>0</v>
      </c>
      <c r="E154" s="2" t="b">
        <f t="shared" si="2"/>
        <v>0</v>
      </c>
      <c r="F154" s="2" t="b">
        <f>SUMPRODUCT(COUNTIF(B154,{"*Stone*";"*NEW*";"&lt;&gt;*26*";"&lt;&gt;*Corner*";"&lt;&gt;*DS*"})*{1;1;3;3;3})&gt;9</f>
        <v>0</v>
      </c>
      <c r="G154" t="b">
        <f>SUMPRODUCT(COUNTIF(B154,{"*Stone*";"*NEW*";"&lt;&gt;*26*";"&lt;&gt;*Corner*";"&lt;&gt;*DS*"})*{1;1;99;99;99})&gt;99*3</f>
        <v>0</v>
      </c>
      <c r="H154" t="s">
        <v>309</v>
      </c>
    </row>
    <row r="155" spans="1:8" x14ac:dyDescent="0.25">
      <c r="A155" s="2"/>
      <c r="B155" s="2" t="s">
        <v>310</v>
      </c>
      <c r="C155" s="2">
        <v>73800</v>
      </c>
      <c r="D155" s="2">
        <v>0</v>
      </c>
      <c r="E155" s="2" t="b">
        <f t="shared" si="2"/>
        <v>0</v>
      </c>
      <c r="F155" s="2" t="b">
        <f>SUMPRODUCT(COUNTIF(B155,{"*Stone*";"*NEW*";"&lt;&gt;*26*";"&lt;&gt;*Corner*";"&lt;&gt;*DS*"})*{1;1;3;3;3})&gt;9</f>
        <v>0</v>
      </c>
      <c r="G155" t="b">
        <f>SUMPRODUCT(COUNTIF(B155,{"*Stone*";"*NEW*";"&lt;&gt;*26*";"&lt;&gt;*Corner*";"&lt;&gt;*DS*"})*{1;1;99;99;99})&gt;99*3</f>
        <v>0</v>
      </c>
      <c r="H155" t="s">
        <v>311</v>
      </c>
    </row>
    <row r="156" spans="1:8" x14ac:dyDescent="0.25">
      <c r="A156" s="2"/>
      <c r="B156" s="2" t="s">
        <v>312</v>
      </c>
      <c r="C156" s="2">
        <v>73800</v>
      </c>
      <c r="D156" s="2">
        <v>0</v>
      </c>
      <c r="E156" s="2" t="b">
        <f t="shared" si="2"/>
        <v>0</v>
      </c>
      <c r="F156" s="2" t="b">
        <f>SUMPRODUCT(COUNTIF(B156,{"*Stone*";"*NEW*";"&lt;&gt;*26*";"&lt;&gt;*Corner*";"&lt;&gt;*DS*"})*{1;1;3;3;3})&gt;9</f>
        <v>0</v>
      </c>
      <c r="G156" t="b">
        <f>SUMPRODUCT(COUNTIF(B156,{"*Stone*";"*NEW*";"&lt;&gt;*26*";"&lt;&gt;*Corner*";"&lt;&gt;*DS*"})*{1;1;99;99;99})&gt;99*3</f>
        <v>0</v>
      </c>
      <c r="H156" t="s">
        <v>313</v>
      </c>
    </row>
    <row r="157" spans="1:8" x14ac:dyDescent="0.25">
      <c r="A157" s="2"/>
      <c r="B157" s="2" t="s">
        <v>314</v>
      </c>
      <c r="C157" s="2">
        <v>50800</v>
      </c>
      <c r="D157" s="2">
        <v>0</v>
      </c>
      <c r="E157" s="2" t="b">
        <f t="shared" si="2"/>
        <v>0</v>
      </c>
      <c r="F157" s="2" t="b">
        <f>SUMPRODUCT(COUNTIF(B157,{"*Stone*";"*NEW*";"&lt;&gt;*26*";"&lt;&gt;*Corner*";"&lt;&gt;*DS*"})*{1;1;3;3;3})&gt;9</f>
        <v>0</v>
      </c>
      <c r="G157" t="b">
        <f>SUMPRODUCT(COUNTIF(B157,{"*Stone*";"*NEW*";"&lt;&gt;*26*";"&lt;&gt;*Corner*";"&lt;&gt;*DS*"})*{1;1;99;99;99})&gt;99*3</f>
        <v>0</v>
      </c>
      <c r="H157" t="s">
        <v>315</v>
      </c>
    </row>
    <row r="158" spans="1:8" x14ac:dyDescent="0.25">
      <c r="A158" s="2"/>
      <c r="B158" s="2" t="s">
        <v>316</v>
      </c>
      <c r="C158" s="2">
        <v>54800</v>
      </c>
      <c r="D158" s="2">
        <v>0</v>
      </c>
      <c r="E158" s="2" t="b">
        <f t="shared" si="2"/>
        <v>0</v>
      </c>
      <c r="F158" s="2" t="b">
        <f>SUMPRODUCT(COUNTIF(B158,{"*Stone*";"*NEW*";"&lt;&gt;*26*";"&lt;&gt;*Corner*";"&lt;&gt;*DS*"})*{1;1;3;3;3})&gt;9</f>
        <v>0</v>
      </c>
      <c r="G158" t="b">
        <f>SUMPRODUCT(COUNTIF(B158,{"*Stone*";"*NEW*";"&lt;&gt;*26*";"&lt;&gt;*Corner*";"&lt;&gt;*DS*"})*{1;1;99;99;99})&gt;99*3</f>
        <v>0</v>
      </c>
      <c r="H158" t="s">
        <v>317</v>
      </c>
    </row>
    <row r="159" spans="1:8" x14ac:dyDescent="0.25">
      <c r="A159" s="2"/>
      <c r="B159" s="2" t="s">
        <v>318</v>
      </c>
      <c r="C159" s="2">
        <v>52800</v>
      </c>
      <c r="D159" s="2">
        <v>0</v>
      </c>
      <c r="E159" s="2" t="b">
        <f t="shared" si="2"/>
        <v>0</v>
      </c>
      <c r="F159" s="2" t="b">
        <f>SUMPRODUCT(COUNTIF(B159,{"*Stone*";"*NEW*";"&lt;&gt;*26*";"&lt;&gt;*Corner*";"&lt;&gt;*DS*"})*{1;1;3;3;3})&gt;9</f>
        <v>0</v>
      </c>
      <c r="G159" t="b">
        <f>SUMPRODUCT(COUNTIF(B159,{"*Stone*";"*NEW*";"&lt;&gt;*26*";"&lt;&gt;*Corner*";"&lt;&gt;*DS*"})*{1;1;99;99;99})&gt;99*3</f>
        <v>0</v>
      </c>
      <c r="H159" t="s">
        <v>319</v>
      </c>
    </row>
    <row r="160" spans="1:8" x14ac:dyDescent="0.25">
      <c r="A160" s="2"/>
      <c r="B160" s="2" t="s">
        <v>320</v>
      </c>
      <c r="C160" s="2">
        <v>50800</v>
      </c>
      <c r="D160" s="2">
        <v>0</v>
      </c>
      <c r="E160" s="2" t="b">
        <f t="shared" si="2"/>
        <v>0</v>
      </c>
      <c r="F160" s="2" t="b">
        <f>SUMPRODUCT(COUNTIF(B160,{"*Stone*";"*NEW*";"&lt;&gt;*26*";"&lt;&gt;*Corner*";"&lt;&gt;*DS*"})*{1;1;3;3;3})&gt;9</f>
        <v>0</v>
      </c>
      <c r="G160" t="b">
        <f>SUMPRODUCT(COUNTIF(B160,{"*Stone*";"*NEW*";"&lt;&gt;*26*";"&lt;&gt;*Corner*";"&lt;&gt;*DS*"})*{1;1;99;99;99})&gt;99*3</f>
        <v>0</v>
      </c>
      <c r="H160" t="s">
        <v>321</v>
      </c>
    </row>
    <row r="161" spans="1:8" x14ac:dyDescent="0.25">
      <c r="A161" s="2"/>
      <c r="B161" s="2" t="s">
        <v>322</v>
      </c>
      <c r="C161" s="2">
        <v>66800</v>
      </c>
      <c r="D161" s="2">
        <v>0</v>
      </c>
      <c r="E161" s="2" t="b">
        <f t="shared" si="2"/>
        <v>0</v>
      </c>
      <c r="F161" s="2" t="b">
        <f>SUMPRODUCT(COUNTIF(B161,{"*Stone*";"*NEW*";"&lt;&gt;*26*";"&lt;&gt;*Corner*";"&lt;&gt;*DS*"})*{1;1;3;3;3})&gt;9</f>
        <v>0</v>
      </c>
      <c r="G161" t="b">
        <f>SUMPRODUCT(COUNTIF(B161,{"*Stone*";"*NEW*";"&lt;&gt;*26*";"&lt;&gt;*Corner*";"&lt;&gt;*DS*"})*{1;1;99;99;99})&gt;99*3</f>
        <v>0</v>
      </c>
      <c r="H161" t="s">
        <v>323</v>
      </c>
    </row>
    <row r="162" spans="1:8" x14ac:dyDescent="0.25">
      <c r="A162" s="2"/>
      <c r="B162" s="2" t="s">
        <v>324</v>
      </c>
      <c r="C162" s="2">
        <v>98800</v>
      </c>
      <c r="D162" s="2">
        <v>0</v>
      </c>
      <c r="E162" s="2" t="b">
        <f t="shared" si="2"/>
        <v>0</v>
      </c>
      <c r="F162" s="2" t="b">
        <f>SUMPRODUCT(COUNTIF(B162,{"*Stone*";"*NEW*";"&lt;&gt;*26*";"&lt;&gt;*Corner*";"&lt;&gt;*DS*"})*{1;1;3;3;3})&gt;9</f>
        <v>0</v>
      </c>
      <c r="G162" t="b">
        <f>SUMPRODUCT(COUNTIF(B162,{"*Stone*";"*NEW*";"&lt;&gt;*26*";"&lt;&gt;*Corner*";"&lt;&gt;*DS*"})*{1;1;99;99;99})&gt;99*3</f>
        <v>0</v>
      </c>
      <c r="H162" t="s">
        <v>325</v>
      </c>
    </row>
    <row r="163" spans="1:8" x14ac:dyDescent="0.25">
      <c r="A163" s="2"/>
      <c r="B163" s="2" t="s">
        <v>326</v>
      </c>
      <c r="C163" s="2">
        <v>95800</v>
      </c>
      <c r="D163" s="2">
        <v>0</v>
      </c>
      <c r="E163" s="2" t="b">
        <f t="shared" si="2"/>
        <v>0</v>
      </c>
      <c r="F163" s="2" t="b">
        <f>SUMPRODUCT(COUNTIF(B163,{"*Stone*";"*NEW*";"&lt;&gt;*26*";"&lt;&gt;*Corner*";"&lt;&gt;*DS*"})*{1;1;3;3;3})&gt;9</f>
        <v>0</v>
      </c>
      <c r="G163" t="b">
        <f>SUMPRODUCT(COUNTIF(B163,{"*Stone*";"*NEW*";"&lt;&gt;*26*";"&lt;&gt;*Corner*";"&lt;&gt;*DS*"})*{1;1;99;99;99})&gt;99*3</f>
        <v>0</v>
      </c>
      <c r="H163" t="s">
        <v>327</v>
      </c>
    </row>
    <row r="164" spans="1:8" x14ac:dyDescent="0.25">
      <c r="A164" s="2"/>
      <c r="B164" s="2" t="s">
        <v>328</v>
      </c>
      <c r="C164" s="2">
        <v>60800</v>
      </c>
      <c r="D164" s="2">
        <v>0</v>
      </c>
      <c r="E164" s="2" t="b">
        <f t="shared" si="2"/>
        <v>0</v>
      </c>
      <c r="F164" s="2" t="b">
        <f>SUMPRODUCT(COUNTIF(B164,{"*Stone*";"*NEW*";"&lt;&gt;*26*";"&lt;&gt;*Corner*";"&lt;&gt;*DS*"})*{1;1;3;3;3})&gt;9</f>
        <v>0</v>
      </c>
      <c r="G164" t="b">
        <f>SUMPRODUCT(COUNTIF(B164,{"*Stone*";"*NEW*";"&lt;&gt;*26*";"&lt;&gt;*Corner*";"&lt;&gt;*DS*"})*{1;1;99;99;99})&gt;99*3</f>
        <v>0</v>
      </c>
      <c r="H164" t="s">
        <v>329</v>
      </c>
    </row>
    <row r="165" spans="1:8" x14ac:dyDescent="0.25">
      <c r="A165" s="2"/>
      <c r="B165" s="2" t="s">
        <v>330</v>
      </c>
      <c r="C165" s="2">
        <v>61800</v>
      </c>
      <c r="D165" s="2">
        <v>0</v>
      </c>
      <c r="E165" s="2" t="b">
        <f t="shared" si="2"/>
        <v>0</v>
      </c>
      <c r="F165" s="2" t="b">
        <f>SUMPRODUCT(COUNTIF(B165,{"*Stone*";"*NEW*";"&lt;&gt;*26*";"&lt;&gt;*Corner*";"&lt;&gt;*DS*"})*{1;1;3;3;3})&gt;9</f>
        <v>0</v>
      </c>
      <c r="G165" t="b">
        <f>SUMPRODUCT(COUNTIF(B165,{"*Stone*";"*NEW*";"&lt;&gt;*26*";"&lt;&gt;*Corner*";"&lt;&gt;*DS*"})*{1;1;99;99;99})&gt;99*3</f>
        <v>0</v>
      </c>
      <c r="H165" t="s">
        <v>331</v>
      </c>
    </row>
    <row r="166" spans="1:8" x14ac:dyDescent="0.25">
      <c r="A166" s="2"/>
      <c r="B166" s="2" t="s">
        <v>332</v>
      </c>
      <c r="C166" s="2">
        <v>54800</v>
      </c>
      <c r="D166" s="2">
        <v>0</v>
      </c>
      <c r="E166" s="2" t="b">
        <f t="shared" si="2"/>
        <v>0</v>
      </c>
      <c r="F166" s="2" t="b">
        <f>SUMPRODUCT(COUNTIF(B166,{"*Stone*";"*NEW*";"&lt;&gt;*26*";"&lt;&gt;*Corner*";"&lt;&gt;*DS*"})*{1;1;3;3;3})&gt;9</f>
        <v>0</v>
      </c>
      <c r="G166" t="b">
        <f>SUMPRODUCT(COUNTIF(B166,{"*Stone*";"*NEW*";"&lt;&gt;*26*";"&lt;&gt;*Corner*";"&lt;&gt;*DS*"})*{1;1;99;99;99})&gt;99*3</f>
        <v>0</v>
      </c>
      <c r="H166" t="s">
        <v>333</v>
      </c>
    </row>
    <row r="167" spans="1:8" x14ac:dyDescent="0.25">
      <c r="A167" s="2"/>
      <c r="B167" s="2" t="s">
        <v>334</v>
      </c>
      <c r="C167" s="2">
        <v>54800</v>
      </c>
      <c r="D167" s="2">
        <v>0</v>
      </c>
      <c r="E167" s="2" t="b">
        <f t="shared" si="2"/>
        <v>0</v>
      </c>
      <c r="F167" s="2" t="b">
        <f>SUMPRODUCT(COUNTIF(B167,{"*Stone*";"*NEW*";"&lt;&gt;*26*";"&lt;&gt;*Corner*";"&lt;&gt;*DS*"})*{1;1;3;3;3})&gt;9</f>
        <v>0</v>
      </c>
      <c r="G167" t="b">
        <f>SUMPRODUCT(COUNTIF(B167,{"*Stone*";"*NEW*";"&lt;&gt;*26*";"&lt;&gt;*Corner*";"&lt;&gt;*DS*"})*{1;1;99;99;99})&gt;99*3</f>
        <v>0</v>
      </c>
      <c r="H167" t="s">
        <v>335</v>
      </c>
    </row>
    <row r="168" spans="1:8" x14ac:dyDescent="0.25">
      <c r="A168" s="2"/>
      <c r="B168" s="2" t="s">
        <v>336</v>
      </c>
      <c r="C168" s="2">
        <v>52800</v>
      </c>
      <c r="D168" s="2">
        <v>0</v>
      </c>
      <c r="E168" s="2" t="b">
        <f t="shared" si="2"/>
        <v>0</v>
      </c>
      <c r="F168" s="2" t="b">
        <f>SUMPRODUCT(COUNTIF(B168,{"*Stone*";"*NEW*";"&lt;&gt;*26*";"&lt;&gt;*Corner*";"&lt;&gt;*DS*"})*{1;1;3;3;3})&gt;9</f>
        <v>0</v>
      </c>
      <c r="G168" t="b">
        <f>SUMPRODUCT(COUNTIF(B168,{"*Stone*";"*NEW*";"&lt;&gt;*26*";"&lt;&gt;*Corner*";"&lt;&gt;*DS*"})*{1;1;99;99;99})&gt;99*3</f>
        <v>0</v>
      </c>
      <c r="H168" t="s">
        <v>337</v>
      </c>
    </row>
    <row r="169" spans="1:8" x14ac:dyDescent="0.25">
      <c r="A169" s="2"/>
      <c r="B169" s="2" t="s">
        <v>338</v>
      </c>
      <c r="C169" s="2">
        <v>51800</v>
      </c>
      <c r="D169" s="2">
        <v>0</v>
      </c>
      <c r="E169" s="2" t="b">
        <f t="shared" si="2"/>
        <v>0</v>
      </c>
      <c r="F169" s="2" t="b">
        <f>SUMPRODUCT(COUNTIF(B169,{"*Stone*";"*NEW*";"&lt;&gt;*26*";"&lt;&gt;*Corner*";"&lt;&gt;*DS*"})*{1;1;3;3;3})&gt;9</f>
        <v>0</v>
      </c>
      <c r="G169" t="b">
        <f>SUMPRODUCT(COUNTIF(B169,{"*Stone*";"*NEW*";"&lt;&gt;*26*";"&lt;&gt;*Corner*";"&lt;&gt;*DS*"})*{1;1;99;99;99})&gt;99*3</f>
        <v>0</v>
      </c>
      <c r="H169" t="s">
        <v>339</v>
      </c>
    </row>
    <row r="170" spans="1:8" x14ac:dyDescent="0.25">
      <c r="A170" s="2"/>
      <c r="B170" s="2" t="s">
        <v>340</v>
      </c>
      <c r="C170" s="2">
        <v>47800</v>
      </c>
      <c r="D170" s="2">
        <v>0</v>
      </c>
      <c r="E170" s="2" t="b">
        <f t="shared" si="2"/>
        <v>0</v>
      </c>
      <c r="F170" s="2" t="b">
        <f>SUMPRODUCT(COUNTIF(B170,{"*Stone*";"*NEW*";"&lt;&gt;*26*";"&lt;&gt;*Corner*";"&lt;&gt;*DS*"})*{1;1;3;3;3})&gt;9</f>
        <v>0</v>
      </c>
      <c r="G170" t="b">
        <f>SUMPRODUCT(COUNTIF(B170,{"*Stone*";"*NEW*";"&lt;&gt;*26*";"&lt;&gt;*Corner*";"&lt;&gt;*DS*"})*{1;1;99;99;99})&gt;99*3</f>
        <v>0</v>
      </c>
      <c r="H170" t="s">
        <v>341</v>
      </c>
    </row>
    <row r="171" spans="1:8" x14ac:dyDescent="0.25">
      <c r="A171" s="2"/>
      <c r="B171" s="2" t="s">
        <v>342</v>
      </c>
      <c r="C171" s="2">
        <v>47800</v>
      </c>
      <c r="D171" s="2">
        <v>0</v>
      </c>
      <c r="E171" s="2" t="b">
        <f t="shared" si="2"/>
        <v>0</v>
      </c>
      <c r="F171" s="2" t="b">
        <f>SUMPRODUCT(COUNTIF(B171,{"*Stone*";"*NEW*";"&lt;&gt;*26*";"&lt;&gt;*Corner*";"&lt;&gt;*DS*"})*{1;1;3;3;3})&gt;9</f>
        <v>0</v>
      </c>
      <c r="G171" t="b">
        <f>SUMPRODUCT(COUNTIF(B171,{"*Stone*";"*NEW*";"&lt;&gt;*26*";"&lt;&gt;*Corner*";"&lt;&gt;*DS*"})*{1;1;99;99;99})&gt;99*3</f>
        <v>0</v>
      </c>
      <c r="H171" t="s">
        <v>343</v>
      </c>
    </row>
    <row r="172" spans="1:8" x14ac:dyDescent="0.25">
      <c r="A172" s="2"/>
      <c r="B172" s="2" t="s">
        <v>344</v>
      </c>
      <c r="C172" s="2">
        <v>47800</v>
      </c>
      <c r="D172" s="2">
        <v>0</v>
      </c>
      <c r="E172" s="2" t="b">
        <f t="shared" si="2"/>
        <v>0</v>
      </c>
      <c r="F172" s="2" t="b">
        <f>SUMPRODUCT(COUNTIF(B172,{"*Stone*";"*NEW*";"&lt;&gt;*26*";"&lt;&gt;*Corner*";"&lt;&gt;*DS*"})*{1;1;3;3;3})&gt;9</f>
        <v>0</v>
      </c>
      <c r="G172" t="b">
        <f>SUMPRODUCT(COUNTIF(B172,{"*Stone*";"*NEW*";"&lt;&gt;*26*";"&lt;&gt;*Corner*";"&lt;&gt;*DS*"})*{1;1;99;99;99})&gt;99*3</f>
        <v>0</v>
      </c>
      <c r="H172" t="s">
        <v>345</v>
      </c>
    </row>
    <row r="173" spans="1:8" x14ac:dyDescent="0.25">
      <c r="A173" s="2"/>
      <c r="B173" s="2" t="s">
        <v>346</v>
      </c>
      <c r="C173" s="2">
        <v>47800</v>
      </c>
      <c r="D173" s="2">
        <v>0</v>
      </c>
      <c r="E173" s="2" t="b">
        <f t="shared" si="2"/>
        <v>0</v>
      </c>
      <c r="F173" s="2" t="b">
        <f>SUMPRODUCT(COUNTIF(B173,{"*Stone*";"*NEW*";"&lt;&gt;*26*";"&lt;&gt;*Corner*";"&lt;&gt;*DS*"})*{1;1;3;3;3})&gt;9</f>
        <v>0</v>
      </c>
      <c r="G173" t="b">
        <f>SUMPRODUCT(COUNTIF(B173,{"*Stone*";"*NEW*";"&lt;&gt;*26*";"&lt;&gt;*Corner*";"&lt;&gt;*DS*"})*{1;1;99;99;99})&gt;99*3</f>
        <v>0</v>
      </c>
      <c r="H173" t="s">
        <v>347</v>
      </c>
    </row>
    <row r="174" spans="1:8" x14ac:dyDescent="0.25">
      <c r="A174" s="2"/>
      <c r="B174" s="2" t="s">
        <v>348</v>
      </c>
      <c r="C174" s="2">
        <v>42800</v>
      </c>
      <c r="D174" s="2">
        <v>0</v>
      </c>
      <c r="E174" s="2" t="b">
        <f t="shared" si="2"/>
        <v>0</v>
      </c>
      <c r="F174" s="2" t="b">
        <f>SUMPRODUCT(COUNTIF(B174,{"*Stone*";"*NEW*";"&lt;&gt;*26*";"&lt;&gt;*Corner*";"&lt;&gt;*DS*"})*{1;1;3;3;3})&gt;9</f>
        <v>0</v>
      </c>
      <c r="G174" t="b">
        <f>SUMPRODUCT(COUNTIF(B174,{"*Stone*";"*NEW*";"&lt;&gt;*26*";"&lt;&gt;*Corner*";"&lt;&gt;*DS*"})*{1;1;99;99;99})&gt;99*3</f>
        <v>0</v>
      </c>
      <c r="H174" t="s">
        <v>349</v>
      </c>
    </row>
    <row r="175" spans="1:8" x14ac:dyDescent="0.25">
      <c r="A175" s="2"/>
      <c r="B175" s="2" t="s">
        <v>350</v>
      </c>
      <c r="C175" s="2">
        <v>42800</v>
      </c>
      <c r="D175" s="2">
        <v>0</v>
      </c>
      <c r="E175" s="2" t="b">
        <f t="shared" si="2"/>
        <v>0</v>
      </c>
      <c r="F175" s="2" t="b">
        <f>SUMPRODUCT(COUNTIF(B175,{"*Stone*";"*NEW*";"&lt;&gt;*26*";"&lt;&gt;*Corner*";"&lt;&gt;*DS*"})*{1;1;3;3;3})&gt;9</f>
        <v>0</v>
      </c>
      <c r="G175" t="b">
        <f>SUMPRODUCT(COUNTIF(B175,{"*Stone*";"*NEW*";"&lt;&gt;*26*";"&lt;&gt;*Corner*";"&lt;&gt;*DS*"})*{1;1;99;99;99})&gt;99*3</f>
        <v>0</v>
      </c>
      <c r="H175" t="s">
        <v>351</v>
      </c>
    </row>
    <row r="176" spans="1:8" x14ac:dyDescent="0.25">
      <c r="A176" s="2"/>
      <c r="B176" s="2" t="s">
        <v>352</v>
      </c>
      <c r="C176" s="2">
        <v>62800</v>
      </c>
      <c r="D176" s="2">
        <v>0</v>
      </c>
      <c r="E176" s="2" t="b">
        <f t="shared" si="2"/>
        <v>0</v>
      </c>
      <c r="F176" s="2" t="b">
        <f>SUMPRODUCT(COUNTIF(B176,{"*Stone*";"*NEW*";"&lt;&gt;*26*";"&lt;&gt;*Corner*";"&lt;&gt;*DS*"})*{1;1;3;3;3})&gt;9</f>
        <v>0</v>
      </c>
      <c r="G176" t="b">
        <f>SUMPRODUCT(COUNTIF(B176,{"*Stone*";"*NEW*";"&lt;&gt;*26*";"&lt;&gt;*Corner*";"&lt;&gt;*DS*"})*{1;1;99;99;99})&gt;99*3</f>
        <v>0</v>
      </c>
      <c r="H176" t="s">
        <v>353</v>
      </c>
    </row>
    <row r="177" spans="1:8" x14ac:dyDescent="0.25">
      <c r="A177" s="2"/>
      <c r="B177" s="2" t="s">
        <v>354</v>
      </c>
      <c r="C177" s="2">
        <v>72800</v>
      </c>
      <c r="D177" s="2">
        <v>0</v>
      </c>
      <c r="E177" s="2" t="b">
        <f t="shared" si="2"/>
        <v>0</v>
      </c>
      <c r="F177" s="2" t="b">
        <f>SUMPRODUCT(COUNTIF(B177,{"*Stone*";"*NEW*";"&lt;&gt;*26*";"&lt;&gt;*Corner*";"&lt;&gt;*DS*"})*{1;1;3;3;3})&gt;9</f>
        <v>0</v>
      </c>
      <c r="G177" t="b">
        <f>SUMPRODUCT(COUNTIF(B177,{"*Stone*";"*NEW*";"&lt;&gt;*26*";"&lt;&gt;*Corner*";"&lt;&gt;*DS*"})*{1;1;99;99;99})&gt;99*3</f>
        <v>0</v>
      </c>
      <c r="H177" t="s">
        <v>355</v>
      </c>
    </row>
    <row r="178" spans="1:8" x14ac:dyDescent="0.25">
      <c r="A178" s="2"/>
      <c r="B178" s="2" t="s">
        <v>356</v>
      </c>
      <c r="C178" s="2">
        <v>59800</v>
      </c>
      <c r="D178" s="2">
        <v>0</v>
      </c>
      <c r="E178" s="2" t="b">
        <f t="shared" si="2"/>
        <v>0</v>
      </c>
      <c r="F178" s="2" t="b">
        <f>SUMPRODUCT(COUNTIF(B178,{"*Stone*";"*NEW*";"&lt;&gt;*26*";"&lt;&gt;*Corner*";"&lt;&gt;*DS*"})*{1;1;3;3;3})&gt;9</f>
        <v>0</v>
      </c>
      <c r="G178" t="b">
        <f>SUMPRODUCT(COUNTIF(B178,{"*Stone*";"*NEW*";"&lt;&gt;*26*";"&lt;&gt;*Corner*";"&lt;&gt;*DS*"})*{1;1;99;99;99})&gt;99*3</f>
        <v>0</v>
      </c>
      <c r="H178" t="s">
        <v>357</v>
      </c>
    </row>
    <row r="179" spans="1:8" x14ac:dyDescent="0.25">
      <c r="A179" s="2"/>
      <c r="B179" s="2" t="s">
        <v>358</v>
      </c>
      <c r="C179" s="2">
        <v>59800</v>
      </c>
      <c r="D179" s="2">
        <v>0</v>
      </c>
      <c r="E179" s="2" t="b">
        <f t="shared" si="2"/>
        <v>0</v>
      </c>
      <c r="F179" s="2" t="b">
        <f>SUMPRODUCT(COUNTIF(B179,{"*Stone*";"*NEW*";"&lt;&gt;*26*";"&lt;&gt;*Corner*";"&lt;&gt;*DS*"})*{1;1;3;3;3})&gt;9</f>
        <v>0</v>
      </c>
      <c r="G179" t="b">
        <f>SUMPRODUCT(COUNTIF(B179,{"*Stone*";"*NEW*";"&lt;&gt;*26*";"&lt;&gt;*Corner*";"&lt;&gt;*DS*"})*{1;1;99;99;99})&gt;99*3</f>
        <v>0</v>
      </c>
      <c r="H179" t="s">
        <v>359</v>
      </c>
    </row>
    <row r="180" spans="1:8" x14ac:dyDescent="0.25">
      <c r="A180" s="2"/>
      <c r="B180" s="2" t="s">
        <v>360</v>
      </c>
      <c r="C180" s="2">
        <v>62800</v>
      </c>
      <c r="D180" s="2">
        <v>0</v>
      </c>
      <c r="E180" s="2" t="b">
        <f t="shared" si="2"/>
        <v>0</v>
      </c>
      <c r="F180" s="2" t="b">
        <f>SUMPRODUCT(COUNTIF(B180,{"*Stone*";"*NEW*";"&lt;&gt;*26*";"&lt;&gt;*Corner*";"&lt;&gt;*DS*"})*{1;1;3;3;3})&gt;9</f>
        <v>0</v>
      </c>
      <c r="G180" t="b">
        <f>SUMPRODUCT(COUNTIF(B180,{"*Stone*";"*NEW*";"&lt;&gt;*26*";"&lt;&gt;*Corner*";"&lt;&gt;*DS*"})*{1;1;99;99;99})&gt;99*3</f>
        <v>0</v>
      </c>
      <c r="H180" t="s">
        <v>361</v>
      </c>
    </row>
    <row r="181" spans="1:8" x14ac:dyDescent="0.25">
      <c r="A181" s="2"/>
      <c r="B181" s="2" t="s">
        <v>362</v>
      </c>
      <c r="C181" s="2">
        <v>72800</v>
      </c>
      <c r="D181" s="2">
        <v>0</v>
      </c>
      <c r="E181" s="2" t="b">
        <f t="shared" si="2"/>
        <v>0</v>
      </c>
      <c r="F181" s="2" t="b">
        <f>SUMPRODUCT(COUNTIF(B181,{"*Stone*";"*NEW*";"&lt;&gt;*26*";"&lt;&gt;*Corner*";"&lt;&gt;*DS*"})*{1;1;3;3;3})&gt;9</f>
        <v>0</v>
      </c>
      <c r="G181" t="b">
        <f>SUMPRODUCT(COUNTIF(B181,{"*Stone*";"*NEW*";"&lt;&gt;*26*";"&lt;&gt;*Corner*";"&lt;&gt;*DS*"})*{1;1;99;99;99})&gt;99*3</f>
        <v>0</v>
      </c>
      <c r="H181" t="s">
        <v>363</v>
      </c>
    </row>
    <row r="182" spans="1:8" x14ac:dyDescent="0.25">
      <c r="A182" s="2"/>
      <c r="B182" s="2" t="s">
        <v>364</v>
      </c>
      <c r="C182" s="2">
        <v>68800</v>
      </c>
      <c r="D182" s="2">
        <v>0</v>
      </c>
      <c r="E182" s="2" t="b">
        <f t="shared" si="2"/>
        <v>0</v>
      </c>
      <c r="F182" s="2" t="b">
        <f>SUMPRODUCT(COUNTIF(B182,{"*Stone*";"*NEW*";"&lt;&gt;*26*";"&lt;&gt;*Corner*";"&lt;&gt;*DS*"})*{1;1;3;3;3})&gt;9</f>
        <v>0</v>
      </c>
      <c r="G182" t="b">
        <f>SUMPRODUCT(COUNTIF(B182,{"*Stone*";"*NEW*";"&lt;&gt;*26*";"&lt;&gt;*Corner*";"&lt;&gt;*DS*"})*{1;1;99;99;99})&gt;99*3</f>
        <v>0</v>
      </c>
      <c r="H182" t="s">
        <v>365</v>
      </c>
    </row>
    <row r="183" spans="1:8" x14ac:dyDescent="0.25">
      <c r="A183" s="2"/>
      <c r="B183" s="2" t="s">
        <v>366</v>
      </c>
      <c r="C183" s="2">
        <v>60800</v>
      </c>
      <c r="D183" s="2">
        <v>0</v>
      </c>
      <c r="E183" s="2" t="b">
        <f t="shared" si="2"/>
        <v>0</v>
      </c>
      <c r="F183" s="2" t="b">
        <f>SUMPRODUCT(COUNTIF(B183,{"*Stone*";"*NEW*";"&lt;&gt;*26*";"&lt;&gt;*Corner*";"&lt;&gt;*DS*"})*{1;1;3;3;3})&gt;9</f>
        <v>0</v>
      </c>
      <c r="G183" t="b">
        <f>SUMPRODUCT(COUNTIF(B183,{"*Stone*";"*NEW*";"&lt;&gt;*26*";"&lt;&gt;*Corner*";"&lt;&gt;*DS*"})*{1;1;99;99;99})&gt;99*3</f>
        <v>0</v>
      </c>
      <c r="H183" t="s">
        <v>367</v>
      </c>
    </row>
    <row r="184" spans="1:8" x14ac:dyDescent="0.25">
      <c r="A184" s="2"/>
      <c r="B184" s="2" t="s">
        <v>368</v>
      </c>
      <c r="C184" s="2">
        <v>61800</v>
      </c>
      <c r="D184" s="2">
        <v>0</v>
      </c>
      <c r="E184" s="2" t="b">
        <f t="shared" si="2"/>
        <v>0</v>
      </c>
      <c r="F184" s="2" t="b">
        <f>SUMPRODUCT(COUNTIF(B184,{"*Stone*";"*NEW*";"&lt;&gt;*26*";"&lt;&gt;*Corner*";"&lt;&gt;*DS*"})*{1;1;3;3;3})&gt;9</f>
        <v>0</v>
      </c>
      <c r="G184" t="b">
        <f>SUMPRODUCT(COUNTIF(B184,{"*Stone*";"*NEW*";"&lt;&gt;*26*";"&lt;&gt;*Corner*";"&lt;&gt;*DS*"})*{1;1;99;99;99})&gt;99*3</f>
        <v>0</v>
      </c>
      <c r="H184" t="s">
        <v>369</v>
      </c>
    </row>
    <row r="185" spans="1:8" x14ac:dyDescent="0.25">
      <c r="A185" s="2"/>
      <c r="B185" s="2" t="s">
        <v>370</v>
      </c>
      <c r="C185" s="2">
        <v>54800</v>
      </c>
      <c r="D185" s="2">
        <v>0</v>
      </c>
      <c r="E185" s="2" t="b">
        <f t="shared" si="2"/>
        <v>0</v>
      </c>
      <c r="F185" s="2" t="b">
        <f>SUMPRODUCT(COUNTIF(B185,{"*Stone*";"*NEW*";"&lt;&gt;*26*";"&lt;&gt;*Corner*";"&lt;&gt;*DS*"})*{1;1;3;3;3})&gt;9</f>
        <v>0</v>
      </c>
      <c r="G185" t="b">
        <f>SUMPRODUCT(COUNTIF(B185,{"*Stone*";"*NEW*";"&lt;&gt;*26*";"&lt;&gt;*Corner*";"&lt;&gt;*DS*"})*{1;1;99;99;99})&gt;99*3</f>
        <v>0</v>
      </c>
      <c r="H185" t="s">
        <v>371</v>
      </c>
    </row>
    <row r="186" spans="1:8" x14ac:dyDescent="0.25">
      <c r="A186" s="2"/>
      <c r="B186" s="2" t="s">
        <v>372</v>
      </c>
      <c r="C186" s="2">
        <v>63800</v>
      </c>
      <c r="D186" s="2">
        <v>0</v>
      </c>
      <c r="E186" s="2" t="b">
        <f t="shared" si="2"/>
        <v>0</v>
      </c>
      <c r="F186" s="2" t="b">
        <f>SUMPRODUCT(COUNTIF(B186,{"*Stone*";"*NEW*";"&lt;&gt;*26*";"&lt;&gt;*Corner*";"&lt;&gt;*DS*"})*{1;1;3;3;3})&gt;9</f>
        <v>0</v>
      </c>
      <c r="G186" t="b">
        <f>SUMPRODUCT(COUNTIF(B186,{"*Stone*";"*NEW*";"&lt;&gt;*26*";"&lt;&gt;*Corner*";"&lt;&gt;*DS*"})*{1;1;99;99;99})&gt;99*3</f>
        <v>0</v>
      </c>
      <c r="H186" t="s">
        <v>373</v>
      </c>
    </row>
    <row r="187" spans="1:8" x14ac:dyDescent="0.25">
      <c r="A187" s="2"/>
      <c r="B187" s="2" t="s">
        <v>374</v>
      </c>
      <c r="C187" s="2">
        <v>60800</v>
      </c>
      <c r="D187" s="2">
        <v>0</v>
      </c>
      <c r="E187" s="2" t="b">
        <f t="shared" si="2"/>
        <v>0</v>
      </c>
      <c r="F187" s="2" t="b">
        <f>SUMPRODUCT(COUNTIF(B187,{"*Stone*";"*NEW*";"&lt;&gt;*26*";"&lt;&gt;*Corner*";"&lt;&gt;*DS*"})*{1;1;3;3;3})&gt;9</f>
        <v>0</v>
      </c>
      <c r="G187" t="b">
        <f>SUMPRODUCT(COUNTIF(B187,{"*Stone*";"*NEW*";"&lt;&gt;*26*";"&lt;&gt;*Corner*";"&lt;&gt;*DS*"})*{1;1;99;99;99})&gt;99*3</f>
        <v>0</v>
      </c>
      <c r="H187" t="s">
        <v>375</v>
      </c>
    </row>
    <row r="188" spans="1:8" x14ac:dyDescent="0.25">
      <c r="A188" s="2"/>
      <c r="B188" s="2" t="s">
        <v>376</v>
      </c>
      <c r="C188" s="2">
        <v>56800</v>
      </c>
      <c r="D188" s="2">
        <v>0</v>
      </c>
      <c r="E188" s="2" t="b">
        <f t="shared" si="2"/>
        <v>0</v>
      </c>
      <c r="F188" s="2" t="b">
        <f>SUMPRODUCT(COUNTIF(B188,{"*Stone*";"*NEW*";"&lt;&gt;*26*";"&lt;&gt;*Corner*";"&lt;&gt;*DS*"})*{1;1;3;3;3})&gt;9</f>
        <v>0</v>
      </c>
      <c r="G188" t="b">
        <f>SUMPRODUCT(COUNTIF(B188,{"*Stone*";"*NEW*";"&lt;&gt;*26*";"&lt;&gt;*Corner*";"&lt;&gt;*DS*"})*{1;1;99;99;99})&gt;99*3</f>
        <v>0</v>
      </c>
      <c r="H188" t="s">
        <v>377</v>
      </c>
    </row>
    <row r="189" spans="1:8" x14ac:dyDescent="0.25">
      <c r="A189" s="2"/>
      <c r="B189" s="2" t="s">
        <v>378</v>
      </c>
      <c r="C189" s="2">
        <v>57800</v>
      </c>
      <c r="D189" s="2">
        <v>0</v>
      </c>
      <c r="E189" s="2" t="b">
        <f t="shared" si="2"/>
        <v>0</v>
      </c>
      <c r="F189" s="2" t="b">
        <f>SUMPRODUCT(COUNTIF(B189,{"*Stone*";"*NEW*";"&lt;&gt;*26*";"&lt;&gt;*Corner*";"&lt;&gt;*DS*"})*{1;1;3;3;3})&gt;9</f>
        <v>0</v>
      </c>
      <c r="G189" t="b">
        <f>SUMPRODUCT(COUNTIF(B189,{"*Stone*";"*NEW*";"&lt;&gt;*26*";"&lt;&gt;*Corner*";"&lt;&gt;*DS*"})*{1;1;99;99;99})&gt;99*3</f>
        <v>0</v>
      </c>
      <c r="H189" t="s">
        <v>379</v>
      </c>
    </row>
    <row r="190" spans="1:8" x14ac:dyDescent="0.25">
      <c r="A190" s="2"/>
      <c r="B190" s="2" t="s">
        <v>380</v>
      </c>
      <c r="C190" s="2">
        <v>52800</v>
      </c>
      <c r="D190" s="2">
        <v>0</v>
      </c>
      <c r="E190" s="2" t="b">
        <f t="shared" si="2"/>
        <v>0</v>
      </c>
      <c r="F190" s="2" t="b">
        <f>SUMPRODUCT(COUNTIF(B190,{"*Stone*";"*NEW*";"&lt;&gt;*26*";"&lt;&gt;*Corner*";"&lt;&gt;*DS*"})*{1;1;3;3;3})&gt;9</f>
        <v>0</v>
      </c>
      <c r="G190" t="b">
        <f>SUMPRODUCT(COUNTIF(B190,{"*Stone*";"*NEW*";"&lt;&gt;*26*";"&lt;&gt;*Corner*";"&lt;&gt;*DS*"})*{1;1;99;99;99})&gt;99*3</f>
        <v>0</v>
      </c>
      <c r="H190" t="s">
        <v>381</v>
      </c>
    </row>
    <row r="191" spans="1:8" x14ac:dyDescent="0.25">
      <c r="A191" s="2"/>
      <c r="B191" s="2" t="s">
        <v>382</v>
      </c>
      <c r="C191" s="2">
        <v>57800</v>
      </c>
      <c r="D191" s="2">
        <v>0</v>
      </c>
      <c r="E191" s="2" t="b">
        <f t="shared" si="2"/>
        <v>0</v>
      </c>
      <c r="F191" s="2" t="b">
        <f>SUMPRODUCT(COUNTIF(B191,{"*Stone*";"*NEW*";"&lt;&gt;*26*";"&lt;&gt;*Corner*";"&lt;&gt;*DS*"})*{1;1;3;3;3})&gt;9</f>
        <v>0</v>
      </c>
      <c r="G191" t="b">
        <f>SUMPRODUCT(COUNTIF(B191,{"*Stone*";"*NEW*";"&lt;&gt;*26*";"&lt;&gt;*Corner*";"&lt;&gt;*DS*"})*{1;1;99;99;99})&gt;99*3</f>
        <v>0</v>
      </c>
      <c r="H191" t="s">
        <v>383</v>
      </c>
    </row>
    <row r="192" spans="1:8" x14ac:dyDescent="0.25">
      <c r="A192" s="2"/>
      <c r="B192" s="2" t="s">
        <v>384</v>
      </c>
      <c r="C192" s="2">
        <v>77800</v>
      </c>
      <c r="D192" s="2">
        <v>0</v>
      </c>
      <c r="E192" s="2" t="b">
        <f t="shared" si="2"/>
        <v>0</v>
      </c>
      <c r="F192" s="2" t="b">
        <f>SUMPRODUCT(COUNTIF(B192,{"*Stone*";"*NEW*";"&lt;&gt;*26*";"&lt;&gt;*Corner*";"&lt;&gt;*DS*"})*{1;1;3;3;3})&gt;9</f>
        <v>0</v>
      </c>
      <c r="G192" t="b">
        <f>SUMPRODUCT(COUNTIF(B192,{"*Stone*";"*NEW*";"&lt;&gt;*26*";"&lt;&gt;*Corner*";"&lt;&gt;*DS*"})*{1;1;99;99;99})&gt;99*3</f>
        <v>0</v>
      </c>
      <c r="H192" t="s">
        <v>385</v>
      </c>
    </row>
    <row r="193" spans="1:8" x14ac:dyDescent="0.25">
      <c r="A193" s="2"/>
      <c r="B193" s="2" t="s">
        <v>386</v>
      </c>
      <c r="C193" s="2">
        <v>77800</v>
      </c>
      <c r="D193" s="2">
        <v>0</v>
      </c>
      <c r="E193" s="2" t="b">
        <f t="shared" si="2"/>
        <v>0</v>
      </c>
      <c r="F193" s="2" t="b">
        <f>SUMPRODUCT(COUNTIF(B193,{"*Stone*";"*NEW*";"&lt;&gt;*26*";"&lt;&gt;*Corner*";"&lt;&gt;*DS*"})*{1;1;3;3;3})&gt;9</f>
        <v>0</v>
      </c>
      <c r="G193" t="b">
        <f>SUMPRODUCT(COUNTIF(B193,{"*Stone*";"*NEW*";"&lt;&gt;*26*";"&lt;&gt;*Corner*";"&lt;&gt;*DS*"})*{1;1;99;99;99})&gt;99*3</f>
        <v>0</v>
      </c>
      <c r="H193" t="s">
        <v>387</v>
      </c>
    </row>
    <row r="194" spans="1:8" x14ac:dyDescent="0.25">
      <c r="A194" s="2"/>
      <c r="B194" s="2" t="s">
        <v>388</v>
      </c>
      <c r="C194" s="2">
        <v>77800</v>
      </c>
      <c r="D194" s="2">
        <v>0</v>
      </c>
      <c r="E194" s="2" t="b">
        <f t="shared" si="2"/>
        <v>0</v>
      </c>
      <c r="F194" s="2" t="b">
        <f>SUMPRODUCT(COUNTIF(B194,{"*Stone*";"*NEW*";"&lt;&gt;*26*";"&lt;&gt;*Corner*";"&lt;&gt;*DS*"})*{1;1;3;3;3})&gt;9</f>
        <v>0</v>
      </c>
      <c r="G194" t="b">
        <f>SUMPRODUCT(COUNTIF(B194,{"*Stone*";"*NEW*";"&lt;&gt;*26*";"&lt;&gt;*Corner*";"&lt;&gt;*DS*"})*{1;1;99;99;99})&gt;99*3</f>
        <v>0</v>
      </c>
      <c r="H194" t="s">
        <v>389</v>
      </c>
    </row>
    <row r="195" spans="1:8" x14ac:dyDescent="0.25">
      <c r="A195" s="2"/>
      <c r="B195" s="2" t="s">
        <v>390</v>
      </c>
      <c r="C195" s="2">
        <v>77800</v>
      </c>
      <c r="D195" s="2">
        <v>0</v>
      </c>
      <c r="E195" s="2" t="b">
        <f t="shared" ref="E195:E258" si="3">AND(OR(ISNUMBER(SEARCH("stone",B195)),ISNUMBER(SEARCH("new",B195))),ISERR(SEARCH("26",B195)),ISERR(SEARCH("Corner",B195)),ISERR(SEARCH("DS",B195)))</f>
        <v>0</v>
      </c>
      <c r="F195" s="2" t="b">
        <f>SUMPRODUCT(COUNTIF(B195,{"*Stone*";"*NEW*";"&lt;&gt;*26*";"&lt;&gt;*Corner*";"&lt;&gt;*DS*"})*{1;1;3;3;3})&gt;9</f>
        <v>0</v>
      </c>
      <c r="G195" t="b">
        <f>SUMPRODUCT(COUNTIF(B195,{"*Stone*";"*NEW*";"&lt;&gt;*26*";"&lt;&gt;*Corner*";"&lt;&gt;*DS*"})*{1;1;99;99;99})&gt;99*3</f>
        <v>0</v>
      </c>
      <c r="H195" t="s">
        <v>391</v>
      </c>
    </row>
    <row r="196" spans="1:8" x14ac:dyDescent="0.25">
      <c r="A196" s="2"/>
      <c r="B196" s="2" t="s">
        <v>392</v>
      </c>
      <c r="C196" s="2">
        <v>75800</v>
      </c>
      <c r="D196" s="2">
        <v>0</v>
      </c>
      <c r="E196" s="2" t="b">
        <f t="shared" si="3"/>
        <v>0</v>
      </c>
      <c r="F196" s="2" t="b">
        <f>SUMPRODUCT(COUNTIF(B196,{"*Stone*";"*NEW*";"&lt;&gt;*26*";"&lt;&gt;*Corner*";"&lt;&gt;*DS*"})*{1;1;3;3;3})&gt;9</f>
        <v>0</v>
      </c>
      <c r="G196" t="b">
        <f>SUMPRODUCT(COUNTIF(B196,{"*Stone*";"*NEW*";"&lt;&gt;*26*";"&lt;&gt;*Corner*";"&lt;&gt;*DS*"})*{1;1;99;99;99})&gt;99*3</f>
        <v>0</v>
      </c>
      <c r="H196" t="s">
        <v>393</v>
      </c>
    </row>
    <row r="197" spans="1:8" x14ac:dyDescent="0.25">
      <c r="A197" s="2"/>
      <c r="B197" s="2" t="s">
        <v>394</v>
      </c>
      <c r="C197" s="2">
        <v>75800</v>
      </c>
      <c r="D197" s="2">
        <v>0</v>
      </c>
      <c r="E197" s="2" t="b">
        <f t="shared" si="3"/>
        <v>0</v>
      </c>
      <c r="F197" s="2" t="b">
        <f>SUMPRODUCT(COUNTIF(B197,{"*Stone*";"*NEW*";"&lt;&gt;*26*";"&lt;&gt;*Corner*";"&lt;&gt;*DS*"})*{1;1;3;3;3})&gt;9</f>
        <v>0</v>
      </c>
      <c r="G197" t="b">
        <f>SUMPRODUCT(COUNTIF(B197,{"*Stone*";"*NEW*";"&lt;&gt;*26*";"&lt;&gt;*Corner*";"&lt;&gt;*DS*"})*{1;1;99;99;99})&gt;99*3</f>
        <v>0</v>
      </c>
      <c r="H197" t="s">
        <v>395</v>
      </c>
    </row>
    <row r="198" spans="1:8" x14ac:dyDescent="0.25">
      <c r="A198" s="2"/>
      <c r="B198" s="2" t="s">
        <v>396</v>
      </c>
      <c r="C198" s="2">
        <v>72800</v>
      </c>
      <c r="D198" s="2">
        <v>0</v>
      </c>
      <c r="E198" s="2" t="b">
        <f t="shared" si="3"/>
        <v>0</v>
      </c>
      <c r="F198" s="2" t="b">
        <f>SUMPRODUCT(COUNTIF(B198,{"*Stone*";"*NEW*";"&lt;&gt;*26*";"&lt;&gt;*Corner*";"&lt;&gt;*DS*"})*{1;1;3;3;3})&gt;9</f>
        <v>0</v>
      </c>
      <c r="G198" t="b">
        <f>SUMPRODUCT(COUNTIF(B198,{"*Stone*";"*NEW*";"&lt;&gt;*26*";"&lt;&gt;*Corner*";"&lt;&gt;*DS*"})*{1;1;99;99;99})&gt;99*3</f>
        <v>0</v>
      </c>
      <c r="H198" t="s">
        <v>397</v>
      </c>
    </row>
    <row r="199" spans="1:8" x14ac:dyDescent="0.25">
      <c r="A199" s="2"/>
      <c r="B199" s="2" t="s">
        <v>398</v>
      </c>
      <c r="C199" s="2">
        <v>72800</v>
      </c>
      <c r="D199" s="2">
        <v>0</v>
      </c>
      <c r="E199" s="2" t="b">
        <f t="shared" si="3"/>
        <v>0</v>
      </c>
      <c r="F199" s="2" t="b">
        <f>SUMPRODUCT(COUNTIF(B199,{"*Stone*";"*NEW*";"&lt;&gt;*26*";"&lt;&gt;*Corner*";"&lt;&gt;*DS*"})*{1;1;3;3;3})&gt;9</f>
        <v>0</v>
      </c>
      <c r="G199" t="b">
        <f>SUMPRODUCT(COUNTIF(B199,{"*Stone*";"*NEW*";"&lt;&gt;*26*";"&lt;&gt;*Corner*";"&lt;&gt;*DS*"})*{1;1;99;99;99})&gt;99*3</f>
        <v>0</v>
      </c>
      <c r="H199" t="s">
        <v>399</v>
      </c>
    </row>
    <row r="200" spans="1:8" x14ac:dyDescent="0.25">
      <c r="A200" s="2"/>
      <c r="B200" s="2" t="s">
        <v>400</v>
      </c>
      <c r="C200" s="2">
        <v>73800</v>
      </c>
      <c r="D200" s="2">
        <v>0</v>
      </c>
      <c r="E200" s="2" t="b">
        <f t="shared" si="3"/>
        <v>0</v>
      </c>
      <c r="F200" s="2" t="b">
        <f>SUMPRODUCT(COUNTIF(B200,{"*Stone*";"*NEW*";"&lt;&gt;*26*";"&lt;&gt;*Corner*";"&lt;&gt;*DS*"})*{1;1;3;3;3})&gt;9</f>
        <v>0</v>
      </c>
      <c r="G200" t="b">
        <f>SUMPRODUCT(COUNTIF(B200,{"*Stone*";"*NEW*";"&lt;&gt;*26*";"&lt;&gt;*Corner*";"&lt;&gt;*DS*"})*{1;1;99;99;99})&gt;99*3</f>
        <v>0</v>
      </c>
      <c r="H200" t="s">
        <v>401</v>
      </c>
    </row>
    <row r="201" spans="1:8" x14ac:dyDescent="0.25">
      <c r="A201" s="2"/>
      <c r="B201" s="2" t="s">
        <v>402</v>
      </c>
      <c r="C201" s="2">
        <v>46800</v>
      </c>
      <c r="D201" s="2">
        <v>0</v>
      </c>
      <c r="E201" s="2" t="b">
        <f t="shared" si="3"/>
        <v>0</v>
      </c>
      <c r="F201" s="2" t="b">
        <f>SUMPRODUCT(COUNTIF(B201,{"*Stone*";"*NEW*";"&lt;&gt;*26*";"&lt;&gt;*Corner*";"&lt;&gt;*DS*"})*{1;1;3;3;3})&gt;9</f>
        <v>0</v>
      </c>
      <c r="G201" t="b">
        <f>SUMPRODUCT(COUNTIF(B201,{"*Stone*";"*NEW*";"&lt;&gt;*26*";"&lt;&gt;*Corner*";"&lt;&gt;*DS*"})*{1;1;99;99;99})&gt;99*3</f>
        <v>0</v>
      </c>
      <c r="H201" t="s">
        <v>403</v>
      </c>
    </row>
    <row r="202" spans="1:8" x14ac:dyDescent="0.25">
      <c r="A202" s="2" t="s">
        <v>404</v>
      </c>
      <c r="B202" s="2" t="s">
        <v>405</v>
      </c>
      <c r="C202" s="2">
        <v>56900</v>
      </c>
      <c r="D202" s="2">
        <v>43180</v>
      </c>
      <c r="E202" s="2" t="b">
        <f t="shared" si="3"/>
        <v>0</v>
      </c>
      <c r="F202" s="2" t="b">
        <f>SUMPRODUCT(COUNTIF(B202,{"*Stone*";"*NEW*";"&lt;&gt;*26*";"&lt;&gt;*Corner*";"&lt;&gt;*DS*"})*{1;1;3;3;3})&gt;9</f>
        <v>0</v>
      </c>
      <c r="G202" t="b">
        <f>SUMPRODUCT(COUNTIF(B202,{"*Stone*";"*NEW*";"&lt;&gt;*26*";"&lt;&gt;*Corner*";"&lt;&gt;*DS*"})*{1;1;99;99;99})&gt;99*3</f>
        <v>0</v>
      </c>
      <c r="H202" s="1" t="s">
        <v>406</v>
      </c>
    </row>
    <row r="203" spans="1:8" x14ac:dyDescent="0.25">
      <c r="A203" s="2"/>
      <c r="B203" s="2" t="s">
        <v>405</v>
      </c>
      <c r="C203" s="2">
        <v>56900</v>
      </c>
      <c r="D203" s="2">
        <v>43180</v>
      </c>
      <c r="E203" s="2" t="b">
        <f t="shared" si="3"/>
        <v>0</v>
      </c>
      <c r="F203" s="2" t="b">
        <f>SUMPRODUCT(COUNTIF(B203,{"*Stone*";"*NEW*";"&lt;&gt;*26*";"&lt;&gt;*Corner*";"&lt;&gt;*DS*"})*{1;1;3;3;3})&gt;9</f>
        <v>0</v>
      </c>
      <c r="G203" t="b">
        <f>SUMPRODUCT(COUNTIF(B203,{"*Stone*";"*NEW*";"&lt;&gt;*26*";"&lt;&gt;*Corner*";"&lt;&gt;*DS*"})*{1;1;99;99;99})&gt;99*3</f>
        <v>0</v>
      </c>
      <c r="H203" t="s">
        <v>407</v>
      </c>
    </row>
    <row r="204" spans="1:8" x14ac:dyDescent="0.25">
      <c r="A204" s="2"/>
      <c r="B204" s="2" t="s">
        <v>408</v>
      </c>
      <c r="C204" s="2">
        <v>44800</v>
      </c>
      <c r="D204" s="2">
        <v>0</v>
      </c>
      <c r="E204" s="2" t="b">
        <f t="shared" si="3"/>
        <v>0</v>
      </c>
      <c r="F204" s="2" t="b">
        <f>SUMPRODUCT(COUNTIF(B204,{"*Stone*";"*NEW*";"&lt;&gt;*26*";"&lt;&gt;*Corner*";"&lt;&gt;*DS*"})*{1;1;3;3;3})&gt;9</f>
        <v>0</v>
      </c>
      <c r="G204" t="b">
        <f>SUMPRODUCT(COUNTIF(B204,{"*Stone*";"*NEW*";"&lt;&gt;*26*";"&lt;&gt;*Corner*";"&lt;&gt;*DS*"})*{1;1;99;99;99})&gt;99*3</f>
        <v>0</v>
      </c>
      <c r="H204" t="s">
        <v>409</v>
      </c>
    </row>
    <row r="205" spans="1:8" x14ac:dyDescent="0.25">
      <c r="A205" s="2"/>
      <c r="B205" s="2" t="s">
        <v>410</v>
      </c>
      <c r="C205" s="2">
        <v>69800</v>
      </c>
      <c r="D205" s="2">
        <v>0</v>
      </c>
      <c r="E205" s="2" t="b">
        <f t="shared" si="3"/>
        <v>0</v>
      </c>
      <c r="F205" s="2" t="b">
        <f>SUMPRODUCT(COUNTIF(B205,{"*Stone*";"*NEW*";"&lt;&gt;*26*";"&lt;&gt;*Corner*";"&lt;&gt;*DS*"})*{1;1;3;3;3})&gt;9</f>
        <v>0</v>
      </c>
      <c r="G205" t="b">
        <f>SUMPRODUCT(COUNTIF(B205,{"*Stone*";"*NEW*";"&lt;&gt;*26*";"&lt;&gt;*Corner*";"&lt;&gt;*DS*"})*{1;1;99;99;99})&gt;99*3</f>
        <v>0</v>
      </c>
      <c r="H205" t="s">
        <v>411</v>
      </c>
    </row>
    <row r="206" spans="1:8" x14ac:dyDescent="0.25">
      <c r="A206" s="2"/>
      <c r="B206" s="2" t="s">
        <v>412</v>
      </c>
      <c r="C206" s="2">
        <v>54800</v>
      </c>
      <c r="D206" s="2">
        <v>0</v>
      </c>
      <c r="E206" s="2" t="b">
        <f t="shared" si="3"/>
        <v>0</v>
      </c>
      <c r="F206" s="2" t="b">
        <f>SUMPRODUCT(COUNTIF(B206,{"*Stone*";"*NEW*";"&lt;&gt;*26*";"&lt;&gt;*Corner*";"&lt;&gt;*DS*"})*{1;1;3;3;3})&gt;9</f>
        <v>0</v>
      </c>
      <c r="G206" t="b">
        <f>SUMPRODUCT(COUNTIF(B206,{"*Stone*";"*NEW*";"&lt;&gt;*26*";"&lt;&gt;*Corner*";"&lt;&gt;*DS*"})*{1;1;99;99;99})&gt;99*3</f>
        <v>0</v>
      </c>
      <c r="H206" t="s">
        <v>413</v>
      </c>
    </row>
    <row r="207" spans="1:8" x14ac:dyDescent="0.25">
      <c r="A207" s="2"/>
      <c r="B207" s="2" t="s">
        <v>414</v>
      </c>
      <c r="C207" s="2">
        <v>39800</v>
      </c>
      <c r="D207" s="2">
        <v>0</v>
      </c>
      <c r="E207" s="2" t="b">
        <f t="shared" si="3"/>
        <v>0</v>
      </c>
      <c r="F207" s="2" t="b">
        <f>SUMPRODUCT(COUNTIF(B207,{"*Stone*";"*NEW*";"&lt;&gt;*26*";"&lt;&gt;*Corner*";"&lt;&gt;*DS*"})*{1;1;3;3;3})&gt;9</f>
        <v>0</v>
      </c>
      <c r="G207" t="b">
        <f>SUMPRODUCT(COUNTIF(B207,{"*Stone*";"*NEW*";"&lt;&gt;*26*";"&lt;&gt;*Corner*";"&lt;&gt;*DS*"})*{1;1;99;99;99})&gt;99*3</f>
        <v>0</v>
      </c>
      <c r="H207" t="s">
        <v>415</v>
      </c>
    </row>
    <row r="208" spans="1:8" x14ac:dyDescent="0.25">
      <c r="A208" s="2"/>
      <c r="B208" s="2" t="s">
        <v>416</v>
      </c>
      <c r="C208" s="2">
        <v>71800</v>
      </c>
      <c r="D208" s="2">
        <v>0</v>
      </c>
      <c r="E208" s="2" t="b">
        <f t="shared" si="3"/>
        <v>0</v>
      </c>
      <c r="F208" s="2" t="b">
        <f>SUMPRODUCT(COUNTIF(B208,{"*Stone*";"*NEW*";"&lt;&gt;*26*";"&lt;&gt;*Corner*";"&lt;&gt;*DS*"})*{1;1;3;3;3})&gt;9</f>
        <v>0</v>
      </c>
      <c r="G208" t="b">
        <f>SUMPRODUCT(COUNTIF(B208,{"*Stone*";"*NEW*";"&lt;&gt;*26*";"&lt;&gt;*Corner*";"&lt;&gt;*DS*"})*{1;1;99;99;99})&gt;99*3</f>
        <v>0</v>
      </c>
      <c r="H208" t="s">
        <v>417</v>
      </c>
    </row>
    <row r="209" spans="1:8" x14ac:dyDescent="0.25">
      <c r="A209" s="2"/>
      <c r="B209" s="2" t="s">
        <v>418</v>
      </c>
      <c r="C209" s="2">
        <v>69800</v>
      </c>
      <c r="D209" s="2">
        <v>0</v>
      </c>
      <c r="E209" s="2" t="b">
        <f t="shared" si="3"/>
        <v>0</v>
      </c>
      <c r="F209" s="2" t="b">
        <f>SUMPRODUCT(COUNTIF(B209,{"*Stone*";"*NEW*";"&lt;&gt;*26*";"&lt;&gt;*Corner*";"&lt;&gt;*DS*"})*{1;1;3;3;3})&gt;9</f>
        <v>0</v>
      </c>
      <c r="G209" t="b">
        <f>SUMPRODUCT(COUNTIF(B209,{"*Stone*";"*NEW*";"&lt;&gt;*26*";"&lt;&gt;*Corner*";"&lt;&gt;*DS*"})*{1;1;99;99;99})&gt;99*3</f>
        <v>0</v>
      </c>
      <c r="H209" t="s">
        <v>419</v>
      </c>
    </row>
    <row r="210" spans="1:8" x14ac:dyDescent="0.25">
      <c r="A210" s="2"/>
      <c r="B210" s="2" t="s">
        <v>420</v>
      </c>
      <c r="C210" s="2">
        <v>44900</v>
      </c>
      <c r="D210" s="2">
        <v>32780</v>
      </c>
      <c r="E210" s="2" t="b">
        <f t="shared" si="3"/>
        <v>0</v>
      </c>
      <c r="F210" s="2" t="b">
        <f>SUMPRODUCT(COUNTIF(B210,{"*Stone*";"*NEW*";"&lt;&gt;*26*";"&lt;&gt;*Corner*";"&lt;&gt;*DS*"})*{1;1;3;3;3})&gt;9</f>
        <v>0</v>
      </c>
      <c r="G210" t="b">
        <f>SUMPRODUCT(COUNTIF(B210,{"*Stone*";"*NEW*";"&lt;&gt;*26*";"&lt;&gt;*Corner*";"&lt;&gt;*DS*"})*{1;1;99;99;99})&gt;99*3</f>
        <v>0</v>
      </c>
      <c r="H210" t="s">
        <v>421</v>
      </c>
    </row>
    <row r="211" spans="1:8" x14ac:dyDescent="0.25">
      <c r="A211" s="2"/>
      <c r="B211" s="2" t="s">
        <v>422</v>
      </c>
      <c r="C211" s="2">
        <v>99800</v>
      </c>
      <c r="D211" s="2">
        <v>0</v>
      </c>
      <c r="E211" s="2" t="b">
        <f t="shared" si="3"/>
        <v>0</v>
      </c>
      <c r="F211" s="2" t="b">
        <f>SUMPRODUCT(COUNTIF(B211,{"*Stone*";"*NEW*";"&lt;&gt;*26*";"&lt;&gt;*Corner*";"&lt;&gt;*DS*"})*{1;1;3;3;3})&gt;9</f>
        <v>0</v>
      </c>
      <c r="G211" t="b">
        <f>SUMPRODUCT(COUNTIF(B211,{"*Stone*";"*NEW*";"&lt;&gt;*26*";"&lt;&gt;*Corner*";"&lt;&gt;*DS*"})*{1;1;99;99;99})&gt;99*3</f>
        <v>0</v>
      </c>
      <c r="H211" t="s">
        <v>423</v>
      </c>
    </row>
    <row r="212" spans="1:8" x14ac:dyDescent="0.25">
      <c r="A212" s="2"/>
      <c r="B212" s="2" t="s">
        <v>424</v>
      </c>
      <c r="C212" s="2">
        <v>96800</v>
      </c>
      <c r="D212" s="2">
        <v>0</v>
      </c>
      <c r="E212" s="2" t="b">
        <f t="shared" si="3"/>
        <v>0</v>
      </c>
      <c r="F212" s="2" t="b">
        <f>SUMPRODUCT(COUNTIF(B212,{"*Stone*";"*NEW*";"&lt;&gt;*26*";"&lt;&gt;*Corner*";"&lt;&gt;*DS*"})*{1;1;3;3;3})&gt;9</f>
        <v>0</v>
      </c>
      <c r="G212" t="b">
        <f>SUMPRODUCT(COUNTIF(B212,{"*Stone*";"*NEW*";"&lt;&gt;*26*";"&lt;&gt;*Corner*";"&lt;&gt;*DS*"})*{1;1;99;99;99})&gt;99*3</f>
        <v>0</v>
      </c>
      <c r="H212" t="s">
        <v>425</v>
      </c>
    </row>
    <row r="213" spans="1:8" x14ac:dyDescent="0.25">
      <c r="A213" s="2"/>
      <c r="B213" s="2" t="s">
        <v>426</v>
      </c>
      <c r="C213" s="2">
        <v>79800</v>
      </c>
      <c r="D213" s="2">
        <v>0</v>
      </c>
      <c r="E213" s="2" t="b">
        <f t="shared" si="3"/>
        <v>0</v>
      </c>
      <c r="F213" s="2" t="b">
        <f>SUMPRODUCT(COUNTIF(B213,{"*Stone*";"*NEW*";"&lt;&gt;*26*";"&lt;&gt;*Corner*";"&lt;&gt;*DS*"})*{1;1;3;3;3})&gt;9</f>
        <v>0</v>
      </c>
      <c r="G213" t="b">
        <f>SUMPRODUCT(COUNTIF(B213,{"*Stone*";"*NEW*";"&lt;&gt;*26*";"&lt;&gt;*Corner*";"&lt;&gt;*DS*"})*{1;1;99;99;99})&gt;99*3</f>
        <v>0</v>
      </c>
      <c r="H213" t="s">
        <v>427</v>
      </c>
    </row>
    <row r="214" spans="1:8" x14ac:dyDescent="0.25">
      <c r="A214" s="2"/>
      <c r="B214" s="2" t="s">
        <v>428</v>
      </c>
      <c r="C214" s="2">
        <v>71800</v>
      </c>
      <c r="D214" s="2">
        <v>0</v>
      </c>
      <c r="E214" s="2" t="b">
        <f t="shared" si="3"/>
        <v>0</v>
      </c>
      <c r="F214" s="2" t="b">
        <f>SUMPRODUCT(COUNTIF(B214,{"*Stone*";"*NEW*";"&lt;&gt;*26*";"&lt;&gt;*Corner*";"&lt;&gt;*DS*"})*{1;1;3;3;3})&gt;9</f>
        <v>0</v>
      </c>
      <c r="G214" t="b">
        <f>SUMPRODUCT(COUNTIF(B214,{"*Stone*";"*NEW*";"&lt;&gt;*26*";"&lt;&gt;*Corner*";"&lt;&gt;*DS*"})*{1;1;99;99;99})&gt;99*3</f>
        <v>0</v>
      </c>
      <c r="H214" t="s">
        <v>429</v>
      </c>
    </row>
    <row r="215" spans="1:8" x14ac:dyDescent="0.25">
      <c r="A215" s="2"/>
      <c r="B215" s="2" t="s">
        <v>430</v>
      </c>
      <c r="C215" s="2">
        <v>25900</v>
      </c>
      <c r="D215" s="2">
        <v>18480</v>
      </c>
      <c r="E215" s="2" t="b">
        <f t="shared" si="3"/>
        <v>0</v>
      </c>
      <c r="F215" s="2" t="b">
        <f>SUMPRODUCT(COUNTIF(B215,{"*Stone*";"*NEW*";"&lt;&gt;*26*";"&lt;&gt;*Corner*";"&lt;&gt;*DS*"})*{1;1;3;3;3})&gt;9</f>
        <v>0</v>
      </c>
      <c r="G215" t="b">
        <f>SUMPRODUCT(COUNTIF(B215,{"*Stone*";"*NEW*";"&lt;&gt;*26*";"&lt;&gt;*Corner*";"&lt;&gt;*DS*"})*{1;1;99;99;99})&gt;99*3</f>
        <v>0</v>
      </c>
      <c r="H215" t="s">
        <v>431</v>
      </c>
    </row>
    <row r="216" spans="1:8" x14ac:dyDescent="0.25">
      <c r="A216" s="2"/>
      <c r="B216" s="2" t="s">
        <v>432</v>
      </c>
      <c r="C216" s="2">
        <v>52800</v>
      </c>
      <c r="D216" s="2">
        <v>0</v>
      </c>
      <c r="E216" s="2" t="b">
        <f t="shared" si="3"/>
        <v>0</v>
      </c>
      <c r="F216" s="2" t="b">
        <f>SUMPRODUCT(COUNTIF(B216,{"*Stone*";"*NEW*";"&lt;&gt;*26*";"&lt;&gt;*Corner*";"&lt;&gt;*DS*"})*{1;1;3;3;3})&gt;9</f>
        <v>0</v>
      </c>
      <c r="G216" t="b">
        <f>SUMPRODUCT(COUNTIF(B216,{"*Stone*";"*NEW*";"&lt;&gt;*26*";"&lt;&gt;*Corner*";"&lt;&gt;*DS*"})*{1;1;99;99;99})&gt;99*3</f>
        <v>0</v>
      </c>
      <c r="H216" t="s">
        <v>433</v>
      </c>
    </row>
    <row r="217" spans="1:8" x14ac:dyDescent="0.25">
      <c r="A217" s="2"/>
      <c r="B217" s="2" t="s">
        <v>434</v>
      </c>
      <c r="C217" s="2">
        <v>52800</v>
      </c>
      <c r="D217" s="2">
        <v>0</v>
      </c>
      <c r="E217" s="2" t="b">
        <f t="shared" si="3"/>
        <v>0</v>
      </c>
      <c r="F217" s="2" t="b">
        <f>SUMPRODUCT(COUNTIF(B217,{"*Stone*";"*NEW*";"&lt;&gt;*26*";"&lt;&gt;*Corner*";"&lt;&gt;*DS*"})*{1;1;3;3;3})&gt;9</f>
        <v>0</v>
      </c>
      <c r="G217" t="b">
        <f>SUMPRODUCT(COUNTIF(B217,{"*Stone*";"*NEW*";"&lt;&gt;*26*";"&lt;&gt;*Corner*";"&lt;&gt;*DS*"})*{1;1;99;99;99})&gt;99*3</f>
        <v>0</v>
      </c>
      <c r="H217" t="s">
        <v>435</v>
      </c>
    </row>
    <row r="218" spans="1:8" x14ac:dyDescent="0.25">
      <c r="A218" s="2"/>
      <c r="B218" s="2" t="s">
        <v>436</v>
      </c>
      <c r="C218" s="2">
        <v>73800</v>
      </c>
      <c r="D218" s="2">
        <v>0</v>
      </c>
      <c r="E218" s="2" t="b">
        <f t="shared" si="3"/>
        <v>0</v>
      </c>
      <c r="F218" s="2" t="b">
        <f>SUMPRODUCT(COUNTIF(B218,{"*Stone*";"*NEW*";"&lt;&gt;*26*";"&lt;&gt;*Corner*";"&lt;&gt;*DS*"})*{1;1;3;3;3})&gt;9</f>
        <v>0</v>
      </c>
      <c r="G218" t="b">
        <f>SUMPRODUCT(COUNTIF(B218,{"*Stone*";"*NEW*";"&lt;&gt;*26*";"&lt;&gt;*Corner*";"&lt;&gt;*DS*"})*{1;1;99;99;99})&gt;99*3</f>
        <v>0</v>
      </c>
      <c r="H218" t="s">
        <v>437</v>
      </c>
    </row>
    <row r="219" spans="1:8" x14ac:dyDescent="0.25">
      <c r="A219" s="2"/>
      <c r="B219" s="2" t="s">
        <v>438</v>
      </c>
      <c r="C219" s="2">
        <v>46900</v>
      </c>
      <c r="D219" s="2">
        <v>34380</v>
      </c>
      <c r="E219" s="2" t="b">
        <f t="shared" si="3"/>
        <v>0</v>
      </c>
      <c r="F219" s="2" t="b">
        <f>SUMPRODUCT(COUNTIF(B219,{"*Stone*";"*NEW*";"&lt;&gt;*26*";"&lt;&gt;*Corner*";"&lt;&gt;*DS*"})*{1;1;3;3;3})&gt;9</f>
        <v>0</v>
      </c>
      <c r="G219" t="b">
        <f>SUMPRODUCT(COUNTIF(B219,{"*Stone*";"*NEW*";"&lt;&gt;*26*";"&lt;&gt;*Corner*";"&lt;&gt;*DS*"})*{1;1;99;99;99})&gt;99*3</f>
        <v>0</v>
      </c>
      <c r="H219" t="s">
        <v>439</v>
      </c>
    </row>
    <row r="220" spans="1:8" x14ac:dyDescent="0.25">
      <c r="A220" s="2"/>
      <c r="B220" s="2" t="s">
        <v>440</v>
      </c>
      <c r="C220" s="2">
        <v>54800</v>
      </c>
      <c r="D220" s="2">
        <v>0</v>
      </c>
      <c r="E220" s="2" t="b">
        <f t="shared" si="3"/>
        <v>0</v>
      </c>
      <c r="F220" s="2" t="b">
        <f>SUMPRODUCT(COUNTIF(B220,{"*Stone*";"*NEW*";"&lt;&gt;*26*";"&lt;&gt;*Corner*";"&lt;&gt;*DS*"})*{1;1;3;3;3})&gt;9</f>
        <v>0</v>
      </c>
      <c r="G220" t="b">
        <f>SUMPRODUCT(COUNTIF(B220,{"*Stone*";"*NEW*";"&lt;&gt;*26*";"&lt;&gt;*Corner*";"&lt;&gt;*DS*"})*{1;1;99;99;99})&gt;99*3</f>
        <v>0</v>
      </c>
      <c r="H220" t="s">
        <v>441</v>
      </c>
    </row>
    <row r="221" spans="1:8" x14ac:dyDescent="0.25">
      <c r="A221" s="2"/>
      <c r="B221" s="2" t="s">
        <v>442</v>
      </c>
      <c r="C221" s="2">
        <v>80800</v>
      </c>
      <c r="D221" s="2">
        <v>0</v>
      </c>
      <c r="E221" s="2" t="b">
        <f t="shared" si="3"/>
        <v>0</v>
      </c>
      <c r="F221" s="2" t="b">
        <f>SUMPRODUCT(COUNTIF(B221,{"*Stone*";"*NEW*";"&lt;&gt;*26*";"&lt;&gt;*Corner*";"&lt;&gt;*DS*"})*{1;1;3;3;3})&gt;9</f>
        <v>0</v>
      </c>
      <c r="G221" t="b">
        <f>SUMPRODUCT(COUNTIF(B221,{"*Stone*";"*NEW*";"&lt;&gt;*26*";"&lt;&gt;*Corner*";"&lt;&gt;*DS*"})*{1;1;99;99;99})&gt;99*3</f>
        <v>0</v>
      </c>
      <c r="H221" t="s">
        <v>443</v>
      </c>
    </row>
    <row r="222" spans="1:8" x14ac:dyDescent="0.25">
      <c r="A222" s="2"/>
      <c r="B222" s="2" t="s">
        <v>444</v>
      </c>
      <c r="C222" s="2">
        <v>56800</v>
      </c>
      <c r="D222" s="2">
        <v>0</v>
      </c>
      <c r="E222" s="2" t="b">
        <f t="shared" si="3"/>
        <v>0</v>
      </c>
      <c r="F222" s="2" t="b">
        <f>SUMPRODUCT(COUNTIF(B222,{"*Stone*";"*NEW*";"&lt;&gt;*26*";"&lt;&gt;*Corner*";"&lt;&gt;*DS*"})*{1;1;3;3;3})&gt;9</f>
        <v>0</v>
      </c>
      <c r="G222" t="b">
        <f>SUMPRODUCT(COUNTIF(B222,{"*Stone*";"*NEW*";"&lt;&gt;*26*";"&lt;&gt;*Corner*";"&lt;&gt;*DS*"})*{1;1;99;99;99})&gt;99*3</f>
        <v>0</v>
      </c>
      <c r="H222" t="s">
        <v>445</v>
      </c>
    </row>
    <row r="223" spans="1:8" x14ac:dyDescent="0.25">
      <c r="A223" s="2"/>
      <c r="B223" s="2" t="s">
        <v>446</v>
      </c>
      <c r="C223" s="2">
        <v>51800</v>
      </c>
      <c r="D223" s="2">
        <v>0</v>
      </c>
      <c r="E223" s="2" t="b">
        <f t="shared" si="3"/>
        <v>0</v>
      </c>
      <c r="F223" s="2" t="b">
        <f>SUMPRODUCT(COUNTIF(B223,{"*Stone*";"*NEW*";"&lt;&gt;*26*";"&lt;&gt;*Corner*";"&lt;&gt;*DS*"})*{1;1;3;3;3})&gt;9</f>
        <v>0</v>
      </c>
      <c r="G223" t="b">
        <f>SUMPRODUCT(COUNTIF(B223,{"*Stone*";"*NEW*";"&lt;&gt;*26*";"&lt;&gt;*Corner*";"&lt;&gt;*DS*"})*{1;1;99;99;99})&gt;99*3</f>
        <v>0</v>
      </c>
      <c r="H223" t="s">
        <v>447</v>
      </c>
    </row>
    <row r="224" spans="1:8" x14ac:dyDescent="0.25">
      <c r="A224" s="2"/>
      <c r="B224" s="2" t="s">
        <v>448</v>
      </c>
      <c r="C224" s="2">
        <v>82800</v>
      </c>
      <c r="D224" s="2">
        <v>0</v>
      </c>
      <c r="E224" s="2" t="b">
        <f t="shared" si="3"/>
        <v>0</v>
      </c>
      <c r="F224" s="2" t="b">
        <f>SUMPRODUCT(COUNTIF(B224,{"*Stone*";"*NEW*";"&lt;&gt;*26*";"&lt;&gt;*Corner*";"&lt;&gt;*DS*"})*{1;1;3;3;3})&gt;9</f>
        <v>0</v>
      </c>
      <c r="G224" t="b">
        <f>SUMPRODUCT(COUNTIF(B224,{"*Stone*";"*NEW*";"&lt;&gt;*26*";"&lt;&gt;*Corner*";"&lt;&gt;*DS*"})*{1;1;99;99;99})&gt;99*3</f>
        <v>0</v>
      </c>
      <c r="H224" t="s">
        <v>449</v>
      </c>
    </row>
    <row r="225" spans="1:8" x14ac:dyDescent="0.25">
      <c r="A225" s="2"/>
      <c r="B225" s="2" t="s">
        <v>450</v>
      </c>
      <c r="C225" s="2">
        <v>52800</v>
      </c>
      <c r="D225" s="2">
        <v>0</v>
      </c>
      <c r="E225" s="2" t="b">
        <f t="shared" si="3"/>
        <v>0</v>
      </c>
      <c r="F225" s="2" t="b">
        <f>SUMPRODUCT(COUNTIF(B225,{"*Stone*";"*NEW*";"&lt;&gt;*26*";"&lt;&gt;*Corner*";"&lt;&gt;*DS*"})*{1;1;3;3;3})&gt;9</f>
        <v>0</v>
      </c>
      <c r="G225" t="b">
        <f>SUMPRODUCT(COUNTIF(B225,{"*Stone*";"*NEW*";"&lt;&gt;*26*";"&lt;&gt;*Corner*";"&lt;&gt;*DS*"})*{1;1;99;99;99})&gt;99*3</f>
        <v>0</v>
      </c>
      <c r="H225" t="s">
        <v>451</v>
      </c>
    </row>
    <row r="226" spans="1:8" x14ac:dyDescent="0.25">
      <c r="A226" s="2"/>
      <c r="B226" s="2" t="s">
        <v>452</v>
      </c>
      <c r="C226" s="2">
        <v>56800</v>
      </c>
      <c r="D226" s="2">
        <v>0</v>
      </c>
      <c r="E226" s="2" t="b">
        <f t="shared" si="3"/>
        <v>0</v>
      </c>
      <c r="F226" s="2" t="b">
        <f>SUMPRODUCT(COUNTIF(B226,{"*Stone*";"*NEW*";"&lt;&gt;*26*";"&lt;&gt;*Corner*";"&lt;&gt;*DS*"})*{1;1;3;3;3})&gt;9</f>
        <v>0</v>
      </c>
      <c r="G226" t="b">
        <f>SUMPRODUCT(COUNTIF(B226,{"*Stone*";"*NEW*";"&lt;&gt;*26*";"&lt;&gt;*Corner*";"&lt;&gt;*DS*"})*{1;1;99;99;99})&gt;99*3</f>
        <v>0</v>
      </c>
      <c r="H226" t="s">
        <v>453</v>
      </c>
    </row>
    <row r="227" spans="1:8" x14ac:dyDescent="0.25">
      <c r="A227" s="2"/>
      <c r="B227" s="2" t="s">
        <v>454</v>
      </c>
      <c r="C227" s="2">
        <v>41800</v>
      </c>
      <c r="D227" s="2">
        <v>0</v>
      </c>
      <c r="E227" s="2" t="b">
        <f t="shared" si="3"/>
        <v>0</v>
      </c>
      <c r="F227" s="2" t="b">
        <f>SUMPRODUCT(COUNTIF(B227,{"*Stone*";"*NEW*";"&lt;&gt;*26*";"&lt;&gt;*Corner*";"&lt;&gt;*DS*"})*{1;1;3;3;3})&gt;9</f>
        <v>0</v>
      </c>
      <c r="G227" t="b">
        <f>SUMPRODUCT(COUNTIF(B227,{"*Stone*";"*NEW*";"&lt;&gt;*26*";"&lt;&gt;*Corner*";"&lt;&gt;*DS*"})*{1;1;99;99;99})&gt;99*3</f>
        <v>0</v>
      </c>
      <c r="H227" t="s">
        <v>455</v>
      </c>
    </row>
    <row r="228" spans="1:8" x14ac:dyDescent="0.25">
      <c r="A228" s="2"/>
      <c r="B228" s="2" t="s">
        <v>456</v>
      </c>
      <c r="C228" s="2">
        <v>44900</v>
      </c>
      <c r="D228" s="2">
        <v>32580</v>
      </c>
      <c r="E228" s="2" t="b">
        <f t="shared" si="3"/>
        <v>0</v>
      </c>
      <c r="F228" s="2" t="b">
        <f>SUMPRODUCT(COUNTIF(B228,{"*Stone*";"*NEW*";"&lt;&gt;*26*";"&lt;&gt;*Corner*";"&lt;&gt;*DS*"})*{1;1;3;3;3})&gt;9</f>
        <v>0</v>
      </c>
      <c r="G228" t="b">
        <f>SUMPRODUCT(COUNTIF(B228,{"*Stone*";"*NEW*";"&lt;&gt;*26*";"&lt;&gt;*Corner*";"&lt;&gt;*DS*"})*{1;1;99;99;99})&gt;99*3</f>
        <v>0</v>
      </c>
      <c r="H228" t="s">
        <v>457</v>
      </c>
    </row>
    <row r="229" spans="1:8" x14ac:dyDescent="0.25">
      <c r="A229" s="2"/>
      <c r="B229" s="2" t="s">
        <v>458</v>
      </c>
      <c r="C229" s="2">
        <v>25900</v>
      </c>
      <c r="D229" s="2">
        <v>18480</v>
      </c>
      <c r="E229" s="2" t="b">
        <f t="shared" si="3"/>
        <v>0</v>
      </c>
      <c r="F229" s="2" t="b">
        <f>SUMPRODUCT(COUNTIF(B229,{"*Stone*";"*NEW*";"&lt;&gt;*26*";"&lt;&gt;*Corner*";"&lt;&gt;*DS*"})*{1;1;3;3;3})&gt;9</f>
        <v>0</v>
      </c>
      <c r="G229" t="b">
        <f>SUMPRODUCT(COUNTIF(B229,{"*Stone*";"*NEW*";"&lt;&gt;*26*";"&lt;&gt;*Corner*";"&lt;&gt;*DS*"})*{1;1;99;99;99})&gt;99*3</f>
        <v>0</v>
      </c>
      <c r="H229" t="s">
        <v>459</v>
      </c>
    </row>
    <row r="230" spans="1:8" x14ac:dyDescent="0.25">
      <c r="A230" s="2"/>
      <c r="B230" s="2" t="s">
        <v>460</v>
      </c>
      <c r="C230" s="2">
        <v>68800</v>
      </c>
      <c r="D230" s="2">
        <v>0</v>
      </c>
      <c r="E230" s="2" t="b">
        <f t="shared" si="3"/>
        <v>0</v>
      </c>
      <c r="F230" s="2" t="b">
        <f>SUMPRODUCT(COUNTIF(B230,{"*Stone*";"*NEW*";"&lt;&gt;*26*";"&lt;&gt;*Corner*";"&lt;&gt;*DS*"})*{1;1;3;3;3})&gt;9</f>
        <v>0</v>
      </c>
      <c r="G230" t="b">
        <f>SUMPRODUCT(COUNTIF(B230,{"*Stone*";"*NEW*";"&lt;&gt;*26*";"&lt;&gt;*Corner*";"&lt;&gt;*DS*"})*{1;1;99;99;99})&gt;99*3</f>
        <v>0</v>
      </c>
      <c r="H230" t="s">
        <v>461</v>
      </c>
    </row>
    <row r="231" spans="1:8" x14ac:dyDescent="0.25">
      <c r="A231" s="2"/>
      <c r="B231" s="2" t="s">
        <v>462</v>
      </c>
      <c r="C231" s="2">
        <v>55800</v>
      </c>
      <c r="D231" s="2">
        <v>0</v>
      </c>
      <c r="E231" s="2" t="b">
        <f t="shared" si="3"/>
        <v>0</v>
      </c>
      <c r="F231" s="2" t="b">
        <f>SUMPRODUCT(COUNTIF(B231,{"*Stone*";"*NEW*";"&lt;&gt;*26*";"&lt;&gt;*Corner*";"&lt;&gt;*DS*"})*{1;1;3;3;3})&gt;9</f>
        <v>0</v>
      </c>
      <c r="G231" t="b">
        <f>SUMPRODUCT(COUNTIF(B231,{"*Stone*";"*NEW*";"&lt;&gt;*26*";"&lt;&gt;*Corner*";"&lt;&gt;*DS*"})*{1;1;99;99;99})&gt;99*3</f>
        <v>0</v>
      </c>
      <c r="H231" t="s">
        <v>463</v>
      </c>
    </row>
    <row r="232" spans="1:8" x14ac:dyDescent="0.25">
      <c r="A232" s="2"/>
      <c r="B232" s="2" t="s">
        <v>464</v>
      </c>
      <c r="C232" s="2">
        <v>57800</v>
      </c>
      <c r="D232" s="2">
        <v>0</v>
      </c>
      <c r="E232" s="2" t="b">
        <f t="shared" si="3"/>
        <v>0</v>
      </c>
      <c r="F232" s="2" t="b">
        <f>SUMPRODUCT(COUNTIF(B232,{"*Stone*";"*NEW*";"&lt;&gt;*26*";"&lt;&gt;*Corner*";"&lt;&gt;*DS*"})*{1;1;3;3;3})&gt;9</f>
        <v>0</v>
      </c>
      <c r="G232" t="b">
        <f>SUMPRODUCT(COUNTIF(B232,{"*Stone*";"*NEW*";"&lt;&gt;*26*";"&lt;&gt;*Corner*";"&lt;&gt;*DS*"})*{1;1;99;99;99})&gt;99*3</f>
        <v>0</v>
      </c>
      <c r="H232" t="s">
        <v>465</v>
      </c>
    </row>
    <row r="233" spans="1:8" x14ac:dyDescent="0.25">
      <c r="A233" s="2"/>
      <c r="B233" s="2" t="s">
        <v>466</v>
      </c>
      <c r="C233" s="2">
        <v>53800</v>
      </c>
      <c r="D233" s="2">
        <v>0</v>
      </c>
      <c r="E233" s="2" t="b">
        <f t="shared" si="3"/>
        <v>0</v>
      </c>
      <c r="F233" s="2" t="b">
        <f>SUMPRODUCT(COUNTIF(B233,{"*Stone*";"*NEW*";"&lt;&gt;*26*";"&lt;&gt;*Corner*";"&lt;&gt;*DS*"})*{1;1;3;3;3})&gt;9</f>
        <v>0</v>
      </c>
      <c r="G233" t="b">
        <f>SUMPRODUCT(COUNTIF(B233,{"*Stone*";"*NEW*";"&lt;&gt;*26*";"&lt;&gt;*Corner*";"&lt;&gt;*DS*"})*{1;1;99;99;99})&gt;99*3</f>
        <v>0</v>
      </c>
      <c r="H233" t="s">
        <v>467</v>
      </c>
    </row>
    <row r="234" spans="1:8" x14ac:dyDescent="0.25">
      <c r="A234" s="2"/>
      <c r="B234" s="2" t="s">
        <v>468</v>
      </c>
      <c r="C234" s="2">
        <v>68800</v>
      </c>
      <c r="D234" s="2">
        <v>0</v>
      </c>
      <c r="E234" s="2" t="b">
        <f t="shared" si="3"/>
        <v>0</v>
      </c>
      <c r="F234" s="2" t="b">
        <f>SUMPRODUCT(COUNTIF(B234,{"*Stone*";"*NEW*";"&lt;&gt;*26*";"&lt;&gt;*Corner*";"&lt;&gt;*DS*"})*{1;1;3;3;3})&gt;9</f>
        <v>0</v>
      </c>
      <c r="G234" t="b">
        <f>SUMPRODUCT(COUNTIF(B234,{"*Stone*";"*NEW*";"&lt;&gt;*26*";"&lt;&gt;*Corner*";"&lt;&gt;*DS*"})*{1;1;99;99;99})&gt;99*3</f>
        <v>0</v>
      </c>
      <c r="H234" t="s">
        <v>469</v>
      </c>
    </row>
    <row r="235" spans="1:8" x14ac:dyDescent="0.25">
      <c r="A235" s="2"/>
      <c r="B235" s="2" t="s">
        <v>470</v>
      </c>
      <c r="C235" s="2">
        <v>56800</v>
      </c>
      <c r="D235" s="2">
        <v>0</v>
      </c>
      <c r="E235" s="2" t="b">
        <f t="shared" si="3"/>
        <v>0</v>
      </c>
      <c r="F235" s="2" t="b">
        <f>SUMPRODUCT(COUNTIF(B235,{"*Stone*";"*NEW*";"&lt;&gt;*26*";"&lt;&gt;*Corner*";"&lt;&gt;*DS*"})*{1;1;3;3;3})&gt;9</f>
        <v>0</v>
      </c>
      <c r="G235" t="b">
        <f>SUMPRODUCT(COUNTIF(B235,{"*Stone*";"*NEW*";"&lt;&gt;*26*";"&lt;&gt;*Corner*";"&lt;&gt;*DS*"})*{1;1;99;99;99})&gt;99*3</f>
        <v>0</v>
      </c>
      <c r="H235" t="s">
        <v>471</v>
      </c>
    </row>
    <row r="236" spans="1:8" x14ac:dyDescent="0.25">
      <c r="A236" s="2"/>
      <c r="B236" s="2" t="s">
        <v>472</v>
      </c>
      <c r="C236" s="2">
        <v>52900</v>
      </c>
      <c r="D236" s="2">
        <v>0</v>
      </c>
      <c r="E236" s="2" t="b">
        <f t="shared" si="3"/>
        <v>0</v>
      </c>
      <c r="F236" s="2" t="b">
        <f>SUMPRODUCT(COUNTIF(B236,{"*Stone*";"*NEW*";"&lt;&gt;*26*";"&lt;&gt;*Corner*";"&lt;&gt;*DS*"})*{1;1;3;3;3})&gt;9</f>
        <v>0</v>
      </c>
      <c r="G236" t="b">
        <f>SUMPRODUCT(COUNTIF(B236,{"*Stone*";"*NEW*";"&lt;&gt;*26*";"&lt;&gt;*Corner*";"&lt;&gt;*DS*"})*{1;1;99;99;99})&gt;99*3</f>
        <v>0</v>
      </c>
      <c r="H236" t="s">
        <v>473</v>
      </c>
    </row>
    <row r="237" spans="1:8" x14ac:dyDescent="0.25">
      <c r="A237" s="2"/>
      <c r="B237" s="2" t="s">
        <v>474</v>
      </c>
      <c r="C237" s="2">
        <v>69800</v>
      </c>
      <c r="D237" s="2">
        <v>0</v>
      </c>
      <c r="E237" s="2" t="b">
        <f t="shared" si="3"/>
        <v>0</v>
      </c>
      <c r="F237" s="2" t="b">
        <f>SUMPRODUCT(COUNTIF(B237,{"*Stone*";"*NEW*";"&lt;&gt;*26*";"&lt;&gt;*Corner*";"&lt;&gt;*DS*"})*{1;1;3;3;3})&gt;9</f>
        <v>0</v>
      </c>
      <c r="G237" t="b">
        <f>SUMPRODUCT(COUNTIF(B237,{"*Stone*";"*NEW*";"&lt;&gt;*26*";"&lt;&gt;*Corner*";"&lt;&gt;*DS*"})*{1;1;99;99;99})&gt;99*3</f>
        <v>0</v>
      </c>
      <c r="H237" t="s">
        <v>475</v>
      </c>
    </row>
    <row r="238" spans="1:8" x14ac:dyDescent="0.25">
      <c r="A238" s="2"/>
      <c r="B238" s="2" t="s">
        <v>476</v>
      </c>
      <c r="C238" s="2">
        <v>67800</v>
      </c>
      <c r="D238" s="2">
        <v>0</v>
      </c>
      <c r="E238" s="2" t="b">
        <f t="shared" si="3"/>
        <v>0</v>
      </c>
      <c r="F238" s="2" t="b">
        <f>SUMPRODUCT(COUNTIF(B238,{"*Stone*";"*NEW*";"&lt;&gt;*26*";"&lt;&gt;*Corner*";"&lt;&gt;*DS*"})*{1;1;3;3;3})&gt;9</f>
        <v>0</v>
      </c>
      <c r="G238" t="b">
        <f>SUMPRODUCT(COUNTIF(B238,{"*Stone*";"*NEW*";"&lt;&gt;*26*";"&lt;&gt;*Corner*";"&lt;&gt;*DS*"})*{1;1;99;99;99})&gt;99*3</f>
        <v>0</v>
      </c>
      <c r="H238" t="s">
        <v>477</v>
      </c>
    </row>
    <row r="239" spans="1:8" x14ac:dyDescent="0.25">
      <c r="A239" s="2"/>
      <c r="B239" s="2" t="s">
        <v>478</v>
      </c>
      <c r="C239" s="2">
        <v>75800</v>
      </c>
      <c r="D239" s="2">
        <v>0</v>
      </c>
      <c r="E239" s="2" t="b">
        <f t="shared" si="3"/>
        <v>0</v>
      </c>
      <c r="F239" s="2" t="b">
        <f>SUMPRODUCT(COUNTIF(B239,{"*Stone*";"*NEW*";"&lt;&gt;*26*";"&lt;&gt;*Corner*";"&lt;&gt;*DS*"})*{1;1;3;3;3})&gt;9</f>
        <v>0</v>
      </c>
      <c r="G239" t="b">
        <f>SUMPRODUCT(COUNTIF(B239,{"*Stone*";"*NEW*";"&lt;&gt;*26*";"&lt;&gt;*Corner*";"&lt;&gt;*DS*"})*{1;1;99;99;99})&gt;99*3</f>
        <v>0</v>
      </c>
      <c r="H239" t="s">
        <v>479</v>
      </c>
    </row>
    <row r="240" spans="1:8" x14ac:dyDescent="0.25">
      <c r="A240" s="2"/>
      <c r="B240" s="2" t="s">
        <v>480</v>
      </c>
      <c r="C240" s="2">
        <v>67800</v>
      </c>
      <c r="D240" s="2">
        <v>0</v>
      </c>
      <c r="E240" s="2" t="b">
        <f t="shared" si="3"/>
        <v>0</v>
      </c>
      <c r="F240" s="2" t="b">
        <f>SUMPRODUCT(COUNTIF(B240,{"*Stone*";"*NEW*";"&lt;&gt;*26*";"&lt;&gt;*Corner*";"&lt;&gt;*DS*"})*{1;1;3;3;3})&gt;9</f>
        <v>0</v>
      </c>
      <c r="G240" t="b">
        <f>SUMPRODUCT(COUNTIF(B240,{"*Stone*";"*NEW*";"&lt;&gt;*26*";"&lt;&gt;*Corner*";"&lt;&gt;*DS*"})*{1;1;99;99;99})&gt;99*3</f>
        <v>0</v>
      </c>
      <c r="H240" t="s">
        <v>481</v>
      </c>
    </row>
    <row r="241" spans="1:8" x14ac:dyDescent="0.25">
      <c r="A241" s="2"/>
      <c r="B241" s="2" t="s">
        <v>482</v>
      </c>
      <c r="C241" s="2">
        <v>68800</v>
      </c>
      <c r="D241" s="2">
        <v>0</v>
      </c>
      <c r="E241" s="2" t="b">
        <f t="shared" si="3"/>
        <v>0</v>
      </c>
      <c r="F241" s="2" t="b">
        <f>SUMPRODUCT(COUNTIF(B241,{"*Stone*";"*NEW*";"&lt;&gt;*26*";"&lt;&gt;*Corner*";"&lt;&gt;*DS*"})*{1;1;3;3;3})&gt;9</f>
        <v>0</v>
      </c>
      <c r="G241" t="b">
        <f>SUMPRODUCT(COUNTIF(B241,{"*Stone*";"*NEW*";"&lt;&gt;*26*";"&lt;&gt;*Corner*";"&lt;&gt;*DS*"})*{1;1;99;99;99})&gt;99*3</f>
        <v>0</v>
      </c>
      <c r="H241" t="s">
        <v>483</v>
      </c>
    </row>
    <row r="242" spans="1:8" x14ac:dyDescent="0.25">
      <c r="A242" s="2"/>
      <c r="B242" s="2" t="s">
        <v>484</v>
      </c>
      <c r="C242" s="2">
        <v>67800</v>
      </c>
      <c r="D242" s="2">
        <v>0</v>
      </c>
      <c r="E242" s="2" t="b">
        <f t="shared" si="3"/>
        <v>0</v>
      </c>
      <c r="F242" s="2" t="b">
        <f>SUMPRODUCT(COUNTIF(B242,{"*Stone*";"*NEW*";"&lt;&gt;*26*";"&lt;&gt;*Corner*";"&lt;&gt;*DS*"})*{1;1;3;3;3})&gt;9</f>
        <v>0</v>
      </c>
      <c r="G242" t="b">
        <f>SUMPRODUCT(COUNTIF(B242,{"*Stone*";"*NEW*";"&lt;&gt;*26*";"&lt;&gt;*Corner*";"&lt;&gt;*DS*"})*{1;1;99;99;99})&gt;99*3</f>
        <v>0</v>
      </c>
      <c r="H242" t="s">
        <v>485</v>
      </c>
    </row>
    <row r="243" spans="1:8" x14ac:dyDescent="0.25">
      <c r="A243" s="2"/>
      <c r="B243" s="2" t="s">
        <v>486</v>
      </c>
      <c r="C243" s="2">
        <v>101800</v>
      </c>
      <c r="D243" s="2">
        <v>0</v>
      </c>
      <c r="E243" s="2" t="b">
        <f t="shared" si="3"/>
        <v>0</v>
      </c>
      <c r="F243" s="2" t="b">
        <f>SUMPRODUCT(COUNTIF(B243,{"*Stone*";"*NEW*";"&lt;&gt;*26*";"&lt;&gt;*Corner*";"&lt;&gt;*DS*"})*{1;1;3;3;3})&gt;9</f>
        <v>0</v>
      </c>
      <c r="G243" t="b">
        <f>SUMPRODUCT(COUNTIF(B243,{"*Stone*";"*NEW*";"&lt;&gt;*26*";"&lt;&gt;*Corner*";"&lt;&gt;*DS*"})*{1;1;99;99;99})&gt;99*3</f>
        <v>0</v>
      </c>
      <c r="H243" t="s">
        <v>487</v>
      </c>
    </row>
    <row r="244" spans="1:8" x14ac:dyDescent="0.25">
      <c r="A244" s="2"/>
      <c r="B244" s="2" t="s">
        <v>488</v>
      </c>
      <c r="C244" s="2">
        <v>81800</v>
      </c>
      <c r="D244" s="2">
        <v>0</v>
      </c>
      <c r="E244" s="2" t="b">
        <f t="shared" si="3"/>
        <v>0</v>
      </c>
      <c r="F244" s="2" t="b">
        <f>SUMPRODUCT(COUNTIF(B244,{"*Stone*";"*NEW*";"&lt;&gt;*26*";"&lt;&gt;*Corner*";"&lt;&gt;*DS*"})*{1;1;3;3;3})&gt;9</f>
        <v>0</v>
      </c>
      <c r="G244" t="b">
        <f>SUMPRODUCT(COUNTIF(B244,{"*Stone*";"*NEW*";"&lt;&gt;*26*";"&lt;&gt;*Corner*";"&lt;&gt;*DS*"})*{1;1;99;99;99})&gt;99*3</f>
        <v>0</v>
      </c>
      <c r="H244" t="s">
        <v>489</v>
      </c>
    </row>
    <row r="245" spans="1:8" x14ac:dyDescent="0.25">
      <c r="A245" s="2"/>
      <c r="B245" s="2" t="s">
        <v>490</v>
      </c>
      <c r="C245" s="2">
        <v>83800</v>
      </c>
      <c r="D245" s="2">
        <v>0</v>
      </c>
      <c r="E245" s="2" t="b">
        <f t="shared" si="3"/>
        <v>0</v>
      </c>
      <c r="F245" s="2" t="b">
        <f>SUMPRODUCT(COUNTIF(B245,{"*Stone*";"*NEW*";"&lt;&gt;*26*";"&lt;&gt;*Corner*";"&lt;&gt;*DS*"})*{1;1;3;3;3})&gt;9</f>
        <v>0</v>
      </c>
      <c r="G245" t="b">
        <f>SUMPRODUCT(COUNTIF(B245,{"*Stone*";"*NEW*";"&lt;&gt;*26*";"&lt;&gt;*Corner*";"&lt;&gt;*DS*"})*{1;1;99;99;99})&gt;99*3</f>
        <v>0</v>
      </c>
      <c r="H245" t="s">
        <v>491</v>
      </c>
    </row>
    <row r="246" spans="1:8" x14ac:dyDescent="0.25">
      <c r="A246" s="2"/>
      <c r="B246" s="2" t="s">
        <v>492</v>
      </c>
      <c r="C246" s="2">
        <v>50800</v>
      </c>
      <c r="D246" s="2">
        <v>0</v>
      </c>
      <c r="E246" s="2" t="b">
        <f t="shared" si="3"/>
        <v>0</v>
      </c>
      <c r="F246" s="2" t="b">
        <f>SUMPRODUCT(COUNTIF(B246,{"*Stone*";"*NEW*";"&lt;&gt;*26*";"&lt;&gt;*Corner*";"&lt;&gt;*DS*"})*{1;1;3;3;3})&gt;9</f>
        <v>0</v>
      </c>
      <c r="G246" t="b">
        <f>SUMPRODUCT(COUNTIF(B246,{"*Stone*";"*NEW*";"&lt;&gt;*26*";"&lt;&gt;*Corner*";"&lt;&gt;*DS*"})*{1;1;99;99;99})&gt;99*3</f>
        <v>0</v>
      </c>
      <c r="H246" t="s">
        <v>493</v>
      </c>
    </row>
    <row r="247" spans="1:8" x14ac:dyDescent="0.25">
      <c r="A247" s="2"/>
      <c r="B247" s="2" t="s">
        <v>494</v>
      </c>
      <c r="C247" s="2">
        <v>50800</v>
      </c>
      <c r="D247" s="2">
        <v>0</v>
      </c>
      <c r="E247" s="2" t="b">
        <f t="shared" si="3"/>
        <v>0</v>
      </c>
      <c r="F247" s="2" t="b">
        <f>SUMPRODUCT(COUNTIF(B247,{"*Stone*";"*NEW*";"&lt;&gt;*26*";"&lt;&gt;*Corner*";"&lt;&gt;*DS*"})*{1;1;3;3;3})&gt;9</f>
        <v>0</v>
      </c>
      <c r="G247" t="b">
        <f>SUMPRODUCT(COUNTIF(B247,{"*Stone*";"*NEW*";"&lt;&gt;*26*";"&lt;&gt;*Corner*";"&lt;&gt;*DS*"})*{1;1;99;99;99})&gt;99*3</f>
        <v>0</v>
      </c>
      <c r="H247" t="s">
        <v>495</v>
      </c>
    </row>
    <row r="248" spans="1:8" x14ac:dyDescent="0.25">
      <c r="A248" s="2"/>
      <c r="B248" s="2" t="s">
        <v>496</v>
      </c>
      <c r="C248" s="2">
        <v>37800</v>
      </c>
      <c r="D248" s="2">
        <v>0</v>
      </c>
      <c r="E248" s="2" t="b">
        <f t="shared" si="3"/>
        <v>0</v>
      </c>
      <c r="F248" s="2" t="b">
        <f>SUMPRODUCT(COUNTIF(B248,{"*Stone*";"*NEW*";"&lt;&gt;*26*";"&lt;&gt;*Corner*";"&lt;&gt;*DS*"})*{1;1;3;3;3})&gt;9</f>
        <v>0</v>
      </c>
      <c r="G248" t="b">
        <f>SUMPRODUCT(COUNTIF(B248,{"*Stone*";"*NEW*";"&lt;&gt;*26*";"&lt;&gt;*Corner*";"&lt;&gt;*DS*"})*{1;1;99;99;99})&gt;99*3</f>
        <v>0</v>
      </c>
      <c r="H248" t="s">
        <v>497</v>
      </c>
    </row>
    <row r="249" spans="1:8" x14ac:dyDescent="0.25">
      <c r="A249" s="2"/>
      <c r="B249" s="2" t="s">
        <v>498</v>
      </c>
      <c r="C249" s="2">
        <v>69800</v>
      </c>
      <c r="D249" s="2">
        <v>0</v>
      </c>
      <c r="E249" s="2" t="b">
        <f t="shared" si="3"/>
        <v>0</v>
      </c>
      <c r="F249" s="2" t="b">
        <f>SUMPRODUCT(COUNTIF(B249,{"*Stone*";"*NEW*";"&lt;&gt;*26*";"&lt;&gt;*Corner*";"&lt;&gt;*DS*"})*{1;1;3;3;3})&gt;9</f>
        <v>0</v>
      </c>
      <c r="G249" t="b">
        <f>SUMPRODUCT(COUNTIF(B249,{"*Stone*";"*NEW*";"&lt;&gt;*26*";"&lt;&gt;*Corner*";"&lt;&gt;*DS*"})*{1;1;99;99;99})&gt;99*3</f>
        <v>0</v>
      </c>
      <c r="H249" t="s">
        <v>499</v>
      </c>
    </row>
    <row r="250" spans="1:8" x14ac:dyDescent="0.25">
      <c r="A250" s="2"/>
      <c r="B250" s="2" t="s">
        <v>500</v>
      </c>
      <c r="C250" s="2">
        <v>75800</v>
      </c>
      <c r="D250" s="2">
        <v>0</v>
      </c>
      <c r="E250" s="2" t="b">
        <f t="shared" si="3"/>
        <v>0</v>
      </c>
      <c r="F250" s="2" t="b">
        <f>SUMPRODUCT(COUNTIF(B250,{"*Stone*";"*NEW*";"&lt;&gt;*26*";"&lt;&gt;*Corner*";"&lt;&gt;*DS*"})*{1;1;3;3;3})&gt;9</f>
        <v>0</v>
      </c>
      <c r="G250" t="b">
        <f>SUMPRODUCT(COUNTIF(B250,{"*Stone*";"*NEW*";"&lt;&gt;*26*";"&lt;&gt;*Corner*";"&lt;&gt;*DS*"})*{1;1;99;99;99})&gt;99*3</f>
        <v>0</v>
      </c>
      <c r="H250" t="s">
        <v>501</v>
      </c>
    </row>
    <row r="251" spans="1:8" x14ac:dyDescent="0.25">
      <c r="A251" s="2"/>
      <c r="B251" s="2" t="s">
        <v>502</v>
      </c>
      <c r="C251" s="2">
        <v>51800</v>
      </c>
      <c r="D251" s="2">
        <v>0</v>
      </c>
      <c r="E251" s="2" t="b">
        <f t="shared" si="3"/>
        <v>0</v>
      </c>
      <c r="F251" s="2" t="b">
        <f>SUMPRODUCT(COUNTIF(B251,{"*Stone*";"*NEW*";"&lt;&gt;*26*";"&lt;&gt;*Corner*";"&lt;&gt;*DS*"})*{1;1;3;3;3})&gt;9</f>
        <v>0</v>
      </c>
      <c r="G251" t="b">
        <f>SUMPRODUCT(COUNTIF(B251,{"*Stone*";"*NEW*";"&lt;&gt;*26*";"&lt;&gt;*Corner*";"&lt;&gt;*DS*"})*{1;1;99;99;99})&gt;99*3</f>
        <v>0</v>
      </c>
      <c r="H251" t="s">
        <v>503</v>
      </c>
    </row>
    <row r="252" spans="1:8" x14ac:dyDescent="0.25">
      <c r="A252" s="2"/>
      <c r="B252" s="2" t="s">
        <v>504</v>
      </c>
      <c r="C252" s="2">
        <v>77800</v>
      </c>
      <c r="D252" s="2">
        <v>0</v>
      </c>
      <c r="E252" s="2" t="b">
        <f t="shared" si="3"/>
        <v>0</v>
      </c>
      <c r="F252" s="2" t="b">
        <f>SUMPRODUCT(COUNTIF(B252,{"*Stone*";"*NEW*";"&lt;&gt;*26*";"&lt;&gt;*Corner*";"&lt;&gt;*DS*"})*{1;1;3;3;3})&gt;9</f>
        <v>0</v>
      </c>
      <c r="G252" t="b">
        <f>SUMPRODUCT(COUNTIF(B252,{"*Stone*";"*NEW*";"&lt;&gt;*26*";"&lt;&gt;*Corner*";"&lt;&gt;*DS*"})*{1;1;99;99;99})&gt;99*3</f>
        <v>0</v>
      </c>
      <c r="H252" t="s">
        <v>505</v>
      </c>
    </row>
    <row r="253" spans="1:8" x14ac:dyDescent="0.25">
      <c r="A253" s="2"/>
      <c r="B253" s="2" t="s">
        <v>506</v>
      </c>
      <c r="C253" s="2">
        <v>78800</v>
      </c>
      <c r="D253" s="2">
        <v>0</v>
      </c>
      <c r="E253" s="2" t="b">
        <f t="shared" si="3"/>
        <v>0</v>
      </c>
      <c r="F253" s="2" t="b">
        <f>SUMPRODUCT(COUNTIF(B253,{"*Stone*";"*NEW*";"&lt;&gt;*26*";"&lt;&gt;*Corner*";"&lt;&gt;*DS*"})*{1;1;3;3;3})&gt;9</f>
        <v>0</v>
      </c>
      <c r="G253" t="b">
        <f>SUMPRODUCT(COUNTIF(B253,{"*Stone*";"*NEW*";"&lt;&gt;*26*";"&lt;&gt;*Corner*";"&lt;&gt;*DS*"})*{1;1;99;99;99})&gt;99*3</f>
        <v>0</v>
      </c>
      <c r="H253" t="s">
        <v>507</v>
      </c>
    </row>
    <row r="254" spans="1:8" x14ac:dyDescent="0.25">
      <c r="A254" s="2"/>
      <c r="B254" s="2" t="s">
        <v>508</v>
      </c>
      <c r="C254" s="2">
        <v>71800</v>
      </c>
      <c r="D254" s="2">
        <v>0</v>
      </c>
      <c r="E254" s="2" t="b">
        <f t="shared" si="3"/>
        <v>0</v>
      </c>
      <c r="F254" s="2" t="b">
        <f>SUMPRODUCT(COUNTIF(B254,{"*Stone*";"*NEW*";"&lt;&gt;*26*";"&lt;&gt;*Corner*";"&lt;&gt;*DS*"})*{1;1;3;3;3})&gt;9</f>
        <v>0</v>
      </c>
      <c r="G254" t="b">
        <f>SUMPRODUCT(COUNTIF(B254,{"*Stone*";"*NEW*";"&lt;&gt;*26*";"&lt;&gt;*Corner*";"&lt;&gt;*DS*"})*{1;1;99;99;99})&gt;99*3</f>
        <v>0</v>
      </c>
      <c r="H254" t="s">
        <v>509</v>
      </c>
    </row>
    <row r="255" spans="1:8" x14ac:dyDescent="0.25">
      <c r="A255" s="2"/>
      <c r="B255" s="2" t="s">
        <v>510</v>
      </c>
      <c r="C255" s="2">
        <v>71800</v>
      </c>
      <c r="D255" s="2">
        <v>0</v>
      </c>
      <c r="E255" s="2" t="b">
        <f t="shared" si="3"/>
        <v>0</v>
      </c>
      <c r="F255" s="2" t="b">
        <f>SUMPRODUCT(COUNTIF(B255,{"*Stone*";"*NEW*";"&lt;&gt;*26*";"&lt;&gt;*Corner*";"&lt;&gt;*DS*"})*{1;1;3;3;3})&gt;9</f>
        <v>0</v>
      </c>
      <c r="G255" t="b">
        <f>SUMPRODUCT(COUNTIF(B255,{"*Stone*";"*NEW*";"&lt;&gt;*26*";"&lt;&gt;*Corner*";"&lt;&gt;*DS*"})*{1;1;99;99;99})&gt;99*3</f>
        <v>0</v>
      </c>
      <c r="H255" t="s">
        <v>511</v>
      </c>
    </row>
    <row r="256" spans="1:8" x14ac:dyDescent="0.25">
      <c r="A256" s="2"/>
      <c r="B256" s="2" t="s">
        <v>512</v>
      </c>
      <c r="C256" s="2">
        <v>51800</v>
      </c>
      <c r="D256" s="2">
        <v>0</v>
      </c>
      <c r="E256" s="2" t="b">
        <f t="shared" si="3"/>
        <v>0</v>
      </c>
      <c r="F256" s="2" t="b">
        <f>SUMPRODUCT(COUNTIF(B256,{"*Stone*";"*NEW*";"&lt;&gt;*26*";"&lt;&gt;*Corner*";"&lt;&gt;*DS*"})*{1;1;3;3;3})&gt;9</f>
        <v>0</v>
      </c>
      <c r="G256" t="b">
        <f>SUMPRODUCT(COUNTIF(B256,{"*Stone*";"*NEW*";"&lt;&gt;*26*";"&lt;&gt;*Corner*";"&lt;&gt;*DS*"})*{1;1;99;99;99})&gt;99*3</f>
        <v>0</v>
      </c>
      <c r="H256" t="s">
        <v>513</v>
      </c>
    </row>
    <row r="257" spans="1:8" x14ac:dyDescent="0.25">
      <c r="A257" s="2"/>
      <c r="B257" s="2" t="s">
        <v>514</v>
      </c>
      <c r="C257" s="2">
        <v>67800</v>
      </c>
      <c r="D257" s="2">
        <v>0</v>
      </c>
      <c r="E257" s="2" t="b">
        <f t="shared" si="3"/>
        <v>0</v>
      </c>
      <c r="F257" s="2" t="b">
        <f>SUMPRODUCT(COUNTIF(B257,{"*Stone*";"*NEW*";"&lt;&gt;*26*";"&lt;&gt;*Corner*";"&lt;&gt;*DS*"})*{1;1;3;3;3})&gt;9</f>
        <v>0</v>
      </c>
      <c r="G257" t="b">
        <f>SUMPRODUCT(COUNTIF(B257,{"*Stone*";"*NEW*";"&lt;&gt;*26*";"&lt;&gt;*Corner*";"&lt;&gt;*DS*"})*{1;1;99;99;99})&gt;99*3</f>
        <v>0</v>
      </c>
      <c r="H257" t="s">
        <v>515</v>
      </c>
    </row>
    <row r="258" spans="1:8" x14ac:dyDescent="0.25">
      <c r="A258" s="2"/>
      <c r="B258" s="2" t="s">
        <v>516</v>
      </c>
      <c r="C258" s="2">
        <v>56800</v>
      </c>
      <c r="D258" s="2">
        <v>0</v>
      </c>
      <c r="E258" s="2" t="b">
        <f t="shared" si="3"/>
        <v>0</v>
      </c>
      <c r="F258" s="2" t="b">
        <f>SUMPRODUCT(COUNTIF(B258,{"*Stone*";"*NEW*";"&lt;&gt;*26*";"&lt;&gt;*Corner*";"&lt;&gt;*DS*"})*{1;1;3;3;3})&gt;9</f>
        <v>0</v>
      </c>
      <c r="G258" t="b">
        <f>SUMPRODUCT(COUNTIF(B258,{"*Stone*";"*NEW*";"&lt;&gt;*26*";"&lt;&gt;*Corner*";"&lt;&gt;*DS*"})*{1;1;99;99;99})&gt;99*3</f>
        <v>0</v>
      </c>
      <c r="H258" t="s">
        <v>517</v>
      </c>
    </row>
    <row r="259" spans="1:8" x14ac:dyDescent="0.25">
      <c r="A259" s="2"/>
      <c r="B259" s="2" t="s">
        <v>518</v>
      </c>
      <c r="C259" s="2">
        <v>52800</v>
      </c>
      <c r="D259" s="2">
        <v>0</v>
      </c>
      <c r="E259" s="2" t="b">
        <f t="shared" ref="E259:E322" si="4">AND(OR(ISNUMBER(SEARCH("stone",B259)),ISNUMBER(SEARCH("new",B259))),ISERR(SEARCH("26",B259)),ISERR(SEARCH("Corner",B259)),ISERR(SEARCH("DS",B259)))</f>
        <v>0</v>
      </c>
      <c r="F259" s="2" t="b">
        <f>SUMPRODUCT(COUNTIF(B259,{"*Stone*";"*NEW*";"&lt;&gt;*26*";"&lt;&gt;*Corner*";"&lt;&gt;*DS*"})*{1;1;3;3;3})&gt;9</f>
        <v>0</v>
      </c>
      <c r="G259" t="b">
        <f>SUMPRODUCT(COUNTIF(B259,{"*Stone*";"*NEW*";"&lt;&gt;*26*";"&lt;&gt;*Corner*";"&lt;&gt;*DS*"})*{1;1;99;99;99})&gt;99*3</f>
        <v>0</v>
      </c>
      <c r="H259" t="s">
        <v>519</v>
      </c>
    </row>
    <row r="260" spans="1:8" x14ac:dyDescent="0.25">
      <c r="A260" s="2"/>
      <c r="B260" s="2" t="s">
        <v>520</v>
      </c>
      <c r="C260" s="2">
        <v>52800</v>
      </c>
      <c r="D260" s="2">
        <v>0</v>
      </c>
      <c r="E260" s="2" t="b">
        <f t="shared" si="4"/>
        <v>0</v>
      </c>
      <c r="F260" s="2" t="b">
        <f>SUMPRODUCT(COUNTIF(B260,{"*Stone*";"*NEW*";"&lt;&gt;*26*";"&lt;&gt;*Corner*";"&lt;&gt;*DS*"})*{1;1;3;3;3})&gt;9</f>
        <v>0</v>
      </c>
      <c r="G260" t="b">
        <f>SUMPRODUCT(COUNTIF(B260,{"*Stone*";"*NEW*";"&lt;&gt;*26*";"&lt;&gt;*Corner*";"&lt;&gt;*DS*"})*{1;1;99;99;99})&gt;99*3</f>
        <v>0</v>
      </c>
      <c r="H260" t="s">
        <v>521</v>
      </c>
    </row>
    <row r="261" spans="1:8" x14ac:dyDescent="0.25">
      <c r="A261" s="2"/>
      <c r="B261" s="2" t="s">
        <v>522</v>
      </c>
      <c r="C261" s="2">
        <v>51800</v>
      </c>
      <c r="D261" s="2">
        <v>0</v>
      </c>
      <c r="E261" s="2" t="b">
        <f t="shared" si="4"/>
        <v>0</v>
      </c>
      <c r="F261" s="2" t="b">
        <f>SUMPRODUCT(COUNTIF(B261,{"*Stone*";"*NEW*";"&lt;&gt;*26*";"&lt;&gt;*Corner*";"&lt;&gt;*DS*"})*{1;1;3;3;3})&gt;9</f>
        <v>0</v>
      </c>
      <c r="G261" t="b">
        <f>SUMPRODUCT(COUNTIF(B261,{"*Stone*";"*NEW*";"&lt;&gt;*26*";"&lt;&gt;*Corner*";"&lt;&gt;*DS*"})*{1;1;99;99;99})&gt;99*3</f>
        <v>0</v>
      </c>
      <c r="H261" t="s">
        <v>523</v>
      </c>
    </row>
    <row r="262" spans="1:8" x14ac:dyDescent="0.25">
      <c r="A262" s="2"/>
      <c r="B262" s="2" t="s">
        <v>524</v>
      </c>
      <c r="C262" s="2">
        <v>64800</v>
      </c>
      <c r="D262" s="2">
        <v>0</v>
      </c>
      <c r="E262" s="2" t="b">
        <f t="shared" si="4"/>
        <v>0</v>
      </c>
      <c r="F262" s="2" t="b">
        <f>SUMPRODUCT(COUNTIF(B262,{"*Stone*";"*NEW*";"&lt;&gt;*26*";"&lt;&gt;*Corner*";"&lt;&gt;*DS*"})*{1;1;3;3;3})&gt;9</f>
        <v>0</v>
      </c>
      <c r="G262" t="b">
        <f>SUMPRODUCT(COUNTIF(B262,{"*Stone*";"*NEW*";"&lt;&gt;*26*";"&lt;&gt;*Corner*";"&lt;&gt;*DS*"})*{1;1;99;99;99})&gt;99*3</f>
        <v>0</v>
      </c>
      <c r="H262" t="s">
        <v>525</v>
      </c>
    </row>
    <row r="263" spans="1:8" x14ac:dyDescent="0.25">
      <c r="A263" s="2"/>
      <c r="B263" s="2" t="s">
        <v>526</v>
      </c>
      <c r="C263" s="2">
        <v>52800</v>
      </c>
      <c r="D263" s="2">
        <v>0</v>
      </c>
      <c r="E263" s="2" t="b">
        <f t="shared" si="4"/>
        <v>0</v>
      </c>
      <c r="F263" s="2" t="b">
        <f>SUMPRODUCT(COUNTIF(B263,{"*Stone*";"*NEW*";"&lt;&gt;*26*";"&lt;&gt;*Corner*";"&lt;&gt;*DS*"})*{1;1;3;3;3})&gt;9</f>
        <v>0</v>
      </c>
      <c r="G263" t="b">
        <f>SUMPRODUCT(COUNTIF(B263,{"*Stone*";"*NEW*";"&lt;&gt;*26*";"&lt;&gt;*Corner*";"&lt;&gt;*DS*"})*{1;1;99;99;99})&gt;99*3</f>
        <v>0</v>
      </c>
      <c r="H263" t="s">
        <v>527</v>
      </c>
    </row>
    <row r="264" spans="1:8" x14ac:dyDescent="0.25">
      <c r="A264" s="2"/>
      <c r="B264" s="2" t="s">
        <v>528</v>
      </c>
      <c r="C264" s="2">
        <v>64800</v>
      </c>
      <c r="D264" s="2">
        <v>0</v>
      </c>
      <c r="E264" s="2" t="b">
        <f t="shared" si="4"/>
        <v>0</v>
      </c>
      <c r="F264" s="2" t="b">
        <f>SUMPRODUCT(COUNTIF(B264,{"*Stone*";"*NEW*";"&lt;&gt;*26*";"&lt;&gt;*Corner*";"&lt;&gt;*DS*"})*{1;1;3;3;3})&gt;9</f>
        <v>0</v>
      </c>
      <c r="G264" t="b">
        <f>SUMPRODUCT(COUNTIF(B264,{"*Stone*";"*NEW*";"&lt;&gt;*26*";"&lt;&gt;*Corner*";"&lt;&gt;*DS*"})*{1;1;99;99;99})&gt;99*3</f>
        <v>0</v>
      </c>
      <c r="H264" t="s">
        <v>529</v>
      </c>
    </row>
    <row r="265" spans="1:8" x14ac:dyDescent="0.25">
      <c r="A265" s="2"/>
      <c r="B265" s="2" t="s">
        <v>530</v>
      </c>
      <c r="C265" s="2">
        <v>47800</v>
      </c>
      <c r="D265" s="2">
        <v>0</v>
      </c>
      <c r="E265" s="2" t="b">
        <f t="shared" si="4"/>
        <v>0</v>
      </c>
      <c r="F265" s="2" t="b">
        <f>SUMPRODUCT(COUNTIF(B265,{"*Stone*";"*NEW*";"&lt;&gt;*26*";"&lt;&gt;*Corner*";"&lt;&gt;*DS*"})*{1;1;3;3;3})&gt;9</f>
        <v>0</v>
      </c>
      <c r="G265" t="b">
        <f>SUMPRODUCT(COUNTIF(B265,{"*Stone*";"*NEW*";"&lt;&gt;*26*";"&lt;&gt;*Corner*";"&lt;&gt;*DS*"})*{1;1;99;99;99})&gt;99*3</f>
        <v>0</v>
      </c>
      <c r="H265" t="s">
        <v>531</v>
      </c>
    </row>
    <row r="266" spans="1:8" x14ac:dyDescent="0.25">
      <c r="A266" s="2"/>
      <c r="B266" s="2" t="s">
        <v>532</v>
      </c>
      <c r="C266" s="2">
        <v>61800</v>
      </c>
      <c r="D266" s="2">
        <v>0</v>
      </c>
      <c r="E266" s="2" t="b">
        <f t="shared" si="4"/>
        <v>0</v>
      </c>
      <c r="F266" s="2" t="b">
        <f>SUMPRODUCT(COUNTIF(B266,{"*Stone*";"*NEW*";"&lt;&gt;*26*";"&lt;&gt;*Corner*";"&lt;&gt;*DS*"})*{1;1;3;3;3})&gt;9</f>
        <v>0</v>
      </c>
      <c r="G266" t="b">
        <f>SUMPRODUCT(COUNTIF(B266,{"*Stone*";"*NEW*";"&lt;&gt;*26*";"&lt;&gt;*Corner*";"&lt;&gt;*DS*"})*{1;1;99;99;99})&gt;99*3</f>
        <v>0</v>
      </c>
      <c r="H266" t="s">
        <v>533</v>
      </c>
    </row>
    <row r="267" spans="1:8" x14ac:dyDescent="0.25">
      <c r="A267" s="2"/>
      <c r="B267" s="2" t="s">
        <v>534</v>
      </c>
      <c r="C267" s="2">
        <v>71800</v>
      </c>
      <c r="D267" s="2">
        <v>0</v>
      </c>
      <c r="E267" s="2" t="b">
        <f t="shared" si="4"/>
        <v>0</v>
      </c>
      <c r="F267" s="2" t="b">
        <f>SUMPRODUCT(COUNTIF(B267,{"*Stone*";"*NEW*";"&lt;&gt;*26*";"&lt;&gt;*Corner*";"&lt;&gt;*DS*"})*{1;1;3;3;3})&gt;9</f>
        <v>0</v>
      </c>
      <c r="G267" t="b">
        <f>SUMPRODUCT(COUNTIF(B267,{"*Stone*";"*NEW*";"&lt;&gt;*26*";"&lt;&gt;*Corner*";"&lt;&gt;*DS*"})*{1;1;99;99;99})&gt;99*3</f>
        <v>0</v>
      </c>
      <c r="H267" t="s">
        <v>535</v>
      </c>
    </row>
    <row r="268" spans="1:8" x14ac:dyDescent="0.25">
      <c r="A268" s="2"/>
      <c r="B268" s="2" t="s">
        <v>536</v>
      </c>
      <c r="C268" s="2">
        <v>64800</v>
      </c>
      <c r="D268" s="2">
        <v>0</v>
      </c>
      <c r="E268" s="2" t="b">
        <f t="shared" si="4"/>
        <v>0</v>
      </c>
      <c r="F268" s="2" t="b">
        <f>SUMPRODUCT(COUNTIF(B268,{"*Stone*";"*NEW*";"&lt;&gt;*26*";"&lt;&gt;*Corner*";"&lt;&gt;*DS*"})*{1;1;3;3;3})&gt;9</f>
        <v>0</v>
      </c>
      <c r="G268" t="b">
        <f>SUMPRODUCT(COUNTIF(B268,{"*Stone*";"*NEW*";"&lt;&gt;*26*";"&lt;&gt;*Corner*";"&lt;&gt;*DS*"})*{1;1;99;99;99})&gt;99*3</f>
        <v>0</v>
      </c>
      <c r="H268" t="s">
        <v>537</v>
      </c>
    </row>
    <row r="269" spans="1:8" x14ac:dyDescent="0.25">
      <c r="A269" s="2"/>
      <c r="B269" s="2" t="s">
        <v>538</v>
      </c>
      <c r="C269" s="2">
        <v>51800</v>
      </c>
      <c r="D269" s="2">
        <v>0</v>
      </c>
      <c r="E269" s="2" t="b">
        <f t="shared" si="4"/>
        <v>0</v>
      </c>
      <c r="F269" s="2" t="b">
        <f>SUMPRODUCT(COUNTIF(B269,{"*Stone*";"*NEW*";"&lt;&gt;*26*";"&lt;&gt;*Corner*";"&lt;&gt;*DS*"})*{1;1;3;3;3})&gt;9</f>
        <v>0</v>
      </c>
      <c r="G269" t="b">
        <f>SUMPRODUCT(COUNTIF(B269,{"*Stone*";"*NEW*";"&lt;&gt;*26*";"&lt;&gt;*Corner*";"&lt;&gt;*DS*"})*{1;1;99;99;99})&gt;99*3</f>
        <v>0</v>
      </c>
      <c r="H269" t="s">
        <v>539</v>
      </c>
    </row>
    <row r="270" spans="1:8" x14ac:dyDescent="0.25">
      <c r="A270" s="2"/>
      <c r="B270" s="2" t="s">
        <v>540</v>
      </c>
      <c r="C270" s="2">
        <v>77800</v>
      </c>
      <c r="D270" s="2">
        <v>0</v>
      </c>
      <c r="E270" s="2" t="b">
        <f t="shared" si="4"/>
        <v>0</v>
      </c>
      <c r="F270" s="2" t="b">
        <f>SUMPRODUCT(COUNTIF(B270,{"*Stone*";"*NEW*";"&lt;&gt;*26*";"&lt;&gt;*Corner*";"&lt;&gt;*DS*"})*{1;1;3;3;3})&gt;9</f>
        <v>0</v>
      </c>
      <c r="G270" t="b">
        <f>SUMPRODUCT(COUNTIF(B270,{"*Stone*";"*NEW*";"&lt;&gt;*26*";"&lt;&gt;*Corner*";"&lt;&gt;*DS*"})*{1;1;99;99;99})&gt;99*3</f>
        <v>0</v>
      </c>
      <c r="H270" t="s">
        <v>541</v>
      </c>
    </row>
    <row r="271" spans="1:8" x14ac:dyDescent="0.25">
      <c r="A271" s="2"/>
      <c r="B271" s="2" t="s">
        <v>542</v>
      </c>
      <c r="C271" s="2">
        <v>77800</v>
      </c>
      <c r="D271" s="2">
        <v>0</v>
      </c>
      <c r="E271" s="2" t="b">
        <f t="shared" si="4"/>
        <v>0</v>
      </c>
      <c r="F271" s="2" t="b">
        <f>SUMPRODUCT(COUNTIF(B271,{"*Stone*";"*NEW*";"&lt;&gt;*26*";"&lt;&gt;*Corner*";"&lt;&gt;*DS*"})*{1;1;3;3;3})&gt;9</f>
        <v>0</v>
      </c>
      <c r="G271" t="b">
        <f>SUMPRODUCT(COUNTIF(B271,{"*Stone*";"*NEW*";"&lt;&gt;*26*";"&lt;&gt;*Corner*";"&lt;&gt;*DS*"})*{1;1;99;99;99})&gt;99*3</f>
        <v>0</v>
      </c>
      <c r="H271" t="s">
        <v>543</v>
      </c>
    </row>
    <row r="272" spans="1:8" x14ac:dyDescent="0.25">
      <c r="A272" s="2"/>
      <c r="B272" s="2" t="s">
        <v>544</v>
      </c>
      <c r="C272" s="2">
        <v>50800</v>
      </c>
      <c r="D272" s="2">
        <v>0</v>
      </c>
      <c r="E272" s="2" t="b">
        <f t="shared" si="4"/>
        <v>0</v>
      </c>
      <c r="F272" s="2" t="b">
        <f>SUMPRODUCT(COUNTIF(B272,{"*Stone*";"*NEW*";"&lt;&gt;*26*";"&lt;&gt;*Corner*";"&lt;&gt;*DS*"})*{1;1;3;3;3})&gt;9</f>
        <v>0</v>
      </c>
      <c r="G272" t="b">
        <f>SUMPRODUCT(COUNTIF(B272,{"*Stone*";"*NEW*";"&lt;&gt;*26*";"&lt;&gt;*Corner*";"&lt;&gt;*DS*"})*{1;1;99;99;99})&gt;99*3</f>
        <v>0</v>
      </c>
      <c r="H272" t="s">
        <v>545</v>
      </c>
    </row>
    <row r="273" spans="1:8" x14ac:dyDescent="0.25">
      <c r="A273" s="2"/>
      <c r="B273" s="2" t="s">
        <v>546</v>
      </c>
      <c r="C273" s="2">
        <v>46800</v>
      </c>
      <c r="D273" s="2">
        <v>0</v>
      </c>
      <c r="E273" s="2" t="b">
        <f t="shared" si="4"/>
        <v>0</v>
      </c>
      <c r="F273" s="2" t="b">
        <f>SUMPRODUCT(COUNTIF(B273,{"*Stone*";"*NEW*";"&lt;&gt;*26*";"&lt;&gt;*Corner*";"&lt;&gt;*DS*"})*{1;1;3;3;3})&gt;9</f>
        <v>0</v>
      </c>
      <c r="G273" t="b">
        <f>SUMPRODUCT(COUNTIF(B273,{"*Stone*";"*NEW*";"&lt;&gt;*26*";"&lt;&gt;*Corner*";"&lt;&gt;*DS*"})*{1;1;99;99;99})&gt;99*3</f>
        <v>0</v>
      </c>
      <c r="H273" t="s">
        <v>547</v>
      </c>
    </row>
    <row r="274" spans="1:8" x14ac:dyDescent="0.25">
      <c r="A274" s="2"/>
      <c r="B274" s="2" t="s">
        <v>548</v>
      </c>
      <c r="C274" s="2">
        <v>46800</v>
      </c>
      <c r="D274" s="2">
        <v>0</v>
      </c>
      <c r="E274" s="2" t="b">
        <f t="shared" si="4"/>
        <v>0</v>
      </c>
      <c r="F274" s="2" t="b">
        <f>SUMPRODUCT(COUNTIF(B274,{"*Stone*";"*NEW*";"&lt;&gt;*26*";"&lt;&gt;*Corner*";"&lt;&gt;*DS*"})*{1;1;3;3;3})&gt;9</f>
        <v>0</v>
      </c>
      <c r="G274" t="b">
        <f>SUMPRODUCT(COUNTIF(B274,{"*Stone*";"*NEW*";"&lt;&gt;*26*";"&lt;&gt;*Corner*";"&lt;&gt;*DS*"})*{1;1;99;99;99})&gt;99*3</f>
        <v>0</v>
      </c>
      <c r="H274" t="s">
        <v>549</v>
      </c>
    </row>
    <row r="275" spans="1:8" x14ac:dyDescent="0.25">
      <c r="A275" s="2"/>
      <c r="B275" s="2" t="s">
        <v>550</v>
      </c>
      <c r="C275" s="2">
        <v>54800</v>
      </c>
      <c r="D275" s="2">
        <v>0</v>
      </c>
      <c r="E275" s="2" t="b">
        <f t="shared" si="4"/>
        <v>0</v>
      </c>
      <c r="F275" s="2" t="b">
        <f>SUMPRODUCT(COUNTIF(B275,{"*Stone*";"*NEW*";"&lt;&gt;*26*";"&lt;&gt;*Corner*";"&lt;&gt;*DS*"})*{1;1;3;3;3})&gt;9</f>
        <v>0</v>
      </c>
      <c r="G275" t="b">
        <f>SUMPRODUCT(COUNTIF(B275,{"*Stone*";"*NEW*";"&lt;&gt;*26*";"&lt;&gt;*Corner*";"&lt;&gt;*DS*"})*{1;1;99;99;99})&gt;99*3</f>
        <v>0</v>
      </c>
      <c r="H275" t="s">
        <v>551</v>
      </c>
    </row>
    <row r="276" spans="1:8" x14ac:dyDescent="0.25">
      <c r="A276" s="2"/>
      <c r="B276" s="2" t="s">
        <v>552</v>
      </c>
      <c r="C276" s="2">
        <v>54800</v>
      </c>
      <c r="D276" s="2">
        <v>0</v>
      </c>
      <c r="E276" s="2" t="b">
        <f t="shared" si="4"/>
        <v>0</v>
      </c>
      <c r="F276" s="2" t="b">
        <f>SUMPRODUCT(COUNTIF(B276,{"*Stone*";"*NEW*";"&lt;&gt;*26*";"&lt;&gt;*Corner*";"&lt;&gt;*DS*"})*{1;1;3;3;3})&gt;9</f>
        <v>0</v>
      </c>
      <c r="G276" t="b">
        <f>SUMPRODUCT(COUNTIF(B276,{"*Stone*";"*NEW*";"&lt;&gt;*26*";"&lt;&gt;*Corner*";"&lt;&gt;*DS*"})*{1;1;99;99;99})&gt;99*3</f>
        <v>0</v>
      </c>
      <c r="H276" t="s">
        <v>553</v>
      </c>
    </row>
    <row r="277" spans="1:8" x14ac:dyDescent="0.25">
      <c r="A277" s="2"/>
      <c r="B277" s="2" t="s">
        <v>554</v>
      </c>
      <c r="C277" s="2">
        <v>55800</v>
      </c>
      <c r="D277" s="2">
        <v>0</v>
      </c>
      <c r="E277" s="2" t="b">
        <f t="shared" si="4"/>
        <v>0</v>
      </c>
      <c r="F277" s="2" t="b">
        <f>SUMPRODUCT(COUNTIF(B277,{"*Stone*";"*NEW*";"&lt;&gt;*26*";"&lt;&gt;*Corner*";"&lt;&gt;*DS*"})*{1;1;3;3;3})&gt;9</f>
        <v>0</v>
      </c>
      <c r="G277" t="b">
        <f>SUMPRODUCT(COUNTIF(B277,{"*Stone*";"*NEW*";"&lt;&gt;*26*";"&lt;&gt;*Corner*";"&lt;&gt;*DS*"})*{1;1;99;99;99})&gt;99*3</f>
        <v>0</v>
      </c>
      <c r="H277" t="s">
        <v>555</v>
      </c>
    </row>
    <row r="278" spans="1:8" x14ac:dyDescent="0.25">
      <c r="A278" s="2"/>
      <c r="B278" s="2" t="s">
        <v>556</v>
      </c>
      <c r="C278" s="2">
        <v>63800</v>
      </c>
      <c r="D278" s="2">
        <v>0</v>
      </c>
      <c r="E278" s="2" t="b">
        <f t="shared" si="4"/>
        <v>0</v>
      </c>
      <c r="F278" s="2" t="b">
        <f>SUMPRODUCT(COUNTIF(B278,{"*Stone*";"*NEW*";"&lt;&gt;*26*";"&lt;&gt;*Corner*";"&lt;&gt;*DS*"})*{1;1;3;3;3})&gt;9</f>
        <v>0</v>
      </c>
      <c r="G278" t="b">
        <f>SUMPRODUCT(COUNTIF(B278,{"*Stone*";"*NEW*";"&lt;&gt;*26*";"&lt;&gt;*Corner*";"&lt;&gt;*DS*"})*{1;1;99;99;99})&gt;99*3</f>
        <v>0</v>
      </c>
      <c r="H278" t="s">
        <v>557</v>
      </c>
    </row>
    <row r="279" spans="1:8" x14ac:dyDescent="0.25">
      <c r="A279" s="2"/>
      <c r="B279" s="2" t="s">
        <v>558</v>
      </c>
      <c r="C279" s="2">
        <v>64800</v>
      </c>
      <c r="D279" s="2">
        <v>0</v>
      </c>
      <c r="E279" s="2" t="b">
        <f t="shared" si="4"/>
        <v>0</v>
      </c>
      <c r="F279" s="2" t="b">
        <f>SUMPRODUCT(COUNTIF(B279,{"*Stone*";"*NEW*";"&lt;&gt;*26*";"&lt;&gt;*Corner*";"&lt;&gt;*DS*"})*{1;1;3;3;3})&gt;9</f>
        <v>0</v>
      </c>
      <c r="G279" t="b">
        <f>SUMPRODUCT(COUNTIF(B279,{"*Stone*";"*NEW*";"&lt;&gt;*26*";"&lt;&gt;*Corner*";"&lt;&gt;*DS*"})*{1;1;99;99;99})&gt;99*3</f>
        <v>0</v>
      </c>
      <c r="H279" t="s">
        <v>559</v>
      </c>
    </row>
    <row r="280" spans="1:8" x14ac:dyDescent="0.25">
      <c r="A280" s="2"/>
      <c r="B280" s="2" t="s">
        <v>560</v>
      </c>
      <c r="C280" s="2">
        <v>59800</v>
      </c>
      <c r="D280" s="2">
        <v>0</v>
      </c>
      <c r="E280" s="2" t="b">
        <f t="shared" si="4"/>
        <v>0</v>
      </c>
      <c r="F280" s="2" t="b">
        <f>SUMPRODUCT(COUNTIF(B280,{"*Stone*";"*NEW*";"&lt;&gt;*26*";"&lt;&gt;*Corner*";"&lt;&gt;*DS*"})*{1;1;3;3;3})&gt;9</f>
        <v>0</v>
      </c>
      <c r="G280" t="b">
        <f>SUMPRODUCT(COUNTIF(B280,{"*Stone*";"*NEW*";"&lt;&gt;*26*";"&lt;&gt;*Corner*";"&lt;&gt;*DS*"})*{1;1;99;99;99})&gt;99*3</f>
        <v>0</v>
      </c>
      <c r="H280" t="s">
        <v>561</v>
      </c>
    </row>
    <row r="281" spans="1:8" x14ac:dyDescent="0.25">
      <c r="A281" s="2"/>
      <c r="B281" s="2" t="s">
        <v>562</v>
      </c>
      <c r="C281" s="2">
        <v>59800</v>
      </c>
      <c r="D281" s="2">
        <v>0</v>
      </c>
      <c r="E281" s="2" t="b">
        <f t="shared" si="4"/>
        <v>1</v>
      </c>
      <c r="F281" s="2" t="b">
        <f>SUMPRODUCT(COUNTIF(B281,{"*Stone*";"*NEW*";"&lt;&gt;*26*";"&lt;&gt;*Corner*";"&lt;&gt;*DS*"})*{1;1;3;3;3})&gt;9</f>
        <v>1</v>
      </c>
      <c r="G281" t="b">
        <f>SUMPRODUCT(COUNTIF(B281,{"*Stone*";"*NEW*";"&lt;&gt;*26*";"&lt;&gt;*Corner*";"&lt;&gt;*DS*"})*{1;1;99;99;99})&gt;99*3</f>
        <v>1</v>
      </c>
      <c r="H281" t="s">
        <v>563</v>
      </c>
    </row>
    <row r="282" spans="1:8" x14ac:dyDescent="0.25">
      <c r="A282" s="2"/>
      <c r="B282" s="2" t="s">
        <v>564</v>
      </c>
      <c r="C282" s="2">
        <v>60800</v>
      </c>
      <c r="D282" s="2">
        <v>0</v>
      </c>
      <c r="E282" s="2" t="b">
        <f t="shared" si="4"/>
        <v>1</v>
      </c>
      <c r="F282" s="2" t="b">
        <f>SUMPRODUCT(COUNTIF(B282,{"*Stone*";"*NEW*";"&lt;&gt;*26*";"&lt;&gt;*Corner*";"&lt;&gt;*DS*"})*{1;1;3;3;3})&gt;9</f>
        <v>1</v>
      </c>
      <c r="G282" t="b">
        <f>SUMPRODUCT(COUNTIF(B282,{"*Stone*";"*NEW*";"&lt;&gt;*26*";"&lt;&gt;*Corner*";"&lt;&gt;*DS*"})*{1;1;99;99;99})&gt;99*3</f>
        <v>1</v>
      </c>
      <c r="H282" t="s">
        <v>565</v>
      </c>
    </row>
    <row r="283" spans="1:8" x14ac:dyDescent="0.25">
      <c r="A283" s="2"/>
      <c r="B283" s="2" t="s">
        <v>566</v>
      </c>
      <c r="C283" s="2">
        <v>67800</v>
      </c>
      <c r="D283" s="2">
        <v>0</v>
      </c>
      <c r="E283" s="2" t="b">
        <f t="shared" si="4"/>
        <v>1</v>
      </c>
      <c r="F283" s="2" t="b">
        <f>SUMPRODUCT(COUNTIF(B283,{"*Stone*";"*NEW*";"&lt;&gt;*26*";"&lt;&gt;*Corner*";"&lt;&gt;*DS*"})*{1;1;3;3;3})&gt;9</f>
        <v>1</v>
      </c>
      <c r="G283" t="b">
        <f>SUMPRODUCT(COUNTIF(B283,{"*Stone*";"*NEW*";"&lt;&gt;*26*";"&lt;&gt;*Corner*";"&lt;&gt;*DS*"})*{1;1;99;99;99})&gt;99*3</f>
        <v>1</v>
      </c>
      <c r="H283" t="s">
        <v>567</v>
      </c>
    </row>
    <row r="284" spans="1:8" x14ac:dyDescent="0.25">
      <c r="A284" s="2"/>
      <c r="B284" s="2" t="s">
        <v>568</v>
      </c>
      <c r="C284" s="2">
        <v>52800</v>
      </c>
      <c r="D284" s="2">
        <v>0</v>
      </c>
      <c r="E284" s="2" t="b">
        <f t="shared" si="4"/>
        <v>0</v>
      </c>
      <c r="F284" s="2" t="b">
        <f>SUMPRODUCT(COUNTIF(B284,{"*Stone*";"*NEW*";"&lt;&gt;*26*";"&lt;&gt;*Corner*";"&lt;&gt;*DS*"})*{1;1;3;3;3})&gt;9</f>
        <v>0</v>
      </c>
      <c r="G284" t="b">
        <f>SUMPRODUCT(COUNTIF(B284,{"*Stone*";"*NEW*";"&lt;&gt;*26*";"&lt;&gt;*Corner*";"&lt;&gt;*DS*"})*{1;1;99;99;99})&gt;99*3</f>
        <v>0</v>
      </c>
      <c r="H284" t="s">
        <v>569</v>
      </c>
    </row>
    <row r="285" spans="1:8" x14ac:dyDescent="0.25">
      <c r="A285" s="2"/>
      <c r="B285" s="2" t="s">
        <v>570</v>
      </c>
      <c r="C285" s="2">
        <v>56800</v>
      </c>
      <c r="D285" s="2">
        <v>0</v>
      </c>
      <c r="E285" s="2" t="b">
        <f t="shared" si="4"/>
        <v>0</v>
      </c>
      <c r="F285" s="2" t="b">
        <f>SUMPRODUCT(COUNTIF(B285,{"*Stone*";"*NEW*";"&lt;&gt;*26*";"&lt;&gt;*Corner*";"&lt;&gt;*DS*"})*{1;1;3;3;3})&gt;9</f>
        <v>0</v>
      </c>
      <c r="G285" t="b">
        <f>SUMPRODUCT(COUNTIF(B285,{"*Stone*";"*NEW*";"&lt;&gt;*26*";"&lt;&gt;*Corner*";"&lt;&gt;*DS*"})*{1;1;99;99;99})&gt;99*3</f>
        <v>0</v>
      </c>
      <c r="H285" t="s">
        <v>571</v>
      </c>
    </row>
    <row r="286" spans="1:8" x14ac:dyDescent="0.25">
      <c r="A286" s="2"/>
      <c r="B286" s="2" t="s">
        <v>572</v>
      </c>
      <c r="C286" s="2">
        <v>48800</v>
      </c>
      <c r="D286" s="2">
        <v>0</v>
      </c>
      <c r="E286" s="2" t="b">
        <f t="shared" si="4"/>
        <v>1</v>
      </c>
      <c r="F286" s="2" t="b">
        <f>SUMPRODUCT(COUNTIF(B286,{"*Stone*";"*NEW*";"&lt;&gt;*26*";"&lt;&gt;*Corner*";"&lt;&gt;*DS*"})*{1;1;3;3;3})&gt;9</f>
        <v>1</v>
      </c>
      <c r="G286" t="b">
        <f>SUMPRODUCT(COUNTIF(B286,{"*Stone*";"*NEW*";"&lt;&gt;*26*";"&lt;&gt;*Corner*";"&lt;&gt;*DS*"})*{1;1;99;99;99})&gt;99*3</f>
        <v>1</v>
      </c>
      <c r="H286" t="s">
        <v>573</v>
      </c>
    </row>
    <row r="287" spans="1:8" x14ac:dyDescent="0.25">
      <c r="A287" s="2"/>
      <c r="B287" s="2" t="s">
        <v>574</v>
      </c>
      <c r="C287" s="2">
        <v>59890</v>
      </c>
      <c r="D287" s="2">
        <v>0</v>
      </c>
      <c r="E287" s="2" t="b">
        <f t="shared" si="4"/>
        <v>0</v>
      </c>
      <c r="F287" s="2" t="b">
        <f>SUMPRODUCT(COUNTIF(B287,{"*Stone*";"*NEW*";"&lt;&gt;*26*";"&lt;&gt;*Corner*";"&lt;&gt;*DS*"})*{1;1;3;3;3})&gt;9</f>
        <v>0</v>
      </c>
      <c r="G287" t="b">
        <f>SUMPRODUCT(COUNTIF(B287,{"*Stone*";"*NEW*";"&lt;&gt;*26*";"&lt;&gt;*Corner*";"&lt;&gt;*DS*"})*{1;1;99;99;99})&gt;99*3</f>
        <v>0</v>
      </c>
      <c r="H287" t="s">
        <v>575</v>
      </c>
    </row>
    <row r="288" spans="1:8" x14ac:dyDescent="0.25">
      <c r="A288" s="2"/>
      <c r="B288" s="2" t="s">
        <v>576</v>
      </c>
      <c r="C288" s="2">
        <v>51800</v>
      </c>
      <c r="D288" s="2">
        <v>0</v>
      </c>
      <c r="E288" s="2" t="b">
        <f t="shared" si="4"/>
        <v>0</v>
      </c>
      <c r="F288" s="2" t="b">
        <f>SUMPRODUCT(COUNTIF(B288,{"*Stone*";"*NEW*";"&lt;&gt;*26*";"&lt;&gt;*Corner*";"&lt;&gt;*DS*"})*{1;1;3;3;3})&gt;9</f>
        <v>0</v>
      </c>
      <c r="G288" t="b">
        <f>SUMPRODUCT(COUNTIF(B288,{"*Stone*";"*NEW*";"&lt;&gt;*26*";"&lt;&gt;*Corner*";"&lt;&gt;*DS*"})*{1;1;99;99;99})&gt;99*3</f>
        <v>0</v>
      </c>
      <c r="H288" t="s">
        <v>577</v>
      </c>
    </row>
    <row r="289" spans="1:8" x14ac:dyDescent="0.25">
      <c r="A289" s="2"/>
      <c r="B289" s="2" t="s">
        <v>578</v>
      </c>
      <c r="C289" s="2">
        <v>49800</v>
      </c>
      <c r="D289" s="2">
        <v>0</v>
      </c>
      <c r="E289" s="2" t="b">
        <f t="shared" si="4"/>
        <v>0</v>
      </c>
      <c r="F289" s="2" t="b">
        <f>SUMPRODUCT(COUNTIF(B289,{"*Stone*";"*NEW*";"&lt;&gt;*26*";"&lt;&gt;*Corner*";"&lt;&gt;*DS*"})*{1;1;3;3;3})&gt;9</f>
        <v>0</v>
      </c>
      <c r="G289" t="b">
        <f>SUMPRODUCT(COUNTIF(B289,{"*Stone*";"*NEW*";"&lt;&gt;*26*";"&lt;&gt;*Corner*";"&lt;&gt;*DS*"})*{1;1;99;99;99})&gt;99*3</f>
        <v>0</v>
      </c>
      <c r="H289" t="s">
        <v>579</v>
      </c>
    </row>
    <row r="290" spans="1:8" x14ac:dyDescent="0.25">
      <c r="A290" s="2"/>
      <c r="B290" s="2" t="s">
        <v>580</v>
      </c>
      <c r="C290" s="2">
        <v>49800</v>
      </c>
      <c r="D290" s="2">
        <v>0</v>
      </c>
      <c r="E290" s="2" t="b">
        <f t="shared" si="4"/>
        <v>0</v>
      </c>
      <c r="F290" s="2" t="b">
        <f>SUMPRODUCT(COUNTIF(B290,{"*Stone*";"*NEW*";"&lt;&gt;*26*";"&lt;&gt;*Corner*";"&lt;&gt;*DS*"})*{1;1;3;3;3})&gt;9</f>
        <v>0</v>
      </c>
      <c r="G290" t="b">
        <f>SUMPRODUCT(COUNTIF(B290,{"*Stone*";"*NEW*";"&lt;&gt;*26*";"&lt;&gt;*Corner*";"&lt;&gt;*DS*"})*{1;1;99;99;99})&gt;99*3</f>
        <v>0</v>
      </c>
      <c r="H290" t="s">
        <v>581</v>
      </c>
    </row>
    <row r="291" spans="1:8" x14ac:dyDescent="0.25">
      <c r="A291" s="2"/>
      <c r="B291" s="2" t="s">
        <v>582</v>
      </c>
      <c r="C291" s="2">
        <v>52800</v>
      </c>
      <c r="D291" s="2">
        <v>0</v>
      </c>
      <c r="E291" s="2" t="b">
        <f t="shared" si="4"/>
        <v>0</v>
      </c>
      <c r="F291" s="2" t="b">
        <f>SUMPRODUCT(COUNTIF(B291,{"*Stone*";"*NEW*";"&lt;&gt;*26*";"&lt;&gt;*Corner*";"&lt;&gt;*DS*"})*{1;1;3;3;3})&gt;9</f>
        <v>0</v>
      </c>
      <c r="G291" t="b">
        <f>SUMPRODUCT(COUNTIF(B291,{"*Stone*";"*NEW*";"&lt;&gt;*26*";"&lt;&gt;*Corner*";"&lt;&gt;*DS*"})*{1;1;99;99;99})&gt;99*3</f>
        <v>0</v>
      </c>
      <c r="H291" t="s">
        <v>583</v>
      </c>
    </row>
    <row r="292" spans="1:8" x14ac:dyDescent="0.25">
      <c r="A292" s="2"/>
      <c r="B292" s="2" t="s">
        <v>584</v>
      </c>
      <c r="C292" s="2">
        <v>54800</v>
      </c>
      <c r="D292" s="2">
        <v>0</v>
      </c>
      <c r="E292" s="2" t="b">
        <f t="shared" si="4"/>
        <v>0</v>
      </c>
      <c r="F292" s="2" t="b">
        <f>SUMPRODUCT(COUNTIF(B292,{"*Stone*";"*NEW*";"&lt;&gt;*26*";"&lt;&gt;*Corner*";"&lt;&gt;*DS*"})*{1;1;3;3;3})&gt;9</f>
        <v>0</v>
      </c>
      <c r="G292" t="b">
        <f>SUMPRODUCT(COUNTIF(B292,{"*Stone*";"*NEW*";"&lt;&gt;*26*";"&lt;&gt;*Corner*";"&lt;&gt;*DS*"})*{1;1;99;99;99})&gt;99*3</f>
        <v>0</v>
      </c>
      <c r="H292" t="s">
        <v>585</v>
      </c>
    </row>
    <row r="293" spans="1:8" x14ac:dyDescent="0.25">
      <c r="A293" s="2"/>
      <c r="B293" s="2" t="s">
        <v>586</v>
      </c>
      <c r="C293" s="2">
        <v>54800</v>
      </c>
      <c r="D293" s="2">
        <v>0</v>
      </c>
      <c r="E293" s="2" t="b">
        <f t="shared" si="4"/>
        <v>0</v>
      </c>
      <c r="F293" s="2" t="b">
        <f>SUMPRODUCT(COUNTIF(B293,{"*Stone*";"*NEW*";"&lt;&gt;*26*";"&lt;&gt;*Corner*";"&lt;&gt;*DS*"})*{1;1;3;3;3})&gt;9</f>
        <v>0</v>
      </c>
      <c r="G293" t="b">
        <f>SUMPRODUCT(COUNTIF(B293,{"*Stone*";"*NEW*";"&lt;&gt;*26*";"&lt;&gt;*Corner*";"&lt;&gt;*DS*"})*{1;1;99;99;99})&gt;99*3</f>
        <v>0</v>
      </c>
      <c r="H293" t="s">
        <v>587</v>
      </c>
    </row>
    <row r="294" spans="1:8" x14ac:dyDescent="0.25">
      <c r="A294" s="2"/>
      <c r="B294" s="2" t="s">
        <v>588</v>
      </c>
      <c r="C294" s="2">
        <v>51800</v>
      </c>
      <c r="D294" s="2">
        <v>0</v>
      </c>
      <c r="E294" s="2" t="b">
        <f t="shared" si="4"/>
        <v>0</v>
      </c>
      <c r="F294" s="2" t="b">
        <f>SUMPRODUCT(COUNTIF(B294,{"*Stone*";"*NEW*";"&lt;&gt;*26*";"&lt;&gt;*Corner*";"&lt;&gt;*DS*"})*{1;1;3;3;3})&gt;9</f>
        <v>0</v>
      </c>
      <c r="G294" t="b">
        <f>SUMPRODUCT(COUNTIF(B294,{"*Stone*";"*NEW*";"&lt;&gt;*26*";"&lt;&gt;*Corner*";"&lt;&gt;*DS*"})*{1;1;99;99;99})&gt;99*3</f>
        <v>0</v>
      </c>
      <c r="H294" t="s">
        <v>589</v>
      </c>
    </row>
    <row r="295" spans="1:8" x14ac:dyDescent="0.25">
      <c r="A295" s="2"/>
      <c r="B295" s="2" t="s">
        <v>590</v>
      </c>
      <c r="C295" s="2">
        <v>53800</v>
      </c>
      <c r="D295" s="2">
        <v>0</v>
      </c>
      <c r="E295" s="2" t="b">
        <f t="shared" si="4"/>
        <v>0</v>
      </c>
      <c r="F295" s="2" t="b">
        <f>SUMPRODUCT(COUNTIF(B295,{"*Stone*";"*NEW*";"&lt;&gt;*26*";"&lt;&gt;*Corner*";"&lt;&gt;*DS*"})*{1;1;3;3;3})&gt;9</f>
        <v>0</v>
      </c>
      <c r="G295" t="b">
        <f>SUMPRODUCT(COUNTIF(B295,{"*Stone*";"*NEW*";"&lt;&gt;*26*";"&lt;&gt;*Corner*";"&lt;&gt;*DS*"})*{1;1;99;99;99})&gt;99*3</f>
        <v>0</v>
      </c>
      <c r="H295" t="s">
        <v>591</v>
      </c>
    </row>
    <row r="296" spans="1:8" x14ac:dyDescent="0.25">
      <c r="A296" s="2"/>
      <c r="B296" s="2" t="s">
        <v>592</v>
      </c>
      <c r="C296" s="2">
        <v>63800</v>
      </c>
      <c r="D296" s="2">
        <v>0</v>
      </c>
      <c r="E296" s="2" t="b">
        <f t="shared" si="4"/>
        <v>1</v>
      </c>
      <c r="F296" s="2" t="b">
        <f>SUMPRODUCT(COUNTIF(B296,{"*Stone*";"*NEW*";"&lt;&gt;*26*";"&lt;&gt;*Corner*";"&lt;&gt;*DS*"})*{1;1;3;3;3})&gt;9</f>
        <v>1</v>
      </c>
      <c r="G296" t="b">
        <f>SUMPRODUCT(COUNTIF(B296,{"*Stone*";"*NEW*";"&lt;&gt;*26*";"&lt;&gt;*Corner*";"&lt;&gt;*DS*"})*{1;1;99;99;99})&gt;99*3</f>
        <v>1</v>
      </c>
      <c r="H296" t="s">
        <v>593</v>
      </c>
    </row>
    <row r="297" spans="1:8" x14ac:dyDescent="0.25">
      <c r="A297" s="2"/>
      <c r="B297" s="2" t="s">
        <v>594</v>
      </c>
      <c r="C297" s="2">
        <v>56800</v>
      </c>
      <c r="D297" s="2">
        <v>0</v>
      </c>
      <c r="E297" s="2" t="b">
        <f t="shared" si="4"/>
        <v>1</v>
      </c>
      <c r="F297" s="2" t="b">
        <f>SUMPRODUCT(COUNTIF(B297,{"*Stone*";"*NEW*";"&lt;&gt;*26*";"&lt;&gt;*Corner*";"&lt;&gt;*DS*"})*{1;1;3;3;3})&gt;9</f>
        <v>1</v>
      </c>
      <c r="G297" t="b">
        <f>SUMPRODUCT(COUNTIF(B297,{"*Stone*";"*NEW*";"&lt;&gt;*26*";"&lt;&gt;*Corner*";"&lt;&gt;*DS*"})*{1;1;99;99;99})&gt;99*3</f>
        <v>1</v>
      </c>
      <c r="H297" t="s">
        <v>595</v>
      </c>
    </row>
    <row r="298" spans="1:8" x14ac:dyDescent="0.25">
      <c r="A298" s="2"/>
      <c r="B298" s="2" t="s">
        <v>596</v>
      </c>
      <c r="C298" s="2">
        <v>46800</v>
      </c>
      <c r="D298" s="2">
        <v>0</v>
      </c>
      <c r="E298" s="2" t="b">
        <f t="shared" si="4"/>
        <v>0</v>
      </c>
      <c r="F298" s="2" t="b">
        <f>SUMPRODUCT(COUNTIF(B298,{"*Stone*";"*NEW*";"&lt;&gt;*26*";"&lt;&gt;*Corner*";"&lt;&gt;*DS*"})*{1;1;3;3;3})&gt;9</f>
        <v>0</v>
      </c>
      <c r="G298" t="b">
        <f>SUMPRODUCT(COUNTIF(B298,{"*Stone*";"*NEW*";"&lt;&gt;*26*";"&lt;&gt;*Corner*";"&lt;&gt;*DS*"})*{1;1;99;99;99})&gt;99*3</f>
        <v>0</v>
      </c>
      <c r="H298" t="s">
        <v>597</v>
      </c>
    </row>
    <row r="299" spans="1:8" x14ac:dyDescent="0.25">
      <c r="A299" s="2"/>
      <c r="B299" s="2" t="s">
        <v>598</v>
      </c>
      <c r="C299" s="2">
        <v>86800</v>
      </c>
      <c r="D299" s="2">
        <v>0</v>
      </c>
      <c r="E299" s="2" t="b">
        <f t="shared" si="4"/>
        <v>0</v>
      </c>
      <c r="F299" s="2" t="b">
        <f>SUMPRODUCT(COUNTIF(B299,{"*Stone*";"*NEW*";"&lt;&gt;*26*";"&lt;&gt;*Corner*";"&lt;&gt;*DS*"})*{1;1;3;3;3})&gt;9</f>
        <v>0</v>
      </c>
      <c r="G299" t="b">
        <f>SUMPRODUCT(COUNTIF(B299,{"*Stone*";"*NEW*";"&lt;&gt;*26*";"&lt;&gt;*Corner*";"&lt;&gt;*DS*"})*{1;1;99;99;99})&gt;99*3</f>
        <v>0</v>
      </c>
      <c r="H299" t="s">
        <v>599</v>
      </c>
    </row>
    <row r="300" spans="1:8" x14ac:dyDescent="0.25">
      <c r="A300" s="2"/>
      <c r="B300" s="2" t="s">
        <v>600</v>
      </c>
      <c r="C300" s="2">
        <v>86800</v>
      </c>
      <c r="D300" s="2">
        <v>0</v>
      </c>
      <c r="E300" s="2" t="b">
        <f t="shared" si="4"/>
        <v>0</v>
      </c>
      <c r="F300" s="2" t="b">
        <f>SUMPRODUCT(COUNTIF(B300,{"*Stone*";"*NEW*";"&lt;&gt;*26*";"&lt;&gt;*Corner*";"&lt;&gt;*DS*"})*{1;1;3;3;3})&gt;9</f>
        <v>0</v>
      </c>
      <c r="G300" t="b">
        <f>SUMPRODUCT(COUNTIF(B300,{"*Stone*";"*NEW*";"&lt;&gt;*26*";"&lt;&gt;*Corner*";"&lt;&gt;*DS*"})*{1;1;99;99;99})&gt;99*3</f>
        <v>0</v>
      </c>
      <c r="H300" t="s">
        <v>601</v>
      </c>
    </row>
    <row r="301" spans="1:8" x14ac:dyDescent="0.25">
      <c r="A301" s="2"/>
      <c r="B301" s="2" t="s">
        <v>602</v>
      </c>
      <c r="C301" s="2">
        <v>84800</v>
      </c>
      <c r="D301" s="2">
        <v>0</v>
      </c>
      <c r="E301" s="2" t="b">
        <f t="shared" si="4"/>
        <v>0</v>
      </c>
      <c r="F301" s="2" t="b">
        <f>SUMPRODUCT(COUNTIF(B301,{"*Stone*";"*NEW*";"&lt;&gt;*26*";"&lt;&gt;*Corner*";"&lt;&gt;*DS*"})*{1;1;3;3;3})&gt;9</f>
        <v>0</v>
      </c>
      <c r="G301" t="b">
        <f>SUMPRODUCT(COUNTIF(B301,{"*Stone*";"*NEW*";"&lt;&gt;*26*";"&lt;&gt;*Corner*";"&lt;&gt;*DS*"})*{1;1;99;99;99})&gt;99*3</f>
        <v>0</v>
      </c>
      <c r="H301" t="s">
        <v>603</v>
      </c>
    </row>
    <row r="302" spans="1:8" x14ac:dyDescent="0.25">
      <c r="A302" s="2"/>
      <c r="B302" s="2" t="s">
        <v>604</v>
      </c>
      <c r="C302" s="2">
        <v>71800</v>
      </c>
      <c r="D302" s="2">
        <v>0</v>
      </c>
      <c r="E302" s="2" t="b">
        <f t="shared" si="4"/>
        <v>0</v>
      </c>
      <c r="F302" s="2" t="b">
        <f>SUMPRODUCT(COUNTIF(B302,{"*Stone*";"*NEW*";"&lt;&gt;*26*";"&lt;&gt;*Corner*";"&lt;&gt;*DS*"})*{1;1;3;3;3})&gt;9</f>
        <v>0</v>
      </c>
      <c r="G302" t="b">
        <f>SUMPRODUCT(COUNTIF(B302,{"*Stone*";"*NEW*";"&lt;&gt;*26*";"&lt;&gt;*Corner*";"&lt;&gt;*DS*"})*{1;1;99;99;99})&gt;99*3</f>
        <v>0</v>
      </c>
      <c r="H302" t="s">
        <v>605</v>
      </c>
    </row>
    <row r="303" spans="1:8" x14ac:dyDescent="0.25">
      <c r="A303" s="2"/>
      <c r="B303" s="2" t="s">
        <v>606</v>
      </c>
      <c r="C303" s="2">
        <v>45800</v>
      </c>
      <c r="D303" s="2">
        <v>0</v>
      </c>
      <c r="E303" s="2" t="b">
        <f t="shared" si="4"/>
        <v>0</v>
      </c>
      <c r="F303" s="2" t="b">
        <f>SUMPRODUCT(COUNTIF(B303,{"*Stone*";"*NEW*";"&lt;&gt;*26*";"&lt;&gt;*Corner*";"&lt;&gt;*DS*"})*{1;1;3;3;3})&gt;9</f>
        <v>0</v>
      </c>
      <c r="G303" t="b">
        <f>SUMPRODUCT(COUNTIF(B303,{"*Stone*";"*NEW*";"&lt;&gt;*26*";"&lt;&gt;*Corner*";"&lt;&gt;*DS*"})*{1;1;99;99;99})&gt;99*3</f>
        <v>0</v>
      </c>
      <c r="H303" t="s">
        <v>607</v>
      </c>
    </row>
    <row r="304" spans="1:8" x14ac:dyDescent="0.25">
      <c r="A304" s="2"/>
      <c r="B304" s="2" t="s">
        <v>608</v>
      </c>
      <c r="C304" s="2">
        <v>50800</v>
      </c>
      <c r="D304" s="2">
        <v>0</v>
      </c>
      <c r="E304" s="2" t="b">
        <f t="shared" si="4"/>
        <v>0</v>
      </c>
      <c r="F304" s="2" t="b">
        <f>SUMPRODUCT(COUNTIF(B304,{"*Stone*";"*NEW*";"&lt;&gt;*26*";"&lt;&gt;*Corner*";"&lt;&gt;*DS*"})*{1;1;3;3;3})&gt;9</f>
        <v>0</v>
      </c>
      <c r="G304" t="b">
        <f>SUMPRODUCT(COUNTIF(B304,{"*Stone*";"*NEW*";"&lt;&gt;*26*";"&lt;&gt;*Corner*";"&lt;&gt;*DS*"})*{1;1;99;99;99})&gt;99*3</f>
        <v>0</v>
      </c>
      <c r="H304" t="s">
        <v>609</v>
      </c>
    </row>
    <row r="305" spans="1:8" x14ac:dyDescent="0.25">
      <c r="A305" s="2"/>
      <c r="B305" s="2" t="s">
        <v>610</v>
      </c>
      <c r="C305" s="2">
        <v>45800</v>
      </c>
      <c r="D305" s="2">
        <v>0</v>
      </c>
      <c r="E305" s="2" t="b">
        <f t="shared" si="4"/>
        <v>0</v>
      </c>
      <c r="F305" s="2" t="b">
        <f>SUMPRODUCT(COUNTIF(B305,{"*Stone*";"*NEW*";"&lt;&gt;*26*";"&lt;&gt;*Corner*";"&lt;&gt;*DS*"})*{1;1;3;3;3})&gt;9</f>
        <v>0</v>
      </c>
      <c r="G305" t="b">
        <f>SUMPRODUCT(COUNTIF(B305,{"*Stone*";"*NEW*";"&lt;&gt;*26*";"&lt;&gt;*Corner*";"&lt;&gt;*DS*"})*{1;1;99;99;99})&gt;99*3</f>
        <v>0</v>
      </c>
      <c r="H305" t="s">
        <v>611</v>
      </c>
    </row>
    <row r="306" spans="1:8" x14ac:dyDescent="0.25">
      <c r="A306" s="2"/>
      <c r="B306" s="2" t="s">
        <v>612</v>
      </c>
      <c r="C306" s="2">
        <v>69800</v>
      </c>
      <c r="D306" s="2">
        <v>0</v>
      </c>
      <c r="E306" s="2" t="b">
        <f t="shared" si="4"/>
        <v>0</v>
      </c>
      <c r="F306" s="2" t="b">
        <f>SUMPRODUCT(COUNTIF(B306,{"*Stone*";"*NEW*";"&lt;&gt;*26*";"&lt;&gt;*Corner*";"&lt;&gt;*DS*"})*{1;1;3;3;3})&gt;9</f>
        <v>0</v>
      </c>
      <c r="G306" t="b">
        <f>SUMPRODUCT(COUNTIF(B306,{"*Stone*";"*NEW*";"&lt;&gt;*26*";"&lt;&gt;*Corner*";"&lt;&gt;*DS*"})*{1;1;99;99;99})&gt;99*3</f>
        <v>0</v>
      </c>
      <c r="H306" t="s">
        <v>613</v>
      </c>
    </row>
    <row r="307" spans="1:8" x14ac:dyDescent="0.25">
      <c r="A307" s="2"/>
      <c r="B307" s="2" t="s">
        <v>614</v>
      </c>
      <c r="C307" s="2">
        <v>41990</v>
      </c>
      <c r="D307" s="2">
        <v>38580</v>
      </c>
      <c r="E307" s="2" t="b">
        <f t="shared" si="4"/>
        <v>0</v>
      </c>
      <c r="F307" s="2" t="b">
        <f>SUMPRODUCT(COUNTIF(B307,{"*Stone*";"*NEW*";"&lt;&gt;*26*";"&lt;&gt;*Corner*";"&lt;&gt;*DS*"})*{1;1;3;3;3})&gt;9</f>
        <v>0</v>
      </c>
      <c r="G307" t="b">
        <f>SUMPRODUCT(COUNTIF(B307,{"*Stone*";"*NEW*";"&lt;&gt;*26*";"&lt;&gt;*Corner*";"&lt;&gt;*DS*"})*{1;1;99;99;99})&gt;99*3</f>
        <v>0</v>
      </c>
      <c r="H307" t="s">
        <v>615</v>
      </c>
    </row>
    <row r="308" spans="1:8" x14ac:dyDescent="0.25">
      <c r="A308" s="2"/>
      <c r="B308" s="2" t="s">
        <v>616</v>
      </c>
      <c r="C308" s="2">
        <v>47800</v>
      </c>
      <c r="D308" s="2">
        <v>0</v>
      </c>
      <c r="E308" s="2" t="b">
        <f t="shared" si="4"/>
        <v>0</v>
      </c>
      <c r="F308" s="2" t="b">
        <f>SUMPRODUCT(COUNTIF(B308,{"*Stone*";"*NEW*";"&lt;&gt;*26*";"&lt;&gt;*Corner*";"&lt;&gt;*DS*"})*{1;1;3;3;3})&gt;9</f>
        <v>0</v>
      </c>
      <c r="G308" t="b">
        <f>SUMPRODUCT(COUNTIF(B308,{"*Stone*";"*NEW*";"&lt;&gt;*26*";"&lt;&gt;*Corner*";"&lt;&gt;*DS*"})*{1;1;99;99;99})&gt;99*3</f>
        <v>0</v>
      </c>
      <c r="H308" t="s">
        <v>617</v>
      </c>
    </row>
    <row r="309" spans="1:8" x14ac:dyDescent="0.25">
      <c r="A309" s="2"/>
      <c r="B309" s="2" t="s">
        <v>618</v>
      </c>
      <c r="C309" s="2">
        <v>47800</v>
      </c>
      <c r="D309" s="2">
        <v>0</v>
      </c>
      <c r="E309" s="2" t="b">
        <f t="shared" si="4"/>
        <v>0</v>
      </c>
      <c r="F309" s="2" t="b">
        <f>SUMPRODUCT(COUNTIF(B309,{"*Stone*";"*NEW*";"&lt;&gt;*26*";"&lt;&gt;*Corner*";"&lt;&gt;*DS*"})*{1;1;3;3;3})&gt;9</f>
        <v>0</v>
      </c>
      <c r="G309" t="b">
        <f>SUMPRODUCT(COUNTIF(B309,{"*Stone*";"*NEW*";"&lt;&gt;*26*";"&lt;&gt;*Corner*";"&lt;&gt;*DS*"})*{1;1;99;99;99})&gt;99*3</f>
        <v>0</v>
      </c>
      <c r="H309" t="s">
        <v>619</v>
      </c>
    </row>
    <row r="310" spans="1:8" x14ac:dyDescent="0.25">
      <c r="A310" s="2"/>
      <c r="B310" s="2" t="s">
        <v>620</v>
      </c>
      <c r="C310" s="2">
        <v>34900</v>
      </c>
      <c r="D310" s="2">
        <v>27850</v>
      </c>
      <c r="E310" s="2" t="b">
        <f t="shared" si="4"/>
        <v>0</v>
      </c>
      <c r="F310" s="2" t="b">
        <f>SUMPRODUCT(COUNTIF(B310,{"*Stone*";"*NEW*";"&lt;&gt;*26*";"&lt;&gt;*Corner*";"&lt;&gt;*DS*"})*{1;1;3;3;3})&gt;9</f>
        <v>0</v>
      </c>
      <c r="G310" t="b">
        <f>SUMPRODUCT(COUNTIF(B310,{"*Stone*";"*NEW*";"&lt;&gt;*26*";"&lt;&gt;*Corner*";"&lt;&gt;*DS*"})*{1;1;99;99;99})&gt;99*3</f>
        <v>0</v>
      </c>
      <c r="H310" t="s">
        <v>621</v>
      </c>
    </row>
    <row r="311" spans="1:8" x14ac:dyDescent="0.25">
      <c r="A311" s="2"/>
      <c r="B311" s="2" t="s">
        <v>622</v>
      </c>
      <c r="C311" s="2">
        <v>47900</v>
      </c>
      <c r="D311" s="2">
        <v>37180</v>
      </c>
      <c r="E311" s="2" t="b">
        <f t="shared" si="4"/>
        <v>1</v>
      </c>
      <c r="F311" s="2" t="b">
        <f>SUMPRODUCT(COUNTIF(B311,{"*Stone*";"*NEW*";"&lt;&gt;*26*";"&lt;&gt;*Corner*";"&lt;&gt;*DS*"})*{1;1;3;3;3})&gt;9</f>
        <v>1</v>
      </c>
      <c r="G311" t="b">
        <f>SUMPRODUCT(COUNTIF(B311,{"*Stone*";"*NEW*";"&lt;&gt;*26*";"&lt;&gt;*Corner*";"&lt;&gt;*DS*"})*{1;1;99;99;99})&gt;99*3</f>
        <v>1</v>
      </c>
      <c r="H311" t="s">
        <v>623</v>
      </c>
    </row>
    <row r="312" spans="1:8" x14ac:dyDescent="0.25">
      <c r="A312" s="2"/>
      <c r="B312" s="2" t="s">
        <v>624</v>
      </c>
      <c r="C312" s="2">
        <v>36900</v>
      </c>
      <c r="D312" s="2">
        <v>29480</v>
      </c>
      <c r="E312" s="2" t="b">
        <f t="shared" si="4"/>
        <v>1</v>
      </c>
      <c r="F312" s="2" t="b">
        <f>SUMPRODUCT(COUNTIF(B312,{"*Stone*";"*NEW*";"&lt;&gt;*26*";"&lt;&gt;*Corner*";"&lt;&gt;*DS*"})*{1;1;3;3;3})&gt;9</f>
        <v>1</v>
      </c>
      <c r="G312" t="b">
        <f>SUMPRODUCT(COUNTIF(B312,{"*Stone*";"*NEW*";"&lt;&gt;*26*";"&lt;&gt;*Corner*";"&lt;&gt;*DS*"})*{1;1;99;99;99})&gt;99*3</f>
        <v>1</v>
      </c>
      <c r="H312" t="s">
        <v>625</v>
      </c>
    </row>
    <row r="313" spans="1:8" x14ac:dyDescent="0.25">
      <c r="A313" s="2"/>
      <c r="B313" s="2" t="s">
        <v>626</v>
      </c>
      <c r="C313" s="2">
        <v>33900</v>
      </c>
      <c r="D313" s="2">
        <v>24980</v>
      </c>
      <c r="E313" s="2" t="b">
        <f t="shared" si="4"/>
        <v>0</v>
      </c>
      <c r="F313" s="2" t="b">
        <f>SUMPRODUCT(COUNTIF(B313,{"*Stone*";"*NEW*";"&lt;&gt;*26*";"&lt;&gt;*Corner*";"&lt;&gt;*DS*"})*{1;1;3;3;3})&gt;9</f>
        <v>0</v>
      </c>
      <c r="G313" t="b">
        <f>SUMPRODUCT(COUNTIF(B313,{"*Stone*";"*NEW*";"&lt;&gt;*26*";"&lt;&gt;*Corner*";"&lt;&gt;*DS*"})*{1;1;99;99;99})&gt;99*3</f>
        <v>0</v>
      </c>
      <c r="H313" t="s">
        <v>627</v>
      </c>
    </row>
    <row r="314" spans="1:8" x14ac:dyDescent="0.25">
      <c r="A314" s="2"/>
      <c r="B314" s="2" t="s">
        <v>628</v>
      </c>
      <c r="C314" s="2">
        <v>30900</v>
      </c>
      <c r="D314" s="2">
        <v>21580</v>
      </c>
      <c r="E314" s="2" t="b">
        <f t="shared" si="4"/>
        <v>1</v>
      </c>
      <c r="F314" s="2" t="b">
        <f>SUMPRODUCT(COUNTIF(B314,{"*Stone*";"*NEW*";"&lt;&gt;*26*";"&lt;&gt;*Corner*";"&lt;&gt;*DS*"})*{1;1;3;3;3})&gt;9</f>
        <v>1</v>
      </c>
      <c r="G314" t="b">
        <f>SUMPRODUCT(COUNTIF(B314,{"*Stone*";"*NEW*";"&lt;&gt;*26*";"&lt;&gt;*Corner*";"&lt;&gt;*DS*"})*{1;1;99;99;99})&gt;99*3</f>
        <v>1</v>
      </c>
      <c r="H314" t="s">
        <v>629</v>
      </c>
    </row>
    <row r="315" spans="1:8" x14ac:dyDescent="0.25">
      <c r="A315" s="2"/>
      <c r="B315" s="2" t="s">
        <v>630</v>
      </c>
      <c r="C315" s="2">
        <v>37900</v>
      </c>
      <c r="D315" s="2">
        <v>29780</v>
      </c>
      <c r="E315" s="2" t="b">
        <f t="shared" si="4"/>
        <v>0</v>
      </c>
      <c r="F315" s="2" t="b">
        <f>SUMPRODUCT(COUNTIF(B315,{"*Stone*";"*NEW*";"&lt;&gt;*26*";"&lt;&gt;*Corner*";"&lt;&gt;*DS*"})*{1;1;3;3;3})&gt;9</f>
        <v>0</v>
      </c>
      <c r="G315" t="b">
        <f>SUMPRODUCT(COUNTIF(B315,{"*Stone*";"*NEW*";"&lt;&gt;*26*";"&lt;&gt;*Corner*";"&lt;&gt;*DS*"})*{1;1;99;99;99})&gt;99*3</f>
        <v>0</v>
      </c>
      <c r="H315" t="s">
        <v>631</v>
      </c>
    </row>
    <row r="316" spans="1:8" x14ac:dyDescent="0.25">
      <c r="A316" s="2"/>
      <c r="B316" s="2" t="s">
        <v>632</v>
      </c>
      <c r="C316" s="2">
        <v>46900</v>
      </c>
      <c r="D316" s="2">
        <v>36180</v>
      </c>
      <c r="E316" s="2" t="b">
        <f t="shared" si="4"/>
        <v>1</v>
      </c>
      <c r="F316" s="2" t="b">
        <f>SUMPRODUCT(COUNTIF(B316,{"*Stone*";"*NEW*";"&lt;&gt;*26*";"&lt;&gt;*Corner*";"&lt;&gt;*DS*"})*{1;1;3;3;3})&gt;9</f>
        <v>1</v>
      </c>
      <c r="G316" t="b">
        <f>SUMPRODUCT(COUNTIF(B316,{"*Stone*";"*NEW*";"&lt;&gt;*26*";"&lt;&gt;*Corner*";"&lt;&gt;*DS*"})*{1;1;99;99;99})&gt;99*3</f>
        <v>1</v>
      </c>
      <c r="H316" t="s">
        <v>633</v>
      </c>
    </row>
    <row r="317" spans="1:8" x14ac:dyDescent="0.25">
      <c r="A317" s="2"/>
      <c r="B317" s="2" t="s">
        <v>634</v>
      </c>
      <c r="C317" s="2">
        <v>33900</v>
      </c>
      <c r="D317" s="2">
        <v>26080</v>
      </c>
      <c r="E317" s="2" t="b">
        <f t="shared" si="4"/>
        <v>1</v>
      </c>
      <c r="F317" s="2" t="b">
        <f>SUMPRODUCT(COUNTIF(B317,{"*Stone*";"*NEW*";"&lt;&gt;*26*";"&lt;&gt;*Corner*";"&lt;&gt;*DS*"})*{1;1;3;3;3})&gt;9</f>
        <v>1</v>
      </c>
      <c r="G317" t="b">
        <f>SUMPRODUCT(COUNTIF(B317,{"*Stone*";"*NEW*";"&lt;&gt;*26*";"&lt;&gt;*Corner*";"&lt;&gt;*DS*"})*{1;1;99;99;99})&gt;99*3</f>
        <v>1</v>
      </c>
      <c r="H317" t="s">
        <v>635</v>
      </c>
    </row>
    <row r="318" spans="1:8" x14ac:dyDescent="0.25">
      <c r="A318" s="2"/>
      <c r="B318" s="2" t="s">
        <v>636</v>
      </c>
      <c r="C318" s="2">
        <v>34900</v>
      </c>
      <c r="D318" s="2">
        <v>26980</v>
      </c>
      <c r="E318" s="2" t="b">
        <f t="shared" si="4"/>
        <v>0</v>
      </c>
      <c r="F318" s="2" t="b">
        <f>SUMPRODUCT(COUNTIF(B318,{"*Stone*";"*NEW*";"&lt;&gt;*26*";"&lt;&gt;*Corner*";"&lt;&gt;*DS*"})*{1;1;3;3;3})&gt;9</f>
        <v>0</v>
      </c>
      <c r="G318" t="b">
        <f>SUMPRODUCT(COUNTIF(B318,{"*Stone*";"*NEW*";"&lt;&gt;*26*";"&lt;&gt;*Corner*";"&lt;&gt;*DS*"})*{1;1;99;99;99})&gt;99*3</f>
        <v>0</v>
      </c>
      <c r="H318" t="s">
        <v>637</v>
      </c>
    </row>
    <row r="319" spans="1:8" x14ac:dyDescent="0.25">
      <c r="A319" s="2"/>
      <c r="B319" s="2" t="s">
        <v>638</v>
      </c>
      <c r="C319" s="2">
        <v>34900</v>
      </c>
      <c r="D319" s="2">
        <v>26980</v>
      </c>
      <c r="E319" s="2" t="b">
        <f t="shared" si="4"/>
        <v>0</v>
      </c>
      <c r="F319" s="2" t="b">
        <f>SUMPRODUCT(COUNTIF(B319,{"*Stone*";"*NEW*";"&lt;&gt;*26*";"&lt;&gt;*Corner*";"&lt;&gt;*DS*"})*{1;1;3;3;3})&gt;9</f>
        <v>0</v>
      </c>
      <c r="G319" t="b">
        <f>SUMPRODUCT(COUNTIF(B319,{"*Stone*";"*NEW*";"&lt;&gt;*26*";"&lt;&gt;*Corner*";"&lt;&gt;*DS*"})*{1;1;99;99;99})&gt;99*3</f>
        <v>0</v>
      </c>
      <c r="H319" t="s">
        <v>639</v>
      </c>
    </row>
    <row r="320" spans="1:8" x14ac:dyDescent="0.25">
      <c r="A320" s="2"/>
      <c r="B320" s="2" t="s">
        <v>640</v>
      </c>
      <c r="C320" s="2">
        <v>34900</v>
      </c>
      <c r="D320" s="2">
        <v>27850</v>
      </c>
      <c r="E320" s="2" t="b">
        <f t="shared" si="4"/>
        <v>0</v>
      </c>
      <c r="F320" s="2" t="b">
        <f>SUMPRODUCT(COUNTIF(B320,{"*Stone*";"*NEW*";"&lt;&gt;*26*";"&lt;&gt;*Corner*";"&lt;&gt;*DS*"})*{1;1;3;3;3})&gt;9</f>
        <v>0</v>
      </c>
      <c r="G320" t="b">
        <f>SUMPRODUCT(COUNTIF(B320,{"*Stone*";"*NEW*";"&lt;&gt;*26*";"&lt;&gt;*Corner*";"&lt;&gt;*DS*"})*{1;1;99;99;99})&gt;99*3</f>
        <v>0</v>
      </c>
      <c r="H320" t="s">
        <v>641</v>
      </c>
    </row>
    <row r="321" spans="1:8" x14ac:dyDescent="0.25">
      <c r="A321" s="2"/>
      <c r="B321" s="2" t="s">
        <v>642</v>
      </c>
      <c r="C321" s="2">
        <v>65800</v>
      </c>
      <c r="D321" s="2">
        <v>0</v>
      </c>
      <c r="E321" s="2" t="b">
        <f t="shared" si="4"/>
        <v>0</v>
      </c>
      <c r="F321" s="2" t="b">
        <f>SUMPRODUCT(COUNTIF(B321,{"*Stone*";"*NEW*";"&lt;&gt;*26*";"&lt;&gt;*Corner*";"&lt;&gt;*DS*"})*{1;1;3;3;3})&gt;9</f>
        <v>0</v>
      </c>
      <c r="G321" t="b">
        <f>SUMPRODUCT(COUNTIF(B321,{"*Stone*";"*NEW*";"&lt;&gt;*26*";"&lt;&gt;*Corner*";"&lt;&gt;*DS*"})*{1;1;99;99;99})&gt;99*3</f>
        <v>0</v>
      </c>
      <c r="H321" t="s">
        <v>643</v>
      </c>
    </row>
    <row r="322" spans="1:8" x14ac:dyDescent="0.25">
      <c r="A322" s="2"/>
      <c r="B322" s="2" t="s">
        <v>644</v>
      </c>
      <c r="C322" s="2">
        <v>65800</v>
      </c>
      <c r="D322" s="2">
        <v>0</v>
      </c>
      <c r="E322" s="2" t="b">
        <f t="shared" si="4"/>
        <v>0</v>
      </c>
      <c r="F322" s="2" t="b">
        <f>SUMPRODUCT(COUNTIF(B322,{"*Stone*";"*NEW*";"&lt;&gt;*26*";"&lt;&gt;*Corner*";"&lt;&gt;*DS*"})*{1;1;3;3;3})&gt;9</f>
        <v>0</v>
      </c>
      <c r="G322" t="b">
        <f>SUMPRODUCT(COUNTIF(B322,{"*Stone*";"*NEW*";"&lt;&gt;*26*";"&lt;&gt;*Corner*";"&lt;&gt;*DS*"})*{1;1;99;99;99})&gt;99*3</f>
        <v>0</v>
      </c>
      <c r="H322" t="s">
        <v>645</v>
      </c>
    </row>
    <row r="323" spans="1:8" x14ac:dyDescent="0.25">
      <c r="A323" s="2"/>
      <c r="B323" s="2" t="s">
        <v>646</v>
      </c>
      <c r="C323" s="2">
        <v>60800</v>
      </c>
      <c r="D323" s="2">
        <v>0</v>
      </c>
      <c r="E323" s="2" t="b">
        <f t="shared" ref="E323:E328" si="5">AND(OR(ISNUMBER(SEARCH("stone",B323)),ISNUMBER(SEARCH("new",B323))),ISERR(SEARCH("26",B323)),ISERR(SEARCH("Corner",B323)),ISERR(SEARCH("DS",B323)))</f>
        <v>0</v>
      </c>
      <c r="F323" s="2" t="b">
        <f>SUMPRODUCT(COUNTIF(B323,{"*Stone*";"*NEW*";"&lt;&gt;*26*";"&lt;&gt;*Corner*";"&lt;&gt;*DS*"})*{1;1;3;3;3})&gt;9</f>
        <v>0</v>
      </c>
      <c r="G323" t="b">
        <f>SUMPRODUCT(COUNTIF(B323,{"*Stone*";"*NEW*";"&lt;&gt;*26*";"&lt;&gt;*Corner*";"&lt;&gt;*DS*"})*{1;1;99;99;99})&gt;99*3</f>
        <v>0</v>
      </c>
      <c r="H323" t="s">
        <v>647</v>
      </c>
    </row>
    <row r="324" spans="1:8" x14ac:dyDescent="0.25">
      <c r="A324" s="2"/>
      <c r="B324" s="2" t="s">
        <v>648</v>
      </c>
      <c r="C324" s="2">
        <v>61800</v>
      </c>
      <c r="D324" s="2">
        <v>0</v>
      </c>
      <c r="E324" s="2" t="b">
        <f t="shared" si="5"/>
        <v>0</v>
      </c>
      <c r="F324" s="2" t="b">
        <f>SUMPRODUCT(COUNTIF(B324,{"*Stone*";"*NEW*";"&lt;&gt;*26*";"&lt;&gt;*Corner*";"&lt;&gt;*DS*"})*{1;1;3;3;3})&gt;9</f>
        <v>0</v>
      </c>
      <c r="G324" t="b">
        <f>SUMPRODUCT(COUNTIF(B324,{"*Stone*";"*NEW*";"&lt;&gt;*26*";"&lt;&gt;*Corner*";"&lt;&gt;*DS*"})*{1;1;99;99;99})&gt;99*3</f>
        <v>0</v>
      </c>
      <c r="H324" t="s">
        <v>649</v>
      </c>
    </row>
    <row r="325" spans="1:8" x14ac:dyDescent="0.25">
      <c r="A325" s="2"/>
      <c r="B325" s="2" t="s">
        <v>650</v>
      </c>
      <c r="C325" s="2">
        <v>68800</v>
      </c>
      <c r="D325" s="2">
        <v>0</v>
      </c>
      <c r="E325" s="2" t="b">
        <f t="shared" si="5"/>
        <v>0</v>
      </c>
      <c r="F325" s="2" t="b">
        <f>SUMPRODUCT(COUNTIF(B325,{"*Stone*";"*NEW*";"&lt;&gt;*26*";"&lt;&gt;*Corner*";"&lt;&gt;*DS*"})*{1;1;3;3;3})&gt;9</f>
        <v>0</v>
      </c>
      <c r="G325" t="b">
        <f>SUMPRODUCT(COUNTIF(B325,{"*Stone*";"*NEW*";"&lt;&gt;*26*";"&lt;&gt;*Corner*";"&lt;&gt;*DS*"})*{1;1;99;99;99})&gt;99*3</f>
        <v>0</v>
      </c>
      <c r="H325" t="s">
        <v>651</v>
      </c>
    </row>
    <row r="326" spans="1:8" x14ac:dyDescent="0.25">
      <c r="A326" s="2"/>
      <c r="B326" s="2" t="s">
        <v>652</v>
      </c>
      <c r="C326" s="2">
        <v>58800</v>
      </c>
      <c r="D326" s="2">
        <v>0</v>
      </c>
      <c r="E326" s="2" t="b">
        <f t="shared" si="5"/>
        <v>0</v>
      </c>
      <c r="F326" s="2" t="b">
        <f>SUMPRODUCT(COUNTIF(B326,{"*Stone*";"*NEW*";"&lt;&gt;*26*";"&lt;&gt;*Corner*";"&lt;&gt;*DS*"})*{1;1;3;3;3})&gt;9</f>
        <v>0</v>
      </c>
      <c r="G326" t="b">
        <f>SUMPRODUCT(COUNTIF(B326,{"*Stone*";"*NEW*";"&lt;&gt;*26*";"&lt;&gt;*Corner*";"&lt;&gt;*DS*"})*{1;1;99;99;99})&gt;99*3</f>
        <v>0</v>
      </c>
      <c r="H326" t="s">
        <v>653</v>
      </c>
    </row>
    <row r="327" spans="1:8" x14ac:dyDescent="0.25">
      <c r="A327" s="2"/>
      <c r="B327" s="2" t="s">
        <v>654</v>
      </c>
      <c r="C327" s="2">
        <v>58800</v>
      </c>
      <c r="D327" s="2">
        <v>0</v>
      </c>
      <c r="E327" s="2" t="b">
        <f t="shared" si="5"/>
        <v>0</v>
      </c>
      <c r="F327" s="2" t="b">
        <f>SUMPRODUCT(COUNTIF(B327,{"*Stone*";"*NEW*";"&lt;&gt;*26*";"&lt;&gt;*Corner*";"&lt;&gt;*DS*"})*{1;1;3;3;3})&gt;9</f>
        <v>0</v>
      </c>
      <c r="G327" t="b">
        <f>SUMPRODUCT(COUNTIF(B327,{"*Stone*";"*NEW*";"&lt;&gt;*26*";"&lt;&gt;*Corner*";"&lt;&gt;*DS*"})*{1;1;99;99;99})&gt;99*3</f>
        <v>0</v>
      </c>
      <c r="H327" t="s">
        <v>655</v>
      </c>
    </row>
    <row r="328" spans="1:8" x14ac:dyDescent="0.25">
      <c r="A328" s="2"/>
      <c r="B328" s="2" t="s">
        <v>656</v>
      </c>
      <c r="C328" s="2">
        <v>55800</v>
      </c>
      <c r="D328" s="2">
        <v>0</v>
      </c>
      <c r="E328" s="2" t="b">
        <f t="shared" si="5"/>
        <v>1</v>
      </c>
      <c r="F328" s="2" t="b">
        <f>SUMPRODUCT(COUNTIF(B328,{"*Stone*";"*NEW*";"&lt;&gt;*26*";"&lt;&gt;*Corner*";"&lt;&gt;*DS*"})*{1;1;3;3;3})&gt;9</f>
        <v>1</v>
      </c>
      <c r="G328" t="b">
        <f>SUMPRODUCT(COUNTIF(B328,{"*Stone*";"*NEW*";"&lt;&gt;*26*";"&lt;&gt;*Corner*";"&lt;&gt;*DS*"})*{1;1;99;99;99})&gt;99*3</f>
        <v>1</v>
      </c>
      <c r="H328" t="s">
        <v>657</v>
      </c>
    </row>
  </sheetData>
  <autoFilter ref="A1:H328"/>
  <hyperlinks>
    <hyperlink ref="H2" r:id="rId1"/>
    <hyperlink ref="H202" r:id="rId2"/>
    <hyperlink ref="H123" r:id="rId3"/>
    <hyperlink ref="H4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GardenWayhtlfrnjhTitle</vt:lpstr>
      <vt:lpstr>GardenWayhtlfrnjhTitle!Критерии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Толстых</dc:creator>
  <cp:lastModifiedBy>ГАВ</cp:lastModifiedBy>
  <dcterms:created xsi:type="dcterms:W3CDTF">2019-12-25T08:35:40Z</dcterms:created>
  <dcterms:modified xsi:type="dcterms:W3CDTF">2019-12-26T06:34:06Z</dcterms:modified>
</cp:coreProperties>
</file>