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Сергей\Downloads\"/>
    </mc:Choice>
  </mc:AlternateContent>
  <xr:revisionPtr revIDLastSave="0" documentId="8_{1D15E4B8-8D28-4EEE-8973-7DB72D60902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ESRI_MAPINFO_SHEET" sheetId="2" state="veryHidden" r:id="rId2"/>
  </sheets>
  <definedNames>
    <definedName name="_xlnm._FilterDatabase" localSheetId="0" hidden="1">Лист1!$A$1:$B$18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D8" i="1" l="1"/>
  <c r="D9" i="1"/>
  <c r="D10" i="1"/>
  <c r="D11" i="1"/>
  <c r="D12" i="1"/>
  <c r="D13" i="1"/>
  <c r="D14" i="1"/>
  <c r="D15" i="1"/>
  <c r="D16" i="1"/>
  <c r="D17" i="1"/>
  <c r="D18" i="1"/>
  <c r="D19" i="1"/>
  <c r="D3" i="1"/>
  <c r="D4" i="1"/>
  <c r="D5" i="1"/>
  <c r="D6" i="1"/>
  <c r="D7" i="1"/>
  <c r="D2" i="1"/>
</calcChain>
</file>

<file path=xl/sharedStrings.xml><?xml version="1.0" encoding="utf-8"?>
<sst xmlns="http://schemas.openxmlformats.org/spreadsheetml/2006/main" count="39" uniqueCount="26">
  <si>
    <t>Маршрут</t>
  </si>
  <si>
    <t>0218</t>
  </si>
  <si>
    <t>0188</t>
  </si>
  <si>
    <t>0114</t>
  </si>
  <si>
    <t>0106-0022</t>
  </si>
  <si>
    <t>0115</t>
  </si>
  <si>
    <t>0051-0054-0294</t>
  </si>
  <si>
    <t>0148</t>
  </si>
  <si>
    <t>0111</t>
  </si>
  <si>
    <t>0171</t>
  </si>
  <si>
    <t>0244</t>
  </si>
  <si>
    <t>0112</t>
  </si>
  <si>
    <t>0051</t>
  </si>
  <si>
    <t>0294</t>
  </si>
  <si>
    <t>0119-0303</t>
  </si>
  <si>
    <t>0132</t>
  </si>
  <si>
    <t>0119</t>
  </si>
  <si>
    <t>Список для сравнения</t>
  </si>
  <si>
    <t>Необходимо получить</t>
  </si>
  <si>
    <t>нет</t>
  </si>
  <si>
    <t>да</t>
  </si>
  <si>
    <t>нет-нет</t>
  </si>
  <si>
    <t>нет-нет-нет</t>
  </si>
  <si>
    <t>нет-да</t>
  </si>
  <si>
    <t>0204-0218</t>
  </si>
  <si>
    <t>0172-0115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</si>
</sst>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16220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A850088F-349E-4169-B3AA-FE769FB46F85}"/>
            </a:ext>
          </a:extLst>
        </xdr:cNvPr>
        <xdr:cNvSpPr/>
      </xdr:nvSpPr>
      <xdr:spPr>
        <a:xfrm>
          <a:off x="0" y="0"/>
          <a:ext cx="794102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НЕ РЕДАКТИРОВАТЬ </a:t>
          </a:r>
        </a:p>
        <a:p>
          <a:pPr algn="ctr"/>
          <a:r>
            <a:rPr lang="ru-RU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Только для  </a:t>
          </a:r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Esri</a:t>
          </a:r>
          <a:endParaRPr lang="ru-RU" sz="5000" b="1" i="0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  <a:latin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9"/>
  <sheetViews>
    <sheetView tabSelected="1" workbookViewId="0">
      <selection activeCell="A15" sqref="A15:D15"/>
    </sheetView>
  </sheetViews>
  <sheetFormatPr defaultRowHeight="15" x14ac:dyDescent="0.25"/>
  <cols>
    <col min="1" max="1" width="14.5703125" style="1" bestFit="1" customWidth="1"/>
    <col min="2" max="2" width="22" bestFit="1" customWidth="1"/>
    <col min="3" max="3" width="12.85546875" customWidth="1"/>
    <col min="6" max="6" width="21.5703125" bestFit="1" customWidth="1"/>
  </cols>
  <sheetData>
    <row r="1" spans="1:6" x14ac:dyDescent="0.25">
      <c r="A1" s="1" t="s">
        <v>0</v>
      </c>
      <c r="B1" t="s">
        <v>18</v>
      </c>
      <c r="F1" t="s">
        <v>17</v>
      </c>
    </row>
    <row r="2" spans="1:6" x14ac:dyDescent="0.25">
      <c r="A2" s="1" t="s">
        <v>1</v>
      </c>
      <c r="B2" t="s">
        <v>20</v>
      </c>
      <c r="C2" t="str">
        <f t="shared" ref="C2:C18" si="0">IF(COUNTIF(F:F,MID(A2,1,4)),"да","нет")&amp;
IF(LEN(MID(A2,6,4))&gt;0,IF(COUNTIF(F:F,MID(A2,6,4)),"-да","-нет"),"")&amp;
IF(LEN(MID(A2,11,4))&gt;0,IF(COUNTIF(F:F,MID(A2,11,4)),"-да","-нет"),"")&amp;
IF(LEN(MID(A2,16,4))&gt;0,IF(COUNTIF(F:F,MID(A2,16,4)),"-да","-нет"),"")&amp;
IF(LEN(MID(A2,21,4))&gt;0,IF(COUNTIF(F:F,MID(A2,21,4)),"-да","-нет"),"")</f>
        <v>да</v>
      </c>
      <c r="D2" t="str">
        <f>MID(SUBSTITUTE(SUBSTITUTE(2*10^(LEN(A2)-LEN(SUBSTITUTE(A2,"-",))+1)+SUM((COUNTIF(F:F,MID(A2,(ROW($A$1:INDEX(A:A,LEN(A2)-LEN(SUBSTITUTE(A2,"-",))+1))-1)*5+1,4))&gt;0)*10^(ROW($A$1:INDEX(A:A,LEN(A2)-LEN(SUBSTITUTE(A2,"-",))+1))-1)),1,"-да"),0,"-нет"),3,99)</f>
        <v>да</v>
      </c>
      <c r="F2">
        <v>218</v>
      </c>
    </row>
    <row r="3" spans="1:6" x14ac:dyDescent="0.25">
      <c r="A3" s="1" t="s">
        <v>2</v>
      </c>
      <c r="B3" t="s">
        <v>20</v>
      </c>
      <c r="C3" t="str">
        <f t="shared" si="0"/>
        <v>да</v>
      </c>
      <c r="D3" t="str">
        <f>MID(SUBSTITUTE(SUBSTITUTE(2*10^(LEN(A3)-LEN(SUBSTITUTE(A3,"-",))+1)+SUM((COUNTIF(F:F,MID(A3,(ROW($A$1:INDEX(A:A,LEN(A3)-LEN(SUBSTITUTE(A3,"-",))+1))-1)*5+1,4))&gt;0)*10^(ROW($A$1:INDEX(A:A,LEN(A3)-LEN(SUBSTITUTE(A3,"-",))+1))-1)),1,"-да"),0,"-нет"),3,99)</f>
        <v>да</v>
      </c>
      <c r="F3">
        <v>188</v>
      </c>
    </row>
    <row r="4" spans="1:6" x14ac:dyDescent="0.25">
      <c r="A4" s="1" t="s">
        <v>3</v>
      </c>
      <c r="B4" t="s">
        <v>19</v>
      </c>
      <c r="C4" t="str">
        <f t="shared" si="0"/>
        <v>нет</v>
      </c>
      <c r="D4" t="str">
        <f>MID(SUBSTITUTE(SUBSTITUTE(2*10^(LEN(A4)-LEN(SUBSTITUTE(A4,"-",))+1)+SUM((COUNTIF(F:F,MID(A4,(ROW($A$1:INDEX(A:A,LEN(A4)-LEN(SUBSTITUTE(A4,"-",))+1))-1)*5+1,4))&gt;0)*10^(ROW($A$1:INDEX(A:A,LEN(A4)-LEN(SUBSTITUTE(A4,"-",))+1))-1)),1,"-да"),0,"-нет"),3,99)</f>
        <v>нет</v>
      </c>
      <c r="F4">
        <v>115</v>
      </c>
    </row>
    <row r="5" spans="1:6" x14ac:dyDescent="0.25">
      <c r="A5" s="1" t="s">
        <v>4</v>
      </c>
      <c r="B5" t="s">
        <v>21</v>
      </c>
      <c r="C5" t="str">
        <f t="shared" si="0"/>
        <v>нет-нет</v>
      </c>
      <c r="D5" t="str">
        <f>MID(SUBSTITUTE(SUBSTITUTE(2*10^(LEN(A5)-LEN(SUBSTITUTE(A5,"-",))+1)+SUM((COUNTIF(F:F,MID(A5,(ROW($A$1:INDEX(A:A,LEN(A5)-LEN(SUBSTITUTE(A5,"-",))+1))-1)*5+1,4))&gt;0)*10^(ROW($A$1:INDEX(A:A,LEN(A5)-LEN(SUBSTITUTE(A5,"-",))+1))-1)),1,"-да"),0,"-нет"),3,99)</f>
        <v>нет-нет</v>
      </c>
      <c r="F5">
        <v>171</v>
      </c>
    </row>
    <row r="6" spans="1:6" x14ac:dyDescent="0.25">
      <c r="A6" s="2" t="s">
        <v>5</v>
      </c>
      <c r="B6" s="3" t="s">
        <v>20</v>
      </c>
      <c r="C6" s="3" t="str">
        <f t="shared" si="0"/>
        <v>да</v>
      </c>
      <c r="D6" s="3" t="str">
        <f>MID(SUBSTITUTE(SUBSTITUTE(2*10^(LEN(A6)-LEN(SUBSTITUTE(A6,"-",))+1)+SUM((COUNTIF(F:F,MID(A6,(ROW($A$1:INDEX(A:A,LEN(A6)-LEN(SUBSTITUTE(A6,"-",))+1))-1)*5+1,4))&gt;0)*10^(ROW($A$1:INDEX(A:A,LEN(A6)-LEN(SUBSTITUTE(A6,"-",))+1))-1)),1,"-да"),0,"-нет"),3,99)</f>
        <v>да</v>
      </c>
      <c r="F6">
        <v>303</v>
      </c>
    </row>
    <row r="7" spans="1:6" x14ac:dyDescent="0.25">
      <c r="A7" s="1" t="s">
        <v>6</v>
      </c>
      <c r="B7" t="s">
        <v>22</v>
      </c>
      <c r="C7" t="str">
        <f t="shared" si="0"/>
        <v>нет-нет-нет</v>
      </c>
      <c r="D7" t="str">
        <f>MID(SUBSTITUTE(SUBSTITUTE(2*10^(LEN(A7)-LEN(SUBSTITUTE(A7,"-",))+1)+SUM((COUNTIF(F:F,MID(A7,(ROW($A$1:INDEX(A:A,LEN(A7)-LEN(SUBSTITUTE(A7,"-",))+1))-1)*5+1,4))&gt;0)*10^(ROW($A$1:INDEX(A:A,LEN(A7)-LEN(SUBSTITUTE(A7,"-",))+1))-1)),1,"-да"),0,"-нет"),3,99)</f>
        <v>нет-нет-нет</v>
      </c>
    </row>
    <row r="8" spans="1:6" x14ac:dyDescent="0.25">
      <c r="A8" s="1" t="s">
        <v>7</v>
      </c>
      <c r="B8" t="s">
        <v>19</v>
      </c>
      <c r="C8" t="str">
        <f t="shared" si="0"/>
        <v>нет</v>
      </c>
      <c r="D8" t="str">
        <f>MID(SUBSTITUTE(SUBSTITUTE(2*10^(LEN(A8)-LEN(SUBSTITUTE(A8,"-",))+1)+SUM((COUNTIF(F:F,MID(A8,(ROW($A$1:INDEX(A:A,LEN(A8)-LEN(SUBSTITUTE(A8,"-",))+1))-1)*5+1,4))&gt;0)*10^(ROW($A$1:INDEX(A:A,LEN(A8)-LEN(SUBSTITUTE(A8,"-",))+1))-1)),1,"-да"),0,"-нет"),3,99)</f>
        <v>нет</v>
      </c>
    </row>
    <row r="9" spans="1:6" x14ac:dyDescent="0.25">
      <c r="A9" s="1" t="s">
        <v>8</v>
      </c>
      <c r="B9" t="s">
        <v>19</v>
      </c>
      <c r="C9" t="str">
        <f t="shared" si="0"/>
        <v>нет</v>
      </c>
      <c r="D9" t="str">
        <f>MID(SUBSTITUTE(SUBSTITUTE(2*10^(LEN(A9)-LEN(SUBSTITUTE(A9,"-",))+1)+SUM((COUNTIF(F:F,MID(A9,(ROW($A$1:INDEX(A:A,LEN(A9)-LEN(SUBSTITUTE(A9,"-",))+1))-1)*5+1,4))&gt;0)*10^(ROW($A$1:INDEX(A:A,LEN(A9)-LEN(SUBSTITUTE(A9,"-",))+1))-1)),1,"-да"),0,"-нет"),3,99)</f>
        <v>нет</v>
      </c>
    </row>
    <row r="10" spans="1:6" x14ac:dyDescent="0.25">
      <c r="A10" s="1" t="s">
        <v>9</v>
      </c>
      <c r="B10" t="s">
        <v>20</v>
      </c>
      <c r="C10" t="str">
        <f t="shared" si="0"/>
        <v>да</v>
      </c>
      <c r="D10" t="str">
        <f>MID(SUBSTITUTE(SUBSTITUTE(2*10^(LEN(A10)-LEN(SUBSTITUTE(A10,"-",))+1)+SUM((COUNTIF(F:F,MID(A10,(ROW($A$1:INDEX(A:A,LEN(A10)-LEN(SUBSTITUTE(A10,"-",))+1))-1)*5+1,4))&gt;0)*10^(ROW($A$1:INDEX(A:A,LEN(A10)-LEN(SUBSTITUTE(A10,"-",))+1))-1)),1,"-да"),0,"-нет"),3,99)</f>
        <v>да</v>
      </c>
    </row>
    <row r="11" spans="1:6" x14ac:dyDescent="0.25">
      <c r="A11" s="1" t="s">
        <v>10</v>
      </c>
      <c r="B11" t="s">
        <v>19</v>
      </c>
      <c r="C11" t="str">
        <f t="shared" si="0"/>
        <v>нет</v>
      </c>
      <c r="D11" t="str">
        <f>MID(SUBSTITUTE(SUBSTITUTE(2*10^(LEN(A11)-LEN(SUBSTITUTE(A11,"-",))+1)+SUM((COUNTIF(F:F,MID(A11,(ROW($A$1:INDEX(A:A,LEN(A11)-LEN(SUBSTITUTE(A11,"-",))+1))-1)*5+1,4))&gt;0)*10^(ROW($A$1:INDEX(A:A,LEN(A11)-LEN(SUBSTITUTE(A11,"-",))+1))-1)),1,"-да"),0,"-нет"),3,99)</f>
        <v>нет</v>
      </c>
    </row>
    <row r="12" spans="1:6" x14ac:dyDescent="0.25">
      <c r="A12" s="1" t="s">
        <v>11</v>
      </c>
      <c r="B12" t="s">
        <v>19</v>
      </c>
      <c r="C12" t="str">
        <f t="shared" si="0"/>
        <v>нет</v>
      </c>
      <c r="D12" t="str">
        <f>MID(SUBSTITUTE(SUBSTITUTE(2*10^(LEN(A12)-LEN(SUBSTITUTE(A12,"-",))+1)+SUM((COUNTIF(F:F,MID(A12,(ROW($A$1:INDEX(A:A,LEN(A12)-LEN(SUBSTITUTE(A12,"-",))+1))-1)*5+1,4))&gt;0)*10^(ROW($A$1:INDEX(A:A,LEN(A12)-LEN(SUBSTITUTE(A12,"-",))+1))-1)),1,"-да"),0,"-нет"),3,99)</f>
        <v>нет</v>
      </c>
    </row>
    <row r="13" spans="1:6" x14ac:dyDescent="0.25">
      <c r="A13" s="1" t="s">
        <v>12</v>
      </c>
      <c r="B13" t="s">
        <v>19</v>
      </c>
      <c r="C13" t="str">
        <f t="shared" si="0"/>
        <v>нет</v>
      </c>
      <c r="D13" t="str">
        <f>MID(SUBSTITUTE(SUBSTITUTE(2*10^(LEN(A13)-LEN(SUBSTITUTE(A13,"-",))+1)+SUM((COUNTIF(F:F,MID(A13,(ROW($A$1:INDEX(A:A,LEN(A13)-LEN(SUBSTITUTE(A13,"-",))+1))-1)*5+1,4))&gt;0)*10^(ROW($A$1:INDEX(A:A,LEN(A13)-LEN(SUBSTITUTE(A13,"-",))+1))-1)),1,"-да"),0,"-нет"),3,99)</f>
        <v>нет</v>
      </c>
    </row>
    <row r="14" spans="1:6" x14ac:dyDescent="0.25">
      <c r="A14" s="1" t="s">
        <v>13</v>
      </c>
      <c r="B14" t="s">
        <v>19</v>
      </c>
      <c r="C14" t="str">
        <f t="shared" si="0"/>
        <v>нет</v>
      </c>
      <c r="D14" t="str">
        <f>MID(SUBSTITUTE(SUBSTITUTE(2*10^(LEN(A14)-LEN(SUBSTITUTE(A14,"-",))+1)+SUM((COUNTIF(F:F,MID(A14,(ROW($A$1:INDEX(A:A,LEN(A14)-LEN(SUBSTITUTE(A14,"-",))+1))-1)*5+1,4))&gt;0)*10^(ROW($A$1:INDEX(A:A,LEN(A14)-LEN(SUBSTITUTE(A14,"-",))+1))-1)),1,"-да"),0,"-нет"),3,99)</f>
        <v>нет</v>
      </c>
    </row>
    <row r="15" spans="1:6" x14ac:dyDescent="0.25">
      <c r="A15" s="2" t="s">
        <v>25</v>
      </c>
      <c r="B15" s="3" t="s">
        <v>23</v>
      </c>
      <c r="C15" s="3" t="str">
        <f t="shared" si="0"/>
        <v>нет-да</v>
      </c>
      <c r="D15" s="3" t="str">
        <f>MID(SUBSTITUTE(SUBSTITUTE(2*10^(LEN(A15)-LEN(SUBSTITUTE(A15,"-",))+1)+SUM((COUNTIF(F:F,MID(A15,(ROW($A$1:INDEX(A:A,LEN(A15)-LEN(SUBSTITUTE(A15,"-",))+1))-1)*5+1,4))&gt;0)*10^(ROW($A$1:INDEX(A:A,LEN(A15)-LEN(SUBSTITUTE(A15,"-",))+1))-1)),1,"-да"),0,"-нет"),3,99)</f>
        <v>нет-нет</v>
      </c>
    </row>
    <row r="16" spans="1:6" x14ac:dyDescent="0.25">
      <c r="A16" s="1" t="s">
        <v>14</v>
      </c>
      <c r="B16" t="s">
        <v>23</v>
      </c>
      <c r="C16" t="str">
        <f t="shared" si="0"/>
        <v>нет-да</v>
      </c>
      <c r="D16" t="str">
        <f>MID(SUBSTITUTE(SUBSTITUTE(2*10^(LEN(A16)-LEN(SUBSTITUTE(A16,"-",))+1)+SUM((COUNTIF(F:F,MID(A16,(ROW($A$1:INDEX(A:A,LEN(A16)-LEN(SUBSTITUTE(A16,"-",))+1))-1)*5+1,4))&gt;0)*10^(ROW($A$1:INDEX(A:A,LEN(A16)-LEN(SUBSTITUTE(A16,"-",))+1))-1)),1,"-да"),0,"-нет"),3,99)</f>
        <v>нет-нет</v>
      </c>
    </row>
    <row r="17" spans="1:4" x14ac:dyDescent="0.25">
      <c r="A17" s="1" t="s">
        <v>15</v>
      </c>
      <c r="B17" t="s">
        <v>19</v>
      </c>
      <c r="C17" t="str">
        <f t="shared" si="0"/>
        <v>нет</v>
      </c>
      <c r="D17" t="str">
        <f>MID(SUBSTITUTE(SUBSTITUTE(2*10^(LEN(A17)-LEN(SUBSTITUTE(A17,"-",))+1)+SUM((COUNTIF(F:F,MID(A17,(ROW($A$1:INDEX(A:A,LEN(A17)-LEN(SUBSTITUTE(A17,"-",))+1))-1)*5+1,4))&gt;0)*10^(ROW($A$1:INDEX(A:A,LEN(A17)-LEN(SUBSTITUTE(A17,"-",))+1))-1)),1,"-да"),0,"-нет"),3,99)</f>
        <v>нет</v>
      </c>
    </row>
    <row r="18" spans="1:4" x14ac:dyDescent="0.25">
      <c r="A18" s="1" t="s">
        <v>16</v>
      </c>
      <c r="B18" t="s">
        <v>19</v>
      </c>
      <c r="C18" t="str">
        <f t="shared" si="0"/>
        <v>нет</v>
      </c>
      <c r="D18" t="str">
        <f>MID(SUBSTITUTE(SUBSTITUTE(2*10^(LEN(A18)-LEN(SUBSTITUTE(A18,"-",))+1)+SUM((COUNTIF(F:F,MID(A18,(ROW($A$1:INDEX(A:A,LEN(A18)-LEN(SUBSTITUTE(A18,"-",))+1))-1)*5+1,4))&gt;0)*10^(ROW($A$1:INDEX(A:A,LEN(A18)-LEN(SUBSTITUTE(A18,"-",))+1))-1)),1,"-да"),0,"-нет"),3,99)</f>
        <v>нет</v>
      </c>
    </row>
    <row r="19" spans="1:4" x14ac:dyDescent="0.25">
      <c r="A19" s="1" t="s">
        <v>24</v>
      </c>
      <c r="B19" t="s">
        <v>23</v>
      </c>
      <c r="C19" t="str">
        <f t="shared" ref="C16:C19" si="1">IF(COUNTIF(F:F,MID(A19,1,4)),"да","нет")&amp;
IF(LEN(MID(A19,6,4))&gt;0,IF(COUNTIF(F:F,MID(A19,6,4)),"-да","-нет"),"")&amp;
IF(LEN(MID(A19,11,4))&gt;0,IF(COUNTIF(F:F,MID(A19,11,4)),"-да","-нет"),"")&amp;
IF(LEN(MID(A19,16,4))&gt;0,IF(COUNTIF(F:F,MID(A19,16,4)),"-да","-нет"),"")&amp;
IF(LEN(MID(A19,21,4))&gt;0,IF(COUNTIF(F:F,MID(A19,21,4)),"-да","-нет"),"")</f>
        <v>нет-да</v>
      </c>
      <c r="D19" t="str">
        <f>MID(SUBSTITUTE(SUBSTITUTE(2*10^(LEN(A19)-LEN(SUBSTITUTE(A19,"-",))+1)+SUM((COUNTIF(F:F,MID(A19,(ROW($A$1:INDEX(A:A,LEN(A19)-LEN(SUBSTITUTE(A19,"-",))+1))-1)*5+1,4))&gt;0)*10^(ROW($A$1:INDEX(A:A,LEN(A19)-LEN(SUBSTITUTE(A19,"-",))+1))-1)),1,"-да"),0,"-нет"),3,99)</f>
        <v>нет-нет</v>
      </c>
    </row>
  </sheetData>
  <autoFilter ref="A1:B18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CDBFD-12AC-422D-BABD-F061DE91181E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Поршаков Сергей</dc:creator>
  <cp:lastModifiedBy>Сергей</cp:lastModifiedBy>
  <dcterms:created xsi:type="dcterms:W3CDTF">2019-12-21T18:20:44Z</dcterms:created>
  <dcterms:modified xsi:type="dcterms:W3CDTF">2019-12-22T06:25:51Z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ae6e83076cd543188f28267aab418cc1</vt:lpwstr>
  </property>
</Properties>
</file>