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kolaj.krilov\Desktop\"/>
    </mc:Choice>
  </mc:AlternateContent>
  <xr:revisionPtr revIDLastSave="0" documentId="13_ncr:1_{B14F909D-6E32-410E-AF2E-E0333EB3DDBD}" xr6:coauthVersionLast="45" xr6:coauthVersionMax="45" xr10:uidLastSave="{00000000-0000-0000-0000-000000000000}"/>
  <bookViews>
    <workbookView xWindow="690" yWindow="1230" windowWidth="24750" windowHeight="15060" xr2:uid="{2DCB2ADD-B859-40DE-928C-434560E906C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" i="1" l="1"/>
  <c r="P31" i="1"/>
  <c r="O31" i="1"/>
  <c r="M31" i="1"/>
  <c r="P30" i="1"/>
  <c r="O30" i="1"/>
  <c r="M30" i="1"/>
  <c r="P29" i="1"/>
  <c r="O29" i="1"/>
  <c r="M29" i="1"/>
  <c r="P28" i="1"/>
  <c r="O28" i="1"/>
  <c r="M28" i="1"/>
  <c r="P27" i="1"/>
  <c r="O27" i="1"/>
  <c r="M27" i="1"/>
  <c r="P26" i="1"/>
  <c r="O26" i="1"/>
  <c r="M26" i="1"/>
  <c r="P25" i="1"/>
  <c r="O25" i="1"/>
  <c r="M25" i="1"/>
  <c r="P24" i="1"/>
  <c r="O24" i="1"/>
  <c r="M24" i="1"/>
  <c r="P23" i="1"/>
  <c r="O23" i="1"/>
  <c r="M23" i="1"/>
  <c r="P22" i="1"/>
  <c r="O22" i="1"/>
  <c r="M22" i="1"/>
  <c r="P21" i="1"/>
  <c r="O21" i="1"/>
  <c r="M21" i="1"/>
  <c r="P20" i="1"/>
  <c r="O20" i="1"/>
  <c r="M20" i="1"/>
  <c r="P19" i="1"/>
  <c r="O19" i="1"/>
  <c r="M19" i="1"/>
  <c r="P18" i="1"/>
  <c r="O18" i="1"/>
  <c r="M18" i="1"/>
  <c r="P17" i="1"/>
  <c r="O17" i="1"/>
  <c r="M17" i="1"/>
  <c r="P16" i="1"/>
  <c r="O16" i="1"/>
  <c r="M16" i="1"/>
  <c r="P15" i="1"/>
  <c r="O15" i="1"/>
  <c r="M15" i="1"/>
  <c r="P14" i="1"/>
  <c r="O14" i="1"/>
  <c r="M14" i="1"/>
  <c r="P13" i="1"/>
  <c r="O13" i="1"/>
  <c r="M13" i="1"/>
  <c r="P12" i="1"/>
  <c r="O12" i="1"/>
  <c r="M12" i="1"/>
  <c r="P11" i="1"/>
  <c r="O11" i="1"/>
  <c r="M11" i="1"/>
  <c r="P10" i="1"/>
  <c r="O10" i="1"/>
  <c r="M10" i="1"/>
  <c r="P9" i="1"/>
  <c r="O9" i="1"/>
  <c r="M9" i="1"/>
  <c r="P8" i="1"/>
  <c r="O8" i="1"/>
  <c r="M8" i="1"/>
  <c r="P7" i="1"/>
  <c r="O7" i="1"/>
  <c r="M7" i="1"/>
  <c r="P6" i="1"/>
  <c r="O6" i="1"/>
  <c r="M6" i="1"/>
  <c r="P5" i="1"/>
  <c r="O5" i="1"/>
  <c r="M5" i="1"/>
  <c r="P4" i="1"/>
  <c r="O4" i="1"/>
  <c r="M4" i="1"/>
  <c r="P3" i="1"/>
  <c r="O3" i="1"/>
  <c r="M3" i="1"/>
  <c r="P2" i="1"/>
  <c r="O2" i="1"/>
  <c r="M2" i="1"/>
  <c r="G3" i="1"/>
  <c r="E3" i="1"/>
  <c r="E4" i="1"/>
  <c r="G4" i="1" s="1"/>
  <c r="E5" i="1"/>
  <c r="E6" i="1"/>
  <c r="G6" i="1" s="1"/>
  <c r="E7" i="1"/>
  <c r="E8" i="1"/>
  <c r="G8" i="1" s="1"/>
  <c r="E9" i="1"/>
  <c r="G9" i="1" s="1"/>
  <c r="E10" i="1"/>
  <c r="G10" i="1" s="1"/>
  <c r="E11" i="1"/>
  <c r="G11" i="1" s="1"/>
  <c r="E12" i="1"/>
  <c r="G12" i="1" s="1"/>
  <c r="E13" i="1"/>
  <c r="G13" i="1" s="1"/>
  <c r="E14" i="1"/>
  <c r="G14" i="1" s="1"/>
  <c r="E15" i="1"/>
  <c r="G15" i="1" s="1"/>
  <c r="E16" i="1"/>
  <c r="G16" i="1" s="1"/>
  <c r="E17" i="1"/>
  <c r="G17" i="1" s="1"/>
  <c r="E18" i="1"/>
  <c r="G18" i="1" s="1"/>
  <c r="E19" i="1"/>
  <c r="G19" i="1" s="1"/>
  <c r="E20" i="1"/>
  <c r="G20" i="1" s="1"/>
  <c r="E21" i="1"/>
  <c r="G21" i="1" s="1"/>
  <c r="E22" i="1"/>
  <c r="G22" i="1" s="1"/>
  <c r="E23" i="1"/>
  <c r="G23" i="1" s="1"/>
  <c r="E24" i="1"/>
  <c r="G24" i="1" s="1"/>
  <c r="E25" i="1"/>
  <c r="G25" i="1" s="1"/>
  <c r="E26" i="1"/>
  <c r="G26" i="1" s="1"/>
  <c r="E27" i="1"/>
  <c r="G27" i="1" s="1"/>
  <c r="E28" i="1"/>
  <c r="G28" i="1" s="1"/>
  <c r="E29" i="1"/>
  <c r="G29" i="1" s="1"/>
  <c r="E30" i="1"/>
  <c r="G30" i="1" s="1"/>
  <c r="E31" i="1"/>
  <c r="G31" i="1" s="1"/>
  <c r="E2" i="1"/>
  <c r="G2" i="1" s="1"/>
  <c r="F3" i="1"/>
  <c r="F4" i="1"/>
  <c r="G5" i="1" s="1"/>
  <c r="F5" i="1"/>
  <c r="F6" i="1"/>
  <c r="G7" i="1" s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2" i="1"/>
  <c r="C3" i="1"/>
  <c r="H4" i="1" s="1"/>
  <c r="C4" i="1"/>
  <c r="H5" i="1" s="1"/>
  <c r="C5" i="1"/>
  <c r="C6" i="1"/>
  <c r="H7" i="1" s="1"/>
  <c r="C7" i="1"/>
  <c r="C8" i="1"/>
  <c r="C9" i="1"/>
  <c r="C10" i="1"/>
  <c r="H11" i="1" s="1"/>
  <c r="C11" i="1"/>
  <c r="C12" i="1"/>
  <c r="C13" i="1"/>
  <c r="C14" i="1"/>
  <c r="H15" i="1" s="1"/>
  <c r="C15" i="1"/>
  <c r="C16" i="1"/>
  <c r="C17" i="1"/>
  <c r="C18" i="1"/>
  <c r="H19" i="1" s="1"/>
  <c r="C19" i="1"/>
  <c r="C20" i="1"/>
  <c r="C21" i="1"/>
  <c r="C22" i="1"/>
  <c r="H23" i="1" s="1"/>
  <c r="C23" i="1"/>
  <c r="C24" i="1"/>
  <c r="C25" i="1"/>
  <c r="C26" i="1"/>
  <c r="H27" i="1" s="1"/>
  <c r="C27" i="1"/>
  <c r="C28" i="1"/>
  <c r="C29" i="1"/>
  <c r="C30" i="1"/>
  <c r="H31" i="1" s="1"/>
  <c r="C31" i="1"/>
  <c r="C2" i="1"/>
  <c r="H29" i="1" l="1"/>
  <c r="H25" i="1"/>
  <c r="H21" i="1"/>
  <c r="H17" i="1"/>
  <c r="H13" i="1"/>
  <c r="H9" i="1"/>
  <c r="H28" i="1"/>
  <c r="H24" i="1"/>
  <c r="H20" i="1"/>
  <c r="H16" i="1"/>
  <c r="H12" i="1"/>
  <c r="H8" i="1"/>
  <c r="H14" i="1"/>
  <c r="H26" i="1"/>
  <c r="H6" i="1"/>
  <c r="H18" i="1"/>
  <c r="H10" i="1"/>
  <c r="H22" i="1"/>
  <c r="H30" i="1"/>
</calcChain>
</file>

<file path=xl/sharedStrings.xml><?xml version="1.0" encoding="utf-8"?>
<sst xmlns="http://schemas.openxmlformats.org/spreadsheetml/2006/main" count="12" uniqueCount="12">
  <si>
    <t>Duration</t>
  </si>
  <si>
    <t>Time</t>
  </si>
  <si>
    <t>Index</t>
  </si>
  <si>
    <t>Hour</t>
  </si>
  <si>
    <t>EndTime</t>
  </si>
  <si>
    <t>StartTime</t>
  </si>
  <si>
    <t>Как должно быть</t>
  </si>
  <si>
    <t>Search 1st</t>
  </si>
  <si>
    <t>Не должен считать</t>
  </si>
  <si>
    <t>&lt;- Максимальное кол-во зон в часу = 3</t>
  </si>
  <si>
    <t>Зоны</t>
  </si>
  <si>
    <t>Столбец для расчета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</si>
</sst>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21" fontId="0" fillId="2" borderId="0" xfId="0" applyNumberFormat="1" applyFill="1"/>
    <xf numFmtId="2" fontId="0" fillId="0" borderId="0" xfId="0" applyNumberFormat="1"/>
    <xf numFmtId="2" fontId="0" fillId="2" borderId="0" xfId="0" applyNumberFormat="1" applyFill="1"/>
    <xf numFmtId="21" fontId="0" fillId="0" borderId="0" xfId="0" applyNumberFormat="1" applyFill="1"/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0" fontId="0" fillId="0" borderId="0" xfId="0" applyAlignment="1">
      <alignment horizontal="center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8E67E-9623-430A-9AFD-CB3D52544B6F}">
  <dimension ref="A1:S32"/>
  <sheetViews>
    <sheetView tabSelected="1" workbookViewId="0">
      <selection activeCell="H23" sqref="H23"/>
    </sheetView>
  </sheetViews>
  <sheetFormatPr defaultRowHeight="15" x14ac:dyDescent="0.25"/>
  <cols>
    <col min="5" max="5" width="9.140625" style="2"/>
    <col min="7" max="7" width="9.28515625" customWidth="1"/>
    <col min="8" max="8" width="19.5703125" customWidth="1"/>
    <col min="9" max="9" width="18.85546875" customWidth="1"/>
  </cols>
  <sheetData>
    <row r="1" spans="1:18" x14ac:dyDescent="0.25">
      <c r="A1" t="s">
        <v>1</v>
      </c>
      <c r="B1" t="s">
        <v>0</v>
      </c>
      <c r="C1" t="s">
        <v>3</v>
      </c>
      <c r="D1" t="s">
        <v>10</v>
      </c>
      <c r="E1" s="2" t="s">
        <v>5</v>
      </c>
      <c r="F1" t="s">
        <v>4</v>
      </c>
      <c r="G1" t="s">
        <v>7</v>
      </c>
      <c r="H1" t="s">
        <v>11</v>
      </c>
      <c r="K1" s="7" t="s">
        <v>6</v>
      </c>
      <c r="L1" s="7"/>
      <c r="M1" s="7"/>
      <c r="N1" s="7"/>
      <c r="O1" s="7"/>
      <c r="P1" s="7"/>
      <c r="Q1" s="7"/>
      <c r="R1" s="7"/>
    </row>
    <row r="2" spans="1:18" x14ac:dyDescent="0.25">
      <c r="A2" s="4">
        <v>0.34138888888888891</v>
      </c>
      <c r="B2" s="2">
        <v>20</v>
      </c>
      <c r="C2" s="2">
        <f>HOUR(A2)</f>
        <v>8</v>
      </c>
      <c r="D2" s="5">
        <v>1</v>
      </c>
      <c r="E2" s="6">
        <f>A2*86400</f>
        <v>29496</v>
      </c>
      <c r="F2" s="2">
        <f>A2*86400+B2</f>
        <v>29516</v>
      </c>
      <c r="G2">
        <f t="shared" ref="G2:G31" si="0">IF(E2=F1,0,1)</f>
        <v>1</v>
      </c>
      <c r="H2" t="s">
        <v>2</v>
      </c>
      <c r="K2" s="4">
        <v>0.34138888888888891</v>
      </c>
      <c r="L2" s="2">
        <v>20</v>
      </c>
      <c r="M2" s="2">
        <f>HOUR(K2)</f>
        <v>8</v>
      </c>
      <c r="N2" s="5">
        <v>1</v>
      </c>
      <c r="O2" s="6">
        <f>K2*86400</f>
        <v>29496</v>
      </c>
      <c r="P2" s="2">
        <f>K2*86400+L2</f>
        <v>29516</v>
      </c>
      <c r="Q2">
        <v>1</v>
      </c>
      <c r="R2">
        <v>1</v>
      </c>
    </row>
    <row r="3" spans="1:18" x14ac:dyDescent="0.25">
      <c r="A3" s="4">
        <v>0.34162037037037035</v>
      </c>
      <c r="B3" s="2">
        <v>30</v>
      </c>
      <c r="C3" s="2">
        <f t="shared" ref="C3:C31" si="1">HOUR(A3)</f>
        <v>8</v>
      </c>
      <c r="D3" s="5">
        <v>1</v>
      </c>
      <c r="E3" s="6">
        <f t="shared" ref="E3:E31" si="2">A3*86400</f>
        <v>29516</v>
      </c>
      <c r="F3" s="2">
        <f t="shared" ref="F3:F31" si="3">A3*86400+B3</f>
        <v>29546</v>
      </c>
      <c r="G3">
        <f t="shared" si="0"/>
        <v>0</v>
      </c>
      <c r="H3">
        <f>COUNTIFS($C$2:C2,C2,$G$2:G2,"&gt;0")</f>
        <v>1</v>
      </c>
      <c r="K3" s="4">
        <v>0.34162037037037035</v>
      </c>
      <c r="L3" s="2">
        <v>30</v>
      </c>
      <c r="M3" s="2">
        <f t="shared" ref="M3:M31" si="4">HOUR(K3)</f>
        <v>8</v>
      </c>
      <c r="N3" s="5">
        <v>1</v>
      </c>
      <c r="O3" s="6">
        <f t="shared" ref="O3:O31" si="5">K3*86400</f>
        <v>29516</v>
      </c>
      <c r="P3" s="2">
        <f t="shared" ref="P3:P31" si="6">K3*86400+L3</f>
        <v>29546</v>
      </c>
      <c r="Q3">
        <v>0</v>
      </c>
      <c r="R3">
        <v>1</v>
      </c>
    </row>
    <row r="4" spans="1:18" x14ac:dyDescent="0.25">
      <c r="A4" s="4">
        <v>0.34196759259259263</v>
      </c>
      <c r="B4" s="2">
        <v>20</v>
      </c>
      <c r="C4" s="2">
        <f t="shared" si="1"/>
        <v>8</v>
      </c>
      <c r="D4" s="5">
        <v>1</v>
      </c>
      <c r="E4" s="6">
        <f t="shared" si="2"/>
        <v>29546.000000000004</v>
      </c>
      <c r="F4" s="2">
        <f t="shared" si="3"/>
        <v>29566.000000000004</v>
      </c>
      <c r="G4">
        <f t="shared" si="0"/>
        <v>0</v>
      </c>
      <c r="H4">
        <f>COUNTIFS($C$2:C3,C3,$G$2:G3,"&gt;0")</f>
        <v>1</v>
      </c>
      <c r="K4" s="4">
        <v>0.34196759259259263</v>
      </c>
      <c r="L4" s="2">
        <v>20</v>
      </c>
      <c r="M4" s="2">
        <f t="shared" si="4"/>
        <v>8</v>
      </c>
      <c r="N4" s="5">
        <v>1</v>
      </c>
      <c r="O4" s="6">
        <f t="shared" si="5"/>
        <v>29546.000000000004</v>
      </c>
      <c r="P4" s="2">
        <f t="shared" si="6"/>
        <v>29566.000000000004</v>
      </c>
      <c r="Q4">
        <v>0</v>
      </c>
      <c r="R4">
        <v>1</v>
      </c>
    </row>
    <row r="5" spans="1:18" x14ac:dyDescent="0.25">
      <c r="A5" s="4">
        <v>0.34219907407407407</v>
      </c>
      <c r="B5" s="2">
        <v>20</v>
      </c>
      <c r="C5" s="2">
        <f t="shared" si="1"/>
        <v>8</v>
      </c>
      <c r="D5" s="5">
        <v>1</v>
      </c>
      <c r="E5" s="6">
        <f t="shared" si="2"/>
        <v>29566</v>
      </c>
      <c r="F5" s="2">
        <f t="shared" si="3"/>
        <v>29586</v>
      </c>
      <c r="G5">
        <f t="shared" si="0"/>
        <v>0</v>
      </c>
      <c r="H5">
        <f>COUNTIFS($C$2:C4,C4,$G$2:G4,"&gt;0")</f>
        <v>1</v>
      </c>
      <c r="K5" s="4">
        <v>0.34219907407407407</v>
      </c>
      <c r="L5" s="2">
        <v>20</v>
      </c>
      <c r="M5" s="2">
        <f t="shared" si="4"/>
        <v>8</v>
      </c>
      <c r="N5" s="5">
        <v>1</v>
      </c>
      <c r="O5" s="6">
        <f t="shared" si="5"/>
        <v>29566</v>
      </c>
      <c r="P5" s="2">
        <f t="shared" si="6"/>
        <v>29586</v>
      </c>
      <c r="Q5">
        <v>0</v>
      </c>
      <c r="R5">
        <v>1</v>
      </c>
    </row>
    <row r="6" spans="1:18" x14ac:dyDescent="0.25">
      <c r="A6" s="4">
        <v>0.34243055555555557</v>
      </c>
      <c r="B6" s="2">
        <v>15</v>
      </c>
      <c r="C6" s="2">
        <f t="shared" si="1"/>
        <v>8</v>
      </c>
      <c r="D6" s="5">
        <v>1</v>
      </c>
      <c r="E6" s="6">
        <f t="shared" si="2"/>
        <v>29586</v>
      </c>
      <c r="F6" s="2">
        <f t="shared" si="3"/>
        <v>29601</v>
      </c>
      <c r="G6">
        <f t="shared" si="0"/>
        <v>0</v>
      </c>
      <c r="H6">
        <f>COUNTIFS($C$2:C5,C5,$G$2:G5,"&gt;0")</f>
        <v>1</v>
      </c>
      <c r="K6" s="4">
        <v>0.34243055555555557</v>
      </c>
      <c r="L6" s="2">
        <v>15</v>
      </c>
      <c r="M6" s="2">
        <f t="shared" si="4"/>
        <v>8</v>
      </c>
      <c r="N6" s="5">
        <v>1</v>
      </c>
      <c r="O6" s="6">
        <f t="shared" si="5"/>
        <v>29586</v>
      </c>
      <c r="P6" s="2">
        <f t="shared" si="6"/>
        <v>29601</v>
      </c>
      <c r="Q6">
        <v>0</v>
      </c>
      <c r="R6">
        <v>1</v>
      </c>
    </row>
    <row r="7" spans="1:18" x14ac:dyDescent="0.25">
      <c r="A7" s="4">
        <v>0.34260416666666665</v>
      </c>
      <c r="B7" s="2">
        <v>20</v>
      </c>
      <c r="C7" s="2">
        <f t="shared" si="1"/>
        <v>8</v>
      </c>
      <c r="D7" s="5">
        <v>1</v>
      </c>
      <c r="E7" s="6">
        <f t="shared" si="2"/>
        <v>29601</v>
      </c>
      <c r="F7" s="2">
        <f t="shared" si="3"/>
        <v>29621</v>
      </c>
      <c r="G7">
        <f t="shared" si="0"/>
        <v>0</v>
      </c>
      <c r="H7">
        <f>COUNTIFS($C$2:C6,C6,$G$2:G6,"&gt;0")</f>
        <v>1</v>
      </c>
      <c r="K7" s="4">
        <v>0.34260416666666665</v>
      </c>
      <c r="L7" s="2">
        <v>20</v>
      </c>
      <c r="M7" s="2">
        <f t="shared" si="4"/>
        <v>8</v>
      </c>
      <c r="N7" s="5">
        <v>1</v>
      </c>
      <c r="O7" s="6">
        <f t="shared" si="5"/>
        <v>29601</v>
      </c>
      <c r="P7" s="2">
        <f t="shared" si="6"/>
        <v>29621</v>
      </c>
      <c r="Q7">
        <v>0</v>
      </c>
      <c r="R7">
        <v>1</v>
      </c>
    </row>
    <row r="8" spans="1:18" x14ac:dyDescent="0.25">
      <c r="A8" s="4">
        <v>0.3428356481481481</v>
      </c>
      <c r="B8" s="2">
        <v>20</v>
      </c>
      <c r="C8" s="2">
        <f t="shared" si="1"/>
        <v>8</v>
      </c>
      <c r="D8" s="5">
        <v>1</v>
      </c>
      <c r="E8" s="6">
        <f t="shared" si="2"/>
        <v>29620.999999999996</v>
      </c>
      <c r="F8" s="2">
        <f t="shared" si="3"/>
        <v>29640.999999999996</v>
      </c>
      <c r="G8">
        <f t="shared" si="0"/>
        <v>0</v>
      </c>
      <c r="H8">
        <f>COUNTIFS($C$2:C7,C7,$G$2:G7,"&gt;0")</f>
        <v>1</v>
      </c>
      <c r="K8" s="4">
        <v>0.3428356481481481</v>
      </c>
      <c r="L8" s="2">
        <v>20</v>
      </c>
      <c r="M8" s="2">
        <f t="shared" si="4"/>
        <v>8</v>
      </c>
      <c r="N8" s="5">
        <v>1</v>
      </c>
      <c r="O8" s="6">
        <f t="shared" si="5"/>
        <v>29620.999999999996</v>
      </c>
      <c r="P8" s="2">
        <f t="shared" si="6"/>
        <v>29640.999999999996</v>
      </c>
      <c r="Q8">
        <v>0</v>
      </c>
      <c r="R8">
        <v>1</v>
      </c>
    </row>
    <row r="9" spans="1:18" x14ac:dyDescent="0.25">
      <c r="A9" s="4">
        <v>0.34306712962962965</v>
      </c>
      <c r="B9" s="2">
        <v>20</v>
      </c>
      <c r="C9" s="2">
        <f t="shared" si="1"/>
        <v>8</v>
      </c>
      <c r="D9" s="5">
        <v>1</v>
      </c>
      <c r="E9" s="6">
        <f t="shared" si="2"/>
        <v>29641.000000000004</v>
      </c>
      <c r="F9" s="2">
        <f t="shared" si="3"/>
        <v>29661.000000000004</v>
      </c>
      <c r="G9">
        <f t="shared" si="0"/>
        <v>0</v>
      </c>
      <c r="H9">
        <f>COUNTIFS($C$2:C8,C8,$G$2:G8,"&gt;0")</f>
        <v>1</v>
      </c>
      <c r="K9" s="4">
        <v>0.34306712962962965</v>
      </c>
      <c r="L9" s="2">
        <v>20</v>
      </c>
      <c r="M9" s="2">
        <f t="shared" si="4"/>
        <v>8</v>
      </c>
      <c r="N9" s="5">
        <v>1</v>
      </c>
      <c r="O9" s="6">
        <f t="shared" si="5"/>
        <v>29641.000000000004</v>
      </c>
      <c r="P9" s="2">
        <f t="shared" si="6"/>
        <v>29661.000000000004</v>
      </c>
      <c r="Q9">
        <v>0</v>
      </c>
      <c r="R9">
        <v>1</v>
      </c>
    </row>
    <row r="10" spans="1:18" x14ac:dyDescent="0.25">
      <c r="A10" s="4">
        <v>0.3432986111111111</v>
      </c>
      <c r="B10" s="2">
        <v>15</v>
      </c>
      <c r="C10" s="2">
        <f t="shared" si="1"/>
        <v>8</v>
      </c>
      <c r="D10" s="5">
        <v>1</v>
      </c>
      <c r="E10" s="6">
        <f t="shared" si="2"/>
        <v>29661</v>
      </c>
      <c r="F10" s="2">
        <f t="shared" si="3"/>
        <v>29676</v>
      </c>
      <c r="G10">
        <f t="shared" si="0"/>
        <v>0</v>
      </c>
      <c r="H10">
        <f>COUNTIFS($C$2:C9,C9,$G$2:G9,"&gt;0")</f>
        <v>1</v>
      </c>
      <c r="K10" s="4">
        <v>0.3432986111111111</v>
      </c>
      <c r="L10" s="2">
        <v>15</v>
      </c>
      <c r="M10" s="2">
        <f t="shared" si="4"/>
        <v>8</v>
      </c>
      <c r="N10" s="5">
        <v>1</v>
      </c>
      <c r="O10" s="6">
        <f t="shared" si="5"/>
        <v>29661</v>
      </c>
      <c r="P10" s="2">
        <f t="shared" si="6"/>
        <v>29676</v>
      </c>
      <c r="Q10">
        <v>0</v>
      </c>
      <c r="R10">
        <v>1</v>
      </c>
    </row>
    <row r="11" spans="1:18" x14ac:dyDescent="0.25">
      <c r="A11" s="4">
        <v>0.34347222222222223</v>
      </c>
      <c r="B11" s="2">
        <v>20</v>
      </c>
      <c r="C11" s="2">
        <f t="shared" si="1"/>
        <v>8</v>
      </c>
      <c r="D11" s="5">
        <v>1</v>
      </c>
      <c r="E11" s="6">
        <f t="shared" si="2"/>
        <v>29676</v>
      </c>
      <c r="F11" s="2">
        <f t="shared" si="3"/>
        <v>29696</v>
      </c>
      <c r="G11">
        <f t="shared" si="0"/>
        <v>0</v>
      </c>
      <c r="H11">
        <f>COUNTIFS($C$2:C10,C10,$G$2:G10,"&gt;0")</f>
        <v>1</v>
      </c>
      <c r="K11" s="4">
        <v>0.34347222222222223</v>
      </c>
      <c r="L11" s="2">
        <v>20</v>
      </c>
      <c r="M11" s="2">
        <f t="shared" si="4"/>
        <v>8</v>
      </c>
      <c r="N11" s="5">
        <v>1</v>
      </c>
      <c r="O11" s="6">
        <f t="shared" si="5"/>
        <v>29676</v>
      </c>
      <c r="P11" s="2">
        <f t="shared" si="6"/>
        <v>29696</v>
      </c>
      <c r="Q11">
        <v>0</v>
      </c>
      <c r="R11">
        <v>1</v>
      </c>
    </row>
    <row r="12" spans="1:18" x14ac:dyDescent="0.25">
      <c r="A12" s="4">
        <v>0.34370370370370368</v>
      </c>
      <c r="B12" s="2">
        <v>15</v>
      </c>
      <c r="C12" s="2">
        <f t="shared" si="1"/>
        <v>8</v>
      </c>
      <c r="D12" s="5">
        <v>1</v>
      </c>
      <c r="E12" s="6">
        <f t="shared" si="2"/>
        <v>29695.999999999996</v>
      </c>
      <c r="F12" s="2">
        <f t="shared" si="3"/>
        <v>29710.999999999996</v>
      </c>
      <c r="G12">
        <f t="shared" si="0"/>
        <v>0</v>
      </c>
      <c r="H12">
        <f>COUNTIFS($C$2:C11,C11,$G$2:G11,"&gt;0")</f>
        <v>1</v>
      </c>
      <c r="K12" s="4">
        <v>0.34370370370370368</v>
      </c>
      <c r="L12" s="2">
        <v>15</v>
      </c>
      <c r="M12" s="2">
        <f t="shared" si="4"/>
        <v>8</v>
      </c>
      <c r="N12" s="5">
        <v>1</v>
      </c>
      <c r="O12" s="6">
        <f t="shared" si="5"/>
        <v>29695.999999999996</v>
      </c>
      <c r="P12" s="2">
        <f t="shared" si="6"/>
        <v>29710.999999999996</v>
      </c>
      <c r="Q12">
        <v>0</v>
      </c>
      <c r="R12">
        <v>1</v>
      </c>
    </row>
    <row r="13" spans="1:18" x14ac:dyDescent="0.25">
      <c r="A13" s="4">
        <v>0.34387731481481482</v>
      </c>
      <c r="B13" s="2">
        <v>15</v>
      </c>
      <c r="C13" s="2">
        <f t="shared" si="1"/>
        <v>8</v>
      </c>
      <c r="D13" s="5">
        <v>1</v>
      </c>
      <c r="E13" s="6">
        <f t="shared" si="2"/>
        <v>29711</v>
      </c>
      <c r="F13" s="2">
        <f t="shared" si="3"/>
        <v>29726</v>
      </c>
      <c r="G13">
        <f t="shared" si="0"/>
        <v>0</v>
      </c>
      <c r="H13">
        <f>COUNTIFS($C$2:C12,C12,$G$2:G12,"&gt;0")</f>
        <v>1</v>
      </c>
      <c r="K13" s="4">
        <v>0.34387731481481482</v>
      </c>
      <c r="L13" s="2">
        <v>15</v>
      </c>
      <c r="M13" s="2">
        <f t="shared" si="4"/>
        <v>8</v>
      </c>
      <c r="N13" s="5">
        <v>1</v>
      </c>
      <c r="O13" s="6">
        <f t="shared" si="5"/>
        <v>29711</v>
      </c>
      <c r="P13" s="2">
        <f t="shared" si="6"/>
        <v>29726</v>
      </c>
      <c r="Q13">
        <v>0</v>
      </c>
      <c r="R13">
        <v>1</v>
      </c>
    </row>
    <row r="14" spans="1:18" x14ac:dyDescent="0.25">
      <c r="A14" s="4">
        <v>0.3440509259259259</v>
      </c>
      <c r="B14" s="2">
        <v>10</v>
      </c>
      <c r="C14" s="2">
        <f t="shared" si="1"/>
        <v>8</v>
      </c>
      <c r="D14" s="5">
        <v>1</v>
      </c>
      <c r="E14" s="6">
        <f t="shared" si="2"/>
        <v>29725.999999999996</v>
      </c>
      <c r="F14" s="2">
        <f t="shared" si="3"/>
        <v>29735.999999999996</v>
      </c>
      <c r="G14">
        <f t="shared" si="0"/>
        <v>0</v>
      </c>
      <c r="H14">
        <f>COUNTIFS($C$2:C13,C13,$G$2:G13,"&gt;0")</f>
        <v>1</v>
      </c>
      <c r="K14" s="4">
        <v>0.3440509259259259</v>
      </c>
      <c r="L14" s="2">
        <v>10</v>
      </c>
      <c r="M14" s="2">
        <f t="shared" si="4"/>
        <v>8</v>
      </c>
      <c r="N14" s="5">
        <v>1</v>
      </c>
      <c r="O14" s="6">
        <f t="shared" si="5"/>
        <v>29725.999999999996</v>
      </c>
      <c r="P14" s="2">
        <f t="shared" si="6"/>
        <v>29735.999999999996</v>
      </c>
      <c r="Q14">
        <v>0</v>
      </c>
      <c r="R14">
        <v>1</v>
      </c>
    </row>
    <row r="15" spans="1:18" x14ac:dyDescent="0.25">
      <c r="A15" s="1">
        <v>0.34445601851851854</v>
      </c>
      <c r="B15" s="3">
        <v>7</v>
      </c>
      <c r="C15" s="2">
        <f t="shared" si="1"/>
        <v>8</v>
      </c>
      <c r="D15" s="8">
        <v>2</v>
      </c>
      <c r="E15" s="6">
        <f t="shared" si="2"/>
        <v>29761</v>
      </c>
      <c r="F15" s="2">
        <f t="shared" si="3"/>
        <v>29768</v>
      </c>
      <c r="G15" s="8">
        <f t="shared" si="0"/>
        <v>1</v>
      </c>
      <c r="H15">
        <f>COUNTIFS($C$2:C14,C14,$G$2:G14,"&gt;0")</f>
        <v>1</v>
      </c>
      <c r="I15" t="s">
        <v>8</v>
      </c>
      <c r="K15" s="1">
        <v>0.34445601851851854</v>
      </c>
      <c r="L15" s="3">
        <v>7</v>
      </c>
      <c r="M15" s="2">
        <f t="shared" si="4"/>
        <v>8</v>
      </c>
      <c r="N15" s="8"/>
      <c r="O15" s="6">
        <f t="shared" si="5"/>
        <v>29761</v>
      </c>
      <c r="P15" s="2">
        <f t="shared" si="6"/>
        <v>29768</v>
      </c>
      <c r="Q15" s="8"/>
      <c r="R15" s="8"/>
    </row>
    <row r="16" spans="1:18" x14ac:dyDescent="0.25">
      <c r="A16" s="4">
        <v>0.35799768518518515</v>
      </c>
      <c r="B16" s="2">
        <v>20</v>
      </c>
      <c r="C16" s="2">
        <f t="shared" si="1"/>
        <v>8</v>
      </c>
      <c r="D16" s="5">
        <v>2</v>
      </c>
      <c r="E16" s="6">
        <f t="shared" si="2"/>
        <v>30930.999999999996</v>
      </c>
      <c r="F16" s="2">
        <f t="shared" si="3"/>
        <v>30950.999999999996</v>
      </c>
      <c r="G16">
        <f t="shared" si="0"/>
        <v>1</v>
      </c>
      <c r="H16" s="8">
        <f>COUNTIFS($C$2:C15,C15,$G$2:G15,"&gt;0")</f>
        <v>2</v>
      </c>
      <c r="K16" s="4">
        <v>0.35799768518518515</v>
      </c>
      <c r="L16" s="2">
        <v>20</v>
      </c>
      <c r="M16" s="2">
        <f t="shared" si="4"/>
        <v>8</v>
      </c>
      <c r="N16" s="5">
        <v>2</v>
      </c>
      <c r="O16" s="6">
        <f t="shared" si="5"/>
        <v>30930.999999999996</v>
      </c>
      <c r="P16" s="2">
        <f t="shared" si="6"/>
        <v>30950.999999999996</v>
      </c>
      <c r="Q16">
        <v>1</v>
      </c>
      <c r="R16">
        <v>2</v>
      </c>
    </row>
    <row r="17" spans="1:19" x14ac:dyDescent="0.25">
      <c r="A17" s="4">
        <v>0.35822916666666665</v>
      </c>
      <c r="B17" s="2">
        <v>20</v>
      </c>
      <c r="C17" s="2">
        <f t="shared" si="1"/>
        <v>8</v>
      </c>
      <c r="D17" s="5">
        <v>2</v>
      </c>
      <c r="E17" s="6">
        <f t="shared" si="2"/>
        <v>30951</v>
      </c>
      <c r="F17" s="2">
        <f t="shared" si="3"/>
        <v>30971</v>
      </c>
      <c r="G17">
        <f t="shared" si="0"/>
        <v>0</v>
      </c>
      <c r="H17">
        <f>COUNTIFS($C$2:C16,C16,$G$2:G16,"&gt;0")</f>
        <v>3</v>
      </c>
      <c r="K17" s="4">
        <v>0.35822916666666665</v>
      </c>
      <c r="L17" s="2">
        <v>20</v>
      </c>
      <c r="M17" s="2">
        <f t="shared" si="4"/>
        <v>8</v>
      </c>
      <c r="N17" s="5">
        <v>2</v>
      </c>
      <c r="O17" s="6">
        <f t="shared" si="5"/>
        <v>30951</v>
      </c>
      <c r="P17" s="2">
        <f t="shared" si="6"/>
        <v>30971</v>
      </c>
      <c r="Q17">
        <v>0</v>
      </c>
      <c r="R17">
        <v>2</v>
      </c>
    </row>
    <row r="18" spans="1:19" x14ac:dyDescent="0.25">
      <c r="A18" s="4">
        <v>0.3584606481481481</v>
      </c>
      <c r="B18" s="2">
        <v>20</v>
      </c>
      <c r="C18" s="2">
        <f t="shared" si="1"/>
        <v>8</v>
      </c>
      <c r="D18" s="5">
        <v>2</v>
      </c>
      <c r="E18" s="6">
        <f t="shared" si="2"/>
        <v>30970.999999999996</v>
      </c>
      <c r="F18" s="2">
        <f t="shared" si="3"/>
        <v>30990.999999999996</v>
      </c>
      <c r="G18">
        <f t="shared" si="0"/>
        <v>0</v>
      </c>
      <c r="H18">
        <f>COUNTIFS($C$2:C17,C17,$G$2:G17,"&gt;0")</f>
        <v>3</v>
      </c>
      <c r="K18" s="4">
        <v>0.3584606481481481</v>
      </c>
      <c r="L18" s="2">
        <v>20</v>
      </c>
      <c r="M18" s="2">
        <f t="shared" si="4"/>
        <v>8</v>
      </c>
      <c r="N18" s="5">
        <v>2</v>
      </c>
      <c r="O18" s="6">
        <f t="shared" si="5"/>
        <v>30970.999999999996</v>
      </c>
      <c r="P18" s="2">
        <f t="shared" si="6"/>
        <v>30990.999999999996</v>
      </c>
      <c r="Q18">
        <v>0</v>
      </c>
      <c r="R18">
        <v>2</v>
      </c>
    </row>
    <row r="19" spans="1:19" x14ac:dyDescent="0.25">
      <c r="A19" s="4">
        <v>0.35869212962962965</v>
      </c>
      <c r="B19" s="2">
        <v>120</v>
      </c>
      <c r="C19" s="2">
        <f t="shared" si="1"/>
        <v>8</v>
      </c>
      <c r="D19" s="5">
        <v>2</v>
      </c>
      <c r="E19" s="6">
        <f t="shared" si="2"/>
        <v>30991.000000000004</v>
      </c>
      <c r="F19" s="2">
        <f t="shared" si="3"/>
        <v>31111.000000000004</v>
      </c>
      <c r="G19">
        <f t="shared" si="0"/>
        <v>0</v>
      </c>
      <c r="H19">
        <f>COUNTIFS($C$2:C18,C18,$G$2:G18,"&gt;0")</f>
        <v>3</v>
      </c>
      <c r="K19" s="4">
        <v>0.35869212962962965</v>
      </c>
      <c r="L19" s="2">
        <v>120</v>
      </c>
      <c r="M19" s="2">
        <f t="shared" si="4"/>
        <v>8</v>
      </c>
      <c r="N19" s="5">
        <v>2</v>
      </c>
      <c r="O19" s="6">
        <f t="shared" si="5"/>
        <v>30991.000000000004</v>
      </c>
      <c r="P19" s="2">
        <f t="shared" si="6"/>
        <v>31111.000000000004</v>
      </c>
      <c r="Q19">
        <v>0</v>
      </c>
      <c r="R19">
        <v>2</v>
      </c>
    </row>
    <row r="20" spans="1:19" x14ac:dyDescent="0.25">
      <c r="A20" s="4">
        <v>0.36008101851851854</v>
      </c>
      <c r="B20" s="2">
        <v>15</v>
      </c>
      <c r="C20" s="2">
        <f t="shared" si="1"/>
        <v>8</v>
      </c>
      <c r="D20" s="5">
        <v>2</v>
      </c>
      <c r="E20" s="6">
        <f t="shared" si="2"/>
        <v>31111</v>
      </c>
      <c r="F20" s="2">
        <f t="shared" si="3"/>
        <v>31126</v>
      </c>
      <c r="G20">
        <f t="shared" si="0"/>
        <v>0</v>
      </c>
      <c r="H20">
        <f>COUNTIFS($C$2:C19,C19,$G$2:G19,"&gt;0")</f>
        <v>3</v>
      </c>
      <c r="K20" s="4">
        <v>0.36008101851851854</v>
      </c>
      <c r="L20" s="2">
        <v>15</v>
      </c>
      <c r="M20" s="2">
        <f t="shared" si="4"/>
        <v>8</v>
      </c>
      <c r="N20" s="5">
        <v>2</v>
      </c>
      <c r="O20" s="6">
        <f t="shared" si="5"/>
        <v>31111</v>
      </c>
      <c r="P20" s="2">
        <f t="shared" si="6"/>
        <v>31126</v>
      </c>
      <c r="Q20">
        <v>0</v>
      </c>
      <c r="R20">
        <v>2</v>
      </c>
    </row>
    <row r="21" spans="1:19" x14ac:dyDescent="0.25">
      <c r="A21" s="4">
        <v>0.36025462962962962</v>
      </c>
      <c r="B21" s="2">
        <v>15</v>
      </c>
      <c r="C21" s="2">
        <f t="shared" si="1"/>
        <v>8</v>
      </c>
      <c r="D21" s="5">
        <v>2</v>
      </c>
      <c r="E21" s="6">
        <f t="shared" si="2"/>
        <v>31126</v>
      </c>
      <c r="F21" s="2">
        <f t="shared" si="3"/>
        <v>31141</v>
      </c>
      <c r="G21">
        <f t="shared" si="0"/>
        <v>0</v>
      </c>
      <c r="H21">
        <f>COUNTIFS($C$2:C20,C20,$G$2:G20,"&gt;0")</f>
        <v>3</v>
      </c>
      <c r="K21" s="4">
        <v>0.36025462962962962</v>
      </c>
      <c r="L21" s="2">
        <v>15</v>
      </c>
      <c r="M21" s="2">
        <f t="shared" si="4"/>
        <v>8</v>
      </c>
      <c r="N21" s="5">
        <v>2</v>
      </c>
      <c r="O21" s="6">
        <f t="shared" si="5"/>
        <v>31126</v>
      </c>
      <c r="P21" s="2">
        <f t="shared" si="6"/>
        <v>31141</v>
      </c>
      <c r="Q21">
        <v>0</v>
      </c>
      <c r="R21">
        <v>2</v>
      </c>
    </row>
    <row r="22" spans="1:19" x14ac:dyDescent="0.25">
      <c r="A22" s="4">
        <v>0.3604282407407407</v>
      </c>
      <c r="B22" s="2">
        <v>15</v>
      </c>
      <c r="C22" s="2">
        <f t="shared" si="1"/>
        <v>8</v>
      </c>
      <c r="D22" s="5">
        <v>2</v>
      </c>
      <c r="E22" s="6">
        <f t="shared" si="2"/>
        <v>31140.999999999996</v>
      </c>
      <c r="F22" s="2">
        <f t="shared" si="3"/>
        <v>31155.999999999996</v>
      </c>
      <c r="G22">
        <f t="shared" si="0"/>
        <v>0</v>
      </c>
      <c r="H22">
        <f>COUNTIFS($C$2:C21,C21,$G$2:G21,"&gt;0")</f>
        <v>3</v>
      </c>
      <c r="K22" s="4">
        <v>0.3604282407407407</v>
      </c>
      <c r="L22" s="2">
        <v>15</v>
      </c>
      <c r="M22" s="2">
        <f t="shared" si="4"/>
        <v>8</v>
      </c>
      <c r="N22" s="5">
        <v>2</v>
      </c>
      <c r="O22" s="6">
        <f t="shared" si="5"/>
        <v>31140.999999999996</v>
      </c>
      <c r="P22" s="2">
        <f t="shared" si="6"/>
        <v>31155.999999999996</v>
      </c>
      <c r="Q22">
        <v>0</v>
      </c>
      <c r="R22">
        <v>2</v>
      </c>
    </row>
    <row r="23" spans="1:19" x14ac:dyDescent="0.25">
      <c r="A23" s="4">
        <v>0.36703703703703705</v>
      </c>
      <c r="B23" s="2">
        <v>30</v>
      </c>
      <c r="C23" s="2">
        <f t="shared" si="1"/>
        <v>8</v>
      </c>
      <c r="D23" s="5">
        <v>3</v>
      </c>
      <c r="E23" s="6">
        <f t="shared" si="2"/>
        <v>31712</v>
      </c>
      <c r="F23" s="2">
        <f t="shared" si="3"/>
        <v>31742</v>
      </c>
      <c r="G23">
        <f t="shared" si="0"/>
        <v>1</v>
      </c>
      <c r="H23">
        <f>COUNTIFS($C$2:C22,C22,$G$2:G22,"&gt;0")</f>
        <v>3</v>
      </c>
      <c r="K23" s="4">
        <v>0.36703703703703705</v>
      </c>
      <c r="L23" s="2">
        <v>30</v>
      </c>
      <c r="M23" s="2">
        <f t="shared" si="4"/>
        <v>8</v>
      </c>
      <c r="N23" s="5">
        <v>3</v>
      </c>
      <c r="O23" s="6">
        <f t="shared" si="5"/>
        <v>31712</v>
      </c>
      <c r="P23" s="2">
        <f t="shared" si="6"/>
        <v>31742</v>
      </c>
      <c r="Q23">
        <v>1</v>
      </c>
      <c r="R23">
        <v>3</v>
      </c>
    </row>
    <row r="24" spans="1:19" x14ac:dyDescent="0.25">
      <c r="A24" s="4">
        <v>0.36738425925925927</v>
      </c>
      <c r="B24" s="2">
        <v>20</v>
      </c>
      <c r="C24" s="2">
        <f t="shared" si="1"/>
        <v>8</v>
      </c>
      <c r="D24" s="5">
        <v>3</v>
      </c>
      <c r="E24" s="6">
        <f t="shared" si="2"/>
        <v>31742</v>
      </c>
      <c r="F24" s="2">
        <f t="shared" si="3"/>
        <v>31762</v>
      </c>
      <c r="G24">
        <f t="shared" si="0"/>
        <v>0</v>
      </c>
      <c r="H24">
        <f>COUNTIFS($C$2:C23,C23,$G$2:G23,"&gt;0")</f>
        <v>4</v>
      </c>
      <c r="K24" s="4">
        <v>0.36738425925925927</v>
      </c>
      <c r="L24" s="2">
        <v>20</v>
      </c>
      <c r="M24" s="2">
        <f t="shared" si="4"/>
        <v>8</v>
      </c>
      <c r="N24" s="5">
        <v>3</v>
      </c>
      <c r="O24" s="6">
        <f t="shared" si="5"/>
        <v>31742</v>
      </c>
      <c r="P24" s="2">
        <f t="shared" si="6"/>
        <v>31762</v>
      </c>
      <c r="Q24">
        <v>0</v>
      </c>
      <c r="R24">
        <v>3</v>
      </c>
    </row>
    <row r="25" spans="1:19" x14ac:dyDescent="0.25">
      <c r="A25" s="4">
        <v>0.36761574074074077</v>
      </c>
      <c r="B25" s="2">
        <v>35</v>
      </c>
      <c r="C25" s="2">
        <f t="shared" si="1"/>
        <v>8</v>
      </c>
      <c r="D25" s="5">
        <v>3</v>
      </c>
      <c r="E25" s="6">
        <f t="shared" si="2"/>
        <v>31762.000000000004</v>
      </c>
      <c r="F25" s="2">
        <f t="shared" si="3"/>
        <v>31797.000000000004</v>
      </c>
      <c r="G25">
        <f t="shared" si="0"/>
        <v>0</v>
      </c>
      <c r="H25">
        <f>COUNTIFS($C$2:C24,C24,$G$2:G24,"&gt;0")</f>
        <v>4</v>
      </c>
      <c r="K25" s="4">
        <v>0.36761574074074077</v>
      </c>
      <c r="L25" s="2">
        <v>35</v>
      </c>
      <c r="M25" s="2">
        <f t="shared" si="4"/>
        <v>8</v>
      </c>
      <c r="N25" s="5">
        <v>3</v>
      </c>
      <c r="O25" s="6">
        <f t="shared" si="5"/>
        <v>31762.000000000004</v>
      </c>
      <c r="P25" s="2">
        <f t="shared" si="6"/>
        <v>31797.000000000004</v>
      </c>
      <c r="Q25">
        <v>0</v>
      </c>
      <c r="R25">
        <v>3</v>
      </c>
    </row>
    <row r="26" spans="1:19" x14ac:dyDescent="0.25">
      <c r="A26" s="4">
        <v>0.3680208333333333</v>
      </c>
      <c r="B26" s="2">
        <v>15</v>
      </c>
      <c r="C26" s="2">
        <f t="shared" si="1"/>
        <v>8</v>
      </c>
      <c r="D26" s="5">
        <v>3</v>
      </c>
      <c r="E26" s="6">
        <f t="shared" si="2"/>
        <v>31796.999999999996</v>
      </c>
      <c r="F26" s="2">
        <f t="shared" si="3"/>
        <v>31811.999999999996</v>
      </c>
      <c r="G26">
        <f t="shared" si="0"/>
        <v>0</v>
      </c>
      <c r="H26">
        <f>COUNTIFS($C$2:C25,C25,$G$2:G25,"&gt;0")</f>
        <v>4</v>
      </c>
      <c r="K26" s="4">
        <v>0.3680208333333333</v>
      </c>
      <c r="L26" s="2">
        <v>15</v>
      </c>
      <c r="M26" s="2">
        <f t="shared" si="4"/>
        <v>8</v>
      </c>
      <c r="N26" s="5">
        <v>3</v>
      </c>
      <c r="O26" s="6">
        <f t="shared" si="5"/>
        <v>31796.999999999996</v>
      </c>
      <c r="P26" s="2">
        <f t="shared" si="6"/>
        <v>31811.999999999996</v>
      </c>
      <c r="Q26">
        <v>0</v>
      </c>
      <c r="R26">
        <v>3</v>
      </c>
    </row>
    <row r="27" spans="1:19" x14ac:dyDescent="0.25">
      <c r="A27" s="4">
        <v>0.36819444444444444</v>
      </c>
      <c r="B27" s="2">
        <v>15</v>
      </c>
      <c r="C27" s="2">
        <f t="shared" si="1"/>
        <v>8</v>
      </c>
      <c r="D27" s="5">
        <v>3</v>
      </c>
      <c r="E27" s="6">
        <f t="shared" si="2"/>
        <v>31812</v>
      </c>
      <c r="F27" s="2">
        <f t="shared" si="3"/>
        <v>31827</v>
      </c>
      <c r="G27">
        <f t="shared" si="0"/>
        <v>0</v>
      </c>
      <c r="H27">
        <f>COUNTIFS($C$2:C26,C26,$G$2:G26,"&gt;0")</f>
        <v>4</v>
      </c>
      <c r="K27" s="4">
        <v>0.36819444444444444</v>
      </c>
      <c r="L27" s="2">
        <v>15</v>
      </c>
      <c r="M27" s="2">
        <f t="shared" si="4"/>
        <v>8</v>
      </c>
      <c r="N27" s="5">
        <v>3</v>
      </c>
      <c r="O27" s="6">
        <f t="shared" si="5"/>
        <v>31812</v>
      </c>
      <c r="P27" s="2">
        <f t="shared" si="6"/>
        <v>31827</v>
      </c>
      <c r="Q27">
        <v>0</v>
      </c>
      <c r="R27">
        <v>3</v>
      </c>
    </row>
    <row r="28" spans="1:19" x14ac:dyDescent="0.25">
      <c r="A28" s="4">
        <v>0.36836805555555557</v>
      </c>
      <c r="B28" s="2">
        <v>60</v>
      </c>
      <c r="C28" s="2">
        <f t="shared" si="1"/>
        <v>8</v>
      </c>
      <c r="D28" s="5">
        <v>3</v>
      </c>
      <c r="E28" s="6">
        <f t="shared" si="2"/>
        <v>31827</v>
      </c>
      <c r="F28" s="2">
        <f t="shared" si="3"/>
        <v>31887</v>
      </c>
      <c r="G28">
        <f t="shared" si="0"/>
        <v>0</v>
      </c>
      <c r="H28">
        <f>COUNTIFS($C$2:C27,C27,$G$2:G27,"&gt;0")</f>
        <v>4</v>
      </c>
      <c r="K28" s="4">
        <v>0.36836805555555557</v>
      </c>
      <c r="L28" s="2">
        <v>60</v>
      </c>
      <c r="M28" s="2">
        <f t="shared" si="4"/>
        <v>8</v>
      </c>
      <c r="N28" s="5">
        <v>3</v>
      </c>
      <c r="O28" s="6">
        <f t="shared" si="5"/>
        <v>31827</v>
      </c>
      <c r="P28" s="2">
        <f t="shared" si="6"/>
        <v>31887</v>
      </c>
      <c r="Q28">
        <v>0</v>
      </c>
      <c r="R28">
        <v>3</v>
      </c>
    </row>
    <row r="29" spans="1:19" x14ac:dyDescent="0.25">
      <c r="A29" s="4">
        <v>0.36906250000000002</v>
      </c>
      <c r="B29" s="2">
        <v>20</v>
      </c>
      <c r="C29" s="2">
        <f t="shared" si="1"/>
        <v>8</v>
      </c>
      <c r="D29" s="5">
        <v>3</v>
      </c>
      <c r="E29" s="6">
        <f t="shared" si="2"/>
        <v>31887</v>
      </c>
      <c r="F29" s="2">
        <f t="shared" si="3"/>
        <v>31907</v>
      </c>
      <c r="G29">
        <f t="shared" si="0"/>
        <v>0</v>
      </c>
      <c r="H29">
        <f>COUNTIFS($C$2:C28,C28,$G$2:G28,"&gt;0")</f>
        <v>4</v>
      </c>
      <c r="K29" s="4">
        <v>0.36906250000000002</v>
      </c>
      <c r="L29" s="2">
        <v>20</v>
      </c>
      <c r="M29" s="2">
        <f t="shared" si="4"/>
        <v>8</v>
      </c>
      <c r="N29" s="5">
        <v>3</v>
      </c>
      <c r="O29" s="6">
        <f t="shared" si="5"/>
        <v>31887</v>
      </c>
      <c r="P29" s="2">
        <f t="shared" si="6"/>
        <v>31907</v>
      </c>
      <c r="Q29">
        <v>0</v>
      </c>
      <c r="R29">
        <v>3</v>
      </c>
    </row>
    <row r="30" spans="1:19" x14ac:dyDescent="0.25">
      <c r="A30" s="4">
        <v>0.36929398148148151</v>
      </c>
      <c r="B30" s="2">
        <v>15</v>
      </c>
      <c r="C30" s="2">
        <f t="shared" si="1"/>
        <v>8</v>
      </c>
      <c r="D30" s="5">
        <v>3</v>
      </c>
      <c r="E30" s="6">
        <f t="shared" si="2"/>
        <v>31907.000000000004</v>
      </c>
      <c r="F30" s="2">
        <f t="shared" si="3"/>
        <v>31922.000000000004</v>
      </c>
      <c r="G30">
        <f t="shared" si="0"/>
        <v>0</v>
      </c>
      <c r="H30">
        <f>COUNTIFS($C$2:C29,C29,$G$2:G29,"&gt;0")</f>
        <v>4</v>
      </c>
      <c r="K30" s="4">
        <v>0.36929398148148151</v>
      </c>
      <c r="L30" s="2">
        <v>15</v>
      </c>
      <c r="M30" s="2">
        <f t="shared" si="4"/>
        <v>8</v>
      </c>
      <c r="N30" s="5">
        <v>3</v>
      </c>
      <c r="O30" s="6">
        <f t="shared" si="5"/>
        <v>31907.000000000004</v>
      </c>
      <c r="P30" s="2">
        <f t="shared" si="6"/>
        <v>31922.000000000004</v>
      </c>
      <c r="Q30">
        <v>0</v>
      </c>
      <c r="R30">
        <v>3</v>
      </c>
    </row>
    <row r="31" spans="1:19" x14ac:dyDescent="0.25">
      <c r="A31" s="4">
        <v>0.3694675925925926</v>
      </c>
      <c r="B31" s="2">
        <v>20</v>
      </c>
      <c r="C31" s="2">
        <f t="shared" si="1"/>
        <v>8</v>
      </c>
      <c r="D31" s="5">
        <v>3</v>
      </c>
      <c r="E31" s="6">
        <f t="shared" si="2"/>
        <v>31922</v>
      </c>
      <c r="F31" s="2">
        <f t="shared" si="3"/>
        <v>31942</v>
      </c>
      <c r="G31">
        <f t="shared" si="0"/>
        <v>0</v>
      </c>
      <c r="H31">
        <f>COUNTIFS($C$2:C30,C30,$G$2:G30,"&gt;0")</f>
        <v>4</v>
      </c>
      <c r="K31" s="4">
        <v>0.3694675925925926</v>
      </c>
      <c r="L31" s="2">
        <v>20</v>
      </c>
      <c r="M31" s="2">
        <f t="shared" si="4"/>
        <v>8</v>
      </c>
      <c r="N31" s="5">
        <v>3</v>
      </c>
      <c r="O31" s="6">
        <f t="shared" si="5"/>
        <v>31922</v>
      </c>
      <c r="P31" s="2">
        <f t="shared" si="6"/>
        <v>31942</v>
      </c>
      <c r="Q31">
        <v>0</v>
      </c>
      <c r="R31">
        <v>3</v>
      </c>
      <c r="S31" t="s">
        <v>9</v>
      </c>
    </row>
    <row r="32" spans="1:19" x14ac:dyDescent="0.25">
      <c r="D32" s="5"/>
    </row>
  </sheetData>
  <mergeCells count="1">
    <mergeCell ref="K1:R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Nikolaj Krilov</dc:creator>
  <cp:lastModifiedBy>Nikolaj Krilov</cp:lastModifiedBy>
  <dcterms:created xsi:type="dcterms:W3CDTF">2019-12-20T11:05:22Z</dcterms:created>
  <dcterms:modified xsi:type="dcterms:W3CDTF">2019-12-20T11:52:55Z</dcterms:modified>
</cp:coreProperties>
</file>