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ЭтаКнига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C4BBF9D7-5B21-4FA1-8449-493DCF45D419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Штат личного состава" sheetId="2" r:id="rId1"/>
    <sheet name="Отчет оповещения" sheetId="4" r:id="rId2"/>
    <sheet name="свод" sheetId="5" r:id="rId3"/>
    <sheet name="Справочники" sheetId="3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4" l="1"/>
  <c r="D5" i="4"/>
  <c r="G5" i="4" s="1"/>
  <c r="E5" i="4"/>
  <c r="F5" i="4"/>
  <c r="B5" i="4"/>
  <c r="C6" i="4"/>
  <c r="D6" i="4"/>
  <c r="E6" i="4"/>
  <c r="F6" i="4"/>
  <c r="C7" i="4"/>
  <c r="D7" i="4"/>
  <c r="E7" i="4"/>
  <c r="G7" i="4" s="1"/>
  <c r="F7" i="4"/>
  <c r="C8" i="4"/>
  <c r="D8" i="4"/>
  <c r="E8" i="4"/>
  <c r="F8" i="4"/>
  <c r="C9" i="4"/>
  <c r="D9" i="4"/>
  <c r="E9" i="4"/>
  <c r="F9" i="4"/>
  <c r="G9" i="4" s="1"/>
  <c r="B6" i="4"/>
  <c r="B7" i="4"/>
  <c r="B8" i="4"/>
  <c r="B9" i="4"/>
  <c r="C4" i="4"/>
  <c r="D4" i="4"/>
  <c r="E4" i="4"/>
  <c r="F4" i="4"/>
  <c r="B3" i="4"/>
  <c r="B4" i="4"/>
  <c r="C3" i="4"/>
  <c r="D3" i="4"/>
  <c r="E3" i="4"/>
  <c r="F3" i="4"/>
  <c r="G2" i="4"/>
  <c r="C2" i="4"/>
  <c r="D2" i="4"/>
  <c r="E2" i="4"/>
  <c r="F2" i="4"/>
  <c r="B2" i="4"/>
  <c r="G3" i="4" l="1"/>
  <c r="G8" i="4"/>
  <c r="G6" i="4"/>
  <c r="G4" i="4"/>
</calcChain>
</file>

<file path=xl/sharedStrings.xml><?xml version="1.0" encoding="utf-8"?>
<sst xmlns="http://schemas.openxmlformats.org/spreadsheetml/2006/main" count="129" uniqueCount="64">
  <si>
    <t>№ п/п</t>
  </si>
  <si>
    <t>Должность</t>
  </si>
  <si>
    <t>Звание</t>
  </si>
  <si>
    <t>Фамилия и Инициалы</t>
  </si>
  <si>
    <t>Подлежит оповещению</t>
  </si>
  <si>
    <t>Полковник</t>
  </si>
  <si>
    <t>Подполковник</t>
  </si>
  <si>
    <t>майор</t>
  </si>
  <si>
    <t>капитан</t>
  </si>
  <si>
    <t>ст. лейтенант</t>
  </si>
  <si>
    <t>ст.прапорщик</t>
  </si>
  <si>
    <t>прапорщик</t>
  </si>
  <si>
    <t>сержант</t>
  </si>
  <si>
    <t>Оповещено</t>
  </si>
  <si>
    <t>офицеры</t>
  </si>
  <si>
    <t>прапорщики</t>
  </si>
  <si>
    <t>сержанты</t>
  </si>
  <si>
    <t>солдаты</t>
  </si>
  <si>
    <t>гражданский персонал</t>
  </si>
  <si>
    <t>Всего</t>
  </si>
  <si>
    <t>прибыло</t>
  </si>
  <si>
    <t>отпуск</t>
  </si>
  <si>
    <t>командировка</t>
  </si>
  <si>
    <t>болен</t>
  </si>
  <si>
    <t>Должность1</t>
  </si>
  <si>
    <t>Должность2</t>
  </si>
  <si>
    <t>Должность3</t>
  </si>
  <si>
    <t>Должность4</t>
  </si>
  <si>
    <t>Должность5</t>
  </si>
  <si>
    <t>Должность6</t>
  </si>
  <si>
    <t>Должность7</t>
  </si>
  <si>
    <t>Должность8</t>
  </si>
  <si>
    <t>Должность9</t>
  </si>
  <si>
    <t>Должность10</t>
  </si>
  <si>
    <t>Должность11</t>
  </si>
  <si>
    <t>Должность12</t>
  </si>
  <si>
    <t>Должность13</t>
  </si>
  <si>
    <t>Должность14</t>
  </si>
  <si>
    <t>Должность15</t>
  </si>
  <si>
    <t>ФИО1</t>
  </si>
  <si>
    <t>ФИО2</t>
  </si>
  <si>
    <t>ФИО3</t>
  </si>
  <si>
    <t>ФИО4</t>
  </si>
  <si>
    <t>ФИО5</t>
  </si>
  <si>
    <t>ФИО6</t>
  </si>
  <si>
    <t>ФИО7</t>
  </si>
  <si>
    <t>ФИО8</t>
  </si>
  <si>
    <t>ФИО9</t>
  </si>
  <si>
    <t>ФИО10</t>
  </si>
  <si>
    <t>ФИО11</t>
  </si>
  <si>
    <t>ФИО12</t>
  </si>
  <si>
    <t>ФИО13</t>
  </si>
  <si>
    <t>ФИО14</t>
  </si>
  <si>
    <t>ФИО15</t>
  </si>
  <si>
    <t>Категория</t>
  </si>
  <si>
    <t>не прибыло (причины)</t>
  </si>
  <si>
    <t>другое</t>
  </si>
  <si>
    <t>Другое</t>
  </si>
  <si>
    <t>Болен</t>
  </si>
  <si>
    <t>Командировка</t>
  </si>
  <si>
    <t>Отпуск</t>
  </si>
  <si>
    <t>+</t>
  </si>
  <si>
    <t>Оповещен</t>
  </si>
  <si>
    <t>Прибыло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</si>
</sst>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shrinkToFit="1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 shrinkToFit="1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3:L21"/>
  <sheetViews>
    <sheetView tabSelected="1" zoomScaleNormal="100" workbookViewId="0">
      <selection activeCell="G20" sqref="G20"/>
    </sheetView>
  </sheetViews>
  <sheetFormatPr defaultRowHeight="15.75" x14ac:dyDescent="0.25"/>
  <cols>
    <col min="1" max="1" width="9.140625" style="1"/>
    <col min="2" max="2" width="18.28515625" style="1" customWidth="1"/>
    <col min="3" max="3" width="19.28515625" style="1" customWidth="1"/>
    <col min="4" max="4" width="19.42578125" style="1" customWidth="1"/>
    <col min="5" max="5" width="28.42578125" style="1" customWidth="1"/>
    <col min="6" max="6" width="17.7109375" style="1" customWidth="1"/>
    <col min="7" max="7" width="12.5703125" style="1" bestFit="1" customWidth="1"/>
    <col min="8" max="8" width="17.42578125" style="1" customWidth="1"/>
    <col min="9" max="9" width="9.140625" style="1"/>
    <col min="10" max="10" width="10.42578125" style="1" customWidth="1"/>
    <col min="11" max="11" width="11.42578125" style="1" customWidth="1"/>
    <col min="12" max="12" width="10.5703125" style="1" customWidth="1"/>
    <col min="13" max="13" width="13" style="1" customWidth="1"/>
    <col min="14" max="14" width="11.42578125" style="1" customWidth="1"/>
    <col min="15" max="15" width="10.28515625" style="1" customWidth="1"/>
    <col min="16" max="16" width="23.7109375" style="1" customWidth="1"/>
    <col min="17" max="16384" width="9.140625" style="1"/>
  </cols>
  <sheetData>
    <row r="3" spans="1:12" ht="31.5" customHeight="1" x14ac:dyDescent="0.25">
      <c r="A3" s="3" t="s">
        <v>0</v>
      </c>
      <c r="B3" s="3" t="s">
        <v>1</v>
      </c>
      <c r="C3" s="3" t="s">
        <v>54</v>
      </c>
      <c r="D3" s="3" t="s">
        <v>2</v>
      </c>
      <c r="E3" s="3" t="s">
        <v>3</v>
      </c>
      <c r="F3" s="3" t="s">
        <v>4</v>
      </c>
      <c r="G3" s="3" t="s">
        <v>62</v>
      </c>
      <c r="H3" s="3" t="s">
        <v>63</v>
      </c>
    </row>
    <row r="4" spans="1:12" x14ac:dyDescent="0.25">
      <c r="A4" s="2">
        <v>1</v>
      </c>
      <c r="B4" s="7" t="s">
        <v>24</v>
      </c>
      <c r="C4" s="7" t="s">
        <v>14</v>
      </c>
      <c r="D4" s="5" t="s">
        <v>5</v>
      </c>
      <c r="E4" s="7" t="s">
        <v>39</v>
      </c>
      <c r="F4" s="16" t="s">
        <v>61</v>
      </c>
      <c r="G4" s="16" t="s">
        <v>61</v>
      </c>
      <c r="H4" s="6" t="s">
        <v>20</v>
      </c>
    </row>
    <row r="5" spans="1:12" x14ac:dyDescent="0.25">
      <c r="A5" s="2">
        <v>2</v>
      </c>
      <c r="B5" s="7" t="s">
        <v>25</v>
      </c>
      <c r="C5" s="7" t="s">
        <v>14</v>
      </c>
      <c r="D5" s="5" t="s">
        <v>6</v>
      </c>
      <c r="E5" s="7" t="s">
        <v>40</v>
      </c>
      <c r="F5" s="16" t="s">
        <v>61</v>
      </c>
      <c r="G5" s="16" t="s">
        <v>61</v>
      </c>
      <c r="H5" s="6" t="s">
        <v>20</v>
      </c>
    </row>
    <row r="6" spans="1:12" x14ac:dyDescent="0.25">
      <c r="A6" s="2">
        <v>3</v>
      </c>
      <c r="B6" s="7" t="s">
        <v>26</v>
      </c>
      <c r="C6" s="7" t="s">
        <v>14</v>
      </c>
      <c r="D6" s="5" t="s">
        <v>6</v>
      </c>
      <c r="E6" s="7" t="s">
        <v>41</v>
      </c>
      <c r="F6" s="16" t="s">
        <v>61</v>
      </c>
      <c r="G6" s="16" t="s">
        <v>61</v>
      </c>
      <c r="H6" s="6" t="s">
        <v>20</v>
      </c>
    </row>
    <row r="7" spans="1:12" x14ac:dyDescent="0.25">
      <c r="A7" s="2">
        <v>4</v>
      </c>
      <c r="B7" s="7" t="s">
        <v>27</v>
      </c>
      <c r="C7" s="7" t="s">
        <v>14</v>
      </c>
      <c r="D7" s="5" t="s">
        <v>7</v>
      </c>
      <c r="E7" s="7" t="s">
        <v>42</v>
      </c>
      <c r="F7" s="16" t="s">
        <v>61</v>
      </c>
      <c r="G7" s="16"/>
      <c r="H7" s="6" t="s">
        <v>21</v>
      </c>
    </row>
    <row r="8" spans="1:12" x14ac:dyDescent="0.25">
      <c r="A8" s="2">
        <v>5</v>
      </c>
      <c r="B8" s="7" t="s">
        <v>28</v>
      </c>
      <c r="C8" s="7" t="s">
        <v>14</v>
      </c>
      <c r="D8" s="5" t="s">
        <v>7</v>
      </c>
      <c r="E8" s="7" t="s">
        <v>43</v>
      </c>
      <c r="F8" s="16" t="s">
        <v>61</v>
      </c>
      <c r="G8" s="16" t="s">
        <v>61</v>
      </c>
      <c r="H8" s="6" t="s">
        <v>20</v>
      </c>
    </row>
    <row r="9" spans="1:12" x14ac:dyDescent="0.25">
      <c r="A9" s="2">
        <v>6</v>
      </c>
      <c r="B9" s="7" t="s">
        <v>29</v>
      </c>
      <c r="C9" s="7" t="s">
        <v>14</v>
      </c>
      <c r="D9" s="5" t="s">
        <v>8</v>
      </c>
      <c r="E9" s="7" t="s">
        <v>44</v>
      </c>
      <c r="F9" s="16" t="s">
        <v>61</v>
      </c>
      <c r="G9" s="16" t="s">
        <v>61</v>
      </c>
      <c r="H9" s="6" t="s">
        <v>20</v>
      </c>
    </row>
    <row r="10" spans="1:12" x14ac:dyDescent="0.25">
      <c r="A10" s="2">
        <v>7</v>
      </c>
      <c r="B10" s="7" t="s">
        <v>30</v>
      </c>
      <c r="C10" s="7" t="s">
        <v>14</v>
      </c>
      <c r="D10" s="5" t="s">
        <v>9</v>
      </c>
      <c r="E10" s="7" t="s">
        <v>45</v>
      </c>
      <c r="F10" s="16" t="s">
        <v>61</v>
      </c>
      <c r="G10" s="16"/>
      <c r="H10" s="6" t="s">
        <v>22</v>
      </c>
      <c r="L10" s="4"/>
    </row>
    <row r="11" spans="1:12" x14ac:dyDescent="0.25">
      <c r="A11" s="2">
        <v>8</v>
      </c>
      <c r="B11" s="7" t="s">
        <v>31</v>
      </c>
      <c r="C11" s="7" t="s">
        <v>15</v>
      </c>
      <c r="D11" s="5" t="s">
        <v>10</v>
      </c>
      <c r="E11" s="7" t="s">
        <v>46</v>
      </c>
      <c r="F11" s="16" t="s">
        <v>61</v>
      </c>
      <c r="G11" s="16" t="s">
        <v>61</v>
      </c>
      <c r="H11" s="6" t="s">
        <v>20</v>
      </c>
      <c r="I11" s="5"/>
      <c r="J11" s="5"/>
      <c r="K11" s="5"/>
    </row>
    <row r="12" spans="1:12" x14ac:dyDescent="0.25">
      <c r="A12" s="2">
        <v>9</v>
      </c>
      <c r="B12" s="7" t="s">
        <v>32</v>
      </c>
      <c r="C12" s="7" t="s">
        <v>15</v>
      </c>
      <c r="D12" s="5" t="s">
        <v>11</v>
      </c>
      <c r="E12" s="7" t="s">
        <v>47</v>
      </c>
      <c r="F12" s="16" t="s">
        <v>61</v>
      </c>
      <c r="G12" s="16" t="s">
        <v>61</v>
      </c>
      <c r="H12" s="6" t="s">
        <v>23</v>
      </c>
      <c r="I12" s="5"/>
      <c r="J12" s="5"/>
      <c r="K12" s="5"/>
    </row>
    <row r="13" spans="1:12" x14ac:dyDescent="0.25">
      <c r="A13" s="2">
        <v>10</v>
      </c>
      <c r="B13" s="7" t="s">
        <v>33</v>
      </c>
      <c r="C13" s="7" t="s">
        <v>16</v>
      </c>
      <c r="D13" s="5" t="s">
        <v>12</v>
      </c>
      <c r="E13" s="7" t="s">
        <v>48</v>
      </c>
      <c r="F13" s="16" t="s">
        <v>61</v>
      </c>
      <c r="G13" s="16" t="s">
        <v>61</v>
      </c>
      <c r="H13" s="6" t="s">
        <v>20</v>
      </c>
      <c r="I13" s="5"/>
      <c r="J13" s="5"/>
      <c r="K13" s="5"/>
    </row>
    <row r="14" spans="1:12" x14ac:dyDescent="0.25">
      <c r="A14" s="2">
        <v>11</v>
      </c>
      <c r="B14" s="7" t="s">
        <v>34</v>
      </c>
      <c r="C14" s="7" t="s">
        <v>14</v>
      </c>
      <c r="D14" s="5" t="s">
        <v>7</v>
      </c>
      <c r="E14" s="7" t="s">
        <v>49</v>
      </c>
      <c r="F14" s="16" t="s">
        <v>61</v>
      </c>
      <c r="G14" s="16"/>
      <c r="H14" s="6" t="s">
        <v>22</v>
      </c>
      <c r="I14" s="5"/>
      <c r="J14" s="5"/>
      <c r="K14" s="5"/>
    </row>
    <row r="15" spans="1:12" x14ac:dyDescent="0.25">
      <c r="A15" s="2">
        <v>12</v>
      </c>
      <c r="B15" s="7" t="s">
        <v>35</v>
      </c>
      <c r="C15" s="7" t="s">
        <v>14</v>
      </c>
      <c r="D15" s="5" t="s">
        <v>8</v>
      </c>
      <c r="E15" s="7" t="s">
        <v>50</v>
      </c>
      <c r="F15" s="16" t="s">
        <v>61</v>
      </c>
      <c r="G15" s="16" t="s">
        <v>61</v>
      </c>
      <c r="H15" s="6" t="s">
        <v>20</v>
      </c>
    </row>
    <row r="16" spans="1:12" x14ac:dyDescent="0.25">
      <c r="A16" s="2">
        <v>13</v>
      </c>
      <c r="B16" s="7" t="s">
        <v>36</v>
      </c>
      <c r="C16" s="7" t="s">
        <v>14</v>
      </c>
      <c r="D16" s="5" t="s">
        <v>9</v>
      </c>
      <c r="E16" s="7" t="s">
        <v>51</v>
      </c>
      <c r="F16" s="16" t="s">
        <v>61</v>
      </c>
      <c r="G16" s="16" t="s">
        <v>61</v>
      </c>
      <c r="H16" s="6" t="s">
        <v>20</v>
      </c>
    </row>
    <row r="17" spans="1:8" x14ac:dyDescent="0.25">
      <c r="A17" s="2">
        <v>14</v>
      </c>
      <c r="B17" s="7" t="s">
        <v>37</v>
      </c>
      <c r="C17" s="7" t="s">
        <v>15</v>
      </c>
      <c r="D17" s="5" t="s">
        <v>10</v>
      </c>
      <c r="E17" s="7" t="s">
        <v>52</v>
      </c>
      <c r="F17" s="16" t="s">
        <v>61</v>
      </c>
      <c r="G17" s="16" t="s">
        <v>61</v>
      </c>
      <c r="H17" s="6" t="s">
        <v>20</v>
      </c>
    </row>
    <row r="18" spans="1:8" x14ac:dyDescent="0.25">
      <c r="A18" s="2">
        <v>15</v>
      </c>
      <c r="B18" s="7" t="s">
        <v>38</v>
      </c>
      <c r="C18" s="7" t="s">
        <v>15</v>
      </c>
      <c r="D18" s="5" t="s">
        <v>11</v>
      </c>
      <c r="E18" s="7" t="s">
        <v>53</v>
      </c>
      <c r="F18" s="16" t="s">
        <v>61</v>
      </c>
      <c r="G18" s="16" t="s">
        <v>61</v>
      </c>
      <c r="H18" s="6" t="s">
        <v>20</v>
      </c>
    </row>
    <row r="19" spans="1:8" x14ac:dyDescent="0.25">
      <c r="C19" s="2"/>
      <c r="D19" s="2"/>
      <c r="E19" s="2"/>
      <c r="F19" s="2"/>
      <c r="G19" s="2"/>
    </row>
    <row r="21" spans="1:8" x14ac:dyDescent="0.25">
      <c r="A21" s="5"/>
      <c r="B21" s="5"/>
      <c r="C21" s="5"/>
      <c r="D21" s="5"/>
      <c r="E21" s="5"/>
      <c r="F21" s="5"/>
      <c r="G21" s="5"/>
    </row>
  </sheetData>
  <phoneticPr fontId="3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Справочники!$A$1:$A$4</xm:f>
          </x14:formula1>
          <xm:sqref>H4:H18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/>
  <dimension ref="A1:G20"/>
  <sheetViews>
    <sheetView workbookViewId="0">
      <selection activeCell="C21" sqref="C21"/>
    </sheetView>
  </sheetViews>
  <sheetFormatPr defaultRowHeight="15" x14ac:dyDescent="0.25"/>
  <cols>
    <col min="1" max="1" width="24.7109375" customWidth="1"/>
    <col min="2" max="6" width="24" customWidth="1"/>
    <col min="7" max="7" width="15.28515625" customWidth="1"/>
    <col min="8" max="8" width="29" customWidth="1"/>
    <col min="9" max="9" width="46.7109375" bestFit="1" customWidth="1"/>
  </cols>
  <sheetData>
    <row r="1" spans="1:7" ht="15.75" x14ac:dyDescent="0.25">
      <c r="A1" s="8"/>
      <c r="B1" s="15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</row>
    <row r="2" spans="1:7" ht="15.75" x14ac:dyDescent="0.25">
      <c r="A2" s="10" t="s">
        <v>4</v>
      </c>
      <c r="B2" s="17">
        <f>COUNTIFS('Штат личного состава'!$F$4:$F$18,"+",'Штат личного состава'!$C$4:$C$18,'Отчет оповещения'!B$1)</f>
        <v>10</v>
      </c>
      <c r="C2" s="17">
        <f>COUNTIFS('Штат личного состава'!$F$4:$F$18,"+",'Штат личного состава'!$C$4:$C$18,'Отчет оповещения'!C$1)</f>
        <v>4</v>
      </c>
      <c r="D2" s="17">
        <f>COUNTIFS('Штат личного состава'!$F$4:$F$18,"+",'Штат личного состава'!$C$4:$C$18,'Отчет оповещения'!D$1)</f>
        <v>1</v>
      </c>
      <c r="E2" s="17">
        <f>COUNTIFS('Штат личного состава'!$F$4:$F$18,"+",'Штат личного состава'!$C$4:$C$18,'Отчет оповещения'!E$1)</f>
        <v>0</v>
      </c>
      <c r="F2" s="17">
        <f>COUNTIFS('Штат личного состава'!$F$4:$F$18,"+",'Штат личного состава'!$C$4:$C$18,'Отчет оповещения'!F$1)</f>
        <v>0</v>
      </c>
      <c r="G2" s="9">
        <f>SUM(B2:F2)</f>
        <v>15</v>
      </c>
    </row>
    <row r="3" spans="1:7" ht="15.75" x14ac:dyDescent="0.25">
      <c r="A3" s="10" t="s">
        <v>13</v>
      </c>
      <c r="B3" s="17">
        <f>COUNTIFS('Штат личного состава'!$G$4:$G$18,"+",'Штат личного состава'!$C$4:$C$18,'Отчет оповещения'!B$1)</f>
        <v>7</v>
      </c>
      <c r="C3" s="17">
        <f>COUNTIFS('Штат личного состава'!$G$4:$G$18,"+",'Штат личного состава'!$C$4:$C$18,'Отчет оповещения'!C$1)</f>
        <v>4</v>
      </c>
      <c r="D3" s="17">
        <f>COUNTIFS('Штат личного состава'!$G$4:$G$18,"+",'Штат личного состава'!$C$4:$C$18,'Отчет оповещения'!D$1)</f>
        <v>1</v>
      </c>
      <c r="E3" s="17">
        <f>COUNTIFS('Штат личного состава'!$G$4:$G$18,"+",'Штат личного состава'!$C$4:$C$18,'Отчет оповещения'!E$1)</f>
        <v>0</v>
      </c>
      <c r="F3" s="17">
        <f>COUNTIFS('Штат личного состава'!$G$4:$G$18,"+",'Штат личного состава'!$C$4:$C$18,'Отчет оповещения'!F$1)</f>
        <v>0</v>
      </c>
      <c r="G3" s="9">
        <f t="shared" ref="G3:G9" si="0">SUM(B3:F3)</f>
        <v>12</v>
      </c>
    </row>
    <row r="4" spans="1:7" ht="15.75" x14ac:dyDescent="0.25">
      <c r="A4" s="10" t="s">
        <v>20</v>
      </c>
      <c r="B4" s="17">
        <f>COUNTIFS('Штат личного состава'!$H$4:$H$18,$A4,'Штат личного состава'!$C$4:$C$18,'Отчет оповещения'!B$1)</f>
        <v>7</v>
      </c>
      <c r="C4" s="17">
        <f>COUNTIFS('Штат личного состава'!$H$4:$H$18,$A4,'Штат личного состава'!$C$4:$C$18,'Отчет оповещения'!C$1)</f>
        <v>3</v>
      </c>
      <c r="D4" s="17">
        <f>COUNTIFS('Штат личного состава'!$H$4:$H$18,$A4,'Штат личного состава'!$C$4:$C$18,'Отчет оповещения'!D$1)</f>
        <v>1</v>
      </c>
      <c r="E4" s="17">
        <f>COUNTIFS('Штат личного состава'!$H$4:$H$18,$A4,'Штат личного состава'!$C$4:$C$18,'Отчет оповещения'!E$1)</f>
        <v>0</v>
      </c>
      <c r="F4" s="17">
        <f>COUNTIFS('Штат личного состава'!$H$4:$H$18,$A4,'Штат личного состава'!$C$4:$C$18,'Отчет оповещения'!F$1)</f>
        <v>0</v>
      </c>
      <c r="G4" s="9">
        <f t="shared" si="0"/>
        <v>11</v>
      </c>
    </row>
    <row r="5" spans="1:7" ht="15.75" x14ac:dyDescent="0.25">
      <c r="A5" s="10" t="s">
        <v>55</v>
      </c>
      <c r="B5" s="17">
        <f>SUM(B6:B9)</f>
        <v>3</v>
      </c>
      <c r="C5" s="17">
        <f t="shared" ref="C5:F5" si="1">SUM(C6:C9)</f>
        <v>1</v>
      </c>
      <c r="D5" s="17">
        <f t="shared" si="1"/>
        <v>0</v>
      </c>
      <c r="E5" s="17">
        <f t="shared" si="1"/>
        <v>0</v>
      </c>
      <c r="F5" s="17">
        <f t="shared" si="1"/>
        <v>0</v>
      </c>
      <c r="G5" s="9">
        <f t="shared" si="0"/>
        <v>4</v>
      </c>
    </row>
    <row r="6" spans="1:7" ht="15.75" x14ac:dyDescent="0.25">
      <c r="A6" s="12" t="s">
        <v>60</v>
      </c>
      <c r="B6" s="17">
        <f>COUNTIFS('Штат личного состава'!$H$4:$H$18,$A6,'Штат личного состава'!$C$4:$C$18,'Отчет оповещения'!B$1)</f>
        <v>1</v>
      </c>
      <c r="C6" s="17">
        <f>COUNTIFS('Штат личного состава'!$H$4:$H$18,$A6,'Штат личного состава'!$C$4:$C$18,'Отчет оповещения'!C$1)</f>
        <v>0</v>
      </c>
      <c r="D6" s="17">
        <f>COUNTIFS('Штат личного состава'!$H$4:$H$18,$A6,'Штат личного состава'!$C$4:$C$18,'Отчет оповещения'!D$1)</f>
        <v>0</v>
      </c>
      <c r="E6" s="17">
        <f>COUNTIFS('Штат личного состава'!$H$4:$H$18,$A6,'Штат личного состава'!$C$4:$C$18,'Отчет оповещения'!E$1)</f>
        <v>0</v>
      </c>
      <c r="F6" s="17">
        <f>COUNTIFS('Штат личного состава'!$H$4:$H$18,$A6,'Штат личного состава'!$C$4:$C$18,'Отчет оповещения'!F$1)</f>
        <v>0</v>
      </c>
      <c r="G6" s="9">
        <f t="shared" si="0"/>
        <v>1</v>
      </c>
    </row>
    <row r="7" spans="1:7" ht="15.75" x14ac:dyDescent="0.25">
      <c r="A7" s="13" t="s">
        <v>59</v>
      </c>
      <c r="B7" s="17">
        <f>COUNTIFS('Штат личного состава'!$H$4:$H$18,$A7,'Штат личного состава'!$C$4:$C$18,'Отчет оповещения'!B$1)</f>
        <v>2</v>
      </c>
      <c r="C7" s="17">
        <f>COUNTIFS('Штат личного состава'!$H$4:$H$18,$A7,'Штат личного состава'!$C$4:$C$18,'Отчет оповещения'!C$1)</f>
        <v>0</v>
      </c>
      <c r="D7" s="17">
        <f>COUNTIFS('Штат личного состава'!$H$4:$H$18,$A7,'Штат личного состава'!$C$4:$C$18,'Отчет оповещения'!D$1)</f>
        <v>0</v>
      </c>
      <c r="E7" s="17">
        <f>COUNTIFS('Штат личного состава'!$H$4:$H$18,$A7,'Штат личного состава'!$C$4:$C$18,'Отчет оповещения'!E$1)</f>
        <v>0</v>
      </c>
      <c r="F7" s="17">
        <f>COUNTIFS('Штат личного состава'!$H$4:$H$18,$A7,'Штат личного состава'!$C$4:$C$18,'Отчет оповещения'!F$1)</f>
        <v>0</v>
      </c>
      <c r="G7" s="9">
        <f t="shared" si="0"/>
        <v>2</v>
      </c>
    </row>
    <row r="8" spans="1:7" ht="15.75" x14ac:dyDescent="0.25">
      <c r="A8" s="14" t="s">
        <v>58</v>
      </c>
      <c r="B8" s="17">
        <f>COUNTIFS('Штат личного состава'!$H$4:$H$18,$A8,'Штат личного состава'!$C$4:$C$18,'Отчет оповещения'!B$1)</f>
        <v>0</v>
      </c>
      <c r="C8" s="17">
        <f>COUNTIFS('Штат личного состава'!$H$4:$H$18,$A8,'Штат личного состава'!$C$4:$C$18,'Отчет оповещения'!C$1)</f>
        <v>1</v>
      </c>
      <c r="D8" s="17">
        <f>COUNTIFS('Штат личного состава'!$H$4:$H$18,$A8,'Штат личного состава'!$C$4:$C$18,'Отчет оповещения'!D$1)</f>
        <v>0</v>
      </c>
      <c r="E8" s="17">
        <f>COUNTIFS('Штат личного состава'!$H$4:$H$18,$A8,'Штат личного состава'!$C$4:$C$18,'Отчет оповещения'!E$1)</f>
        <v>0</v>
      </c>
      <c r="F8" s="17">
        <f>COUNTIFS('Штат личного состава'!$H$4:$H$18,$A8,'Штат личного состава'!$C$4:$C$18,'Отчет оповещения'!F$1)</f>
        <v>0</v>
      </c>
      <c r="G8" s="9">
        <f t="shared" si="0"/>
        <v>1</v>
      </c>
    </row>
    <row r="9" spans="1:7" ht="15.75" x14ac:dyDescent="0.25">
      <c r="A9" s="12" t="s">
        <v>57</v>
      </c>
      <c r="B9" s="17">
        <f>COUNTIFS('Штат личного состава'!$H$4:$H$18,$A9,'Штат личного состава'!$C$4:$C$18,'Отчет оповещения'!B$1)</f>
        <v>0</v>
      </c>
      <c r="C9" s="17">
        <f>COUNTIFS('Штат личного состава'!$H$4:$H$18,$A9,'Штат личного состава'!$C$4:$C$18,'Отчет оповещения'!C$1)</f>
        <v>0</v>
      </c>
      <c r="D9" s="17">
        <f>COUNTIFS('Штат личного состава'!$H$4:$H$18,$A9,'Штат личного состава'!$C$4:$C$18,'Отчет оповещения'!D$1)</f>
        <v>0</v>
      </c>
      <c r="E9" s="17">
        <f>COUNTIFS('Штат личного состава'!$H$4:$H$18,$A9,'Штат личного состава'!$C$4:$C$18,'Отчет оповещения'!E$1)</f>
        <v>0</v>
      </c>
      <c r="F9" s="17">
        <f>COUNTIFS('Штат личного состава'!$H$4:$H$18,$A9,'Штат личного состава'!$C$4:$C$18,'Отчет оповещения'!F$1)</f>
        <v>0</v>
      </c>
      <c r="G9" s="9">
        <f t="shared" si="0"/>
        <v>0</v>
      </c>
    </row>
    <row r="19" spans="1:2" ht="15.75" x14ac:dyDescent="0.25">
      <c r="A19" s="1"/>
      <c r="B19" s="1"/>
    </row>
    <row r="20" spans="1:2" ht="15.75" x14ac:dyDescent="0.25">
      <c r="B20" s="5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36" sqref="F3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/>
  <dimension ref="A1:C5"/>
  <sheetViews>
    <sheetView workbookViewId="0">
      <selection activeCell="A5" sqref="A5"/>
    </sheetView>
  </sheetViews>
  <sheetFormatPr defaultRowHeight="15" x14ac:dyDescent="0.25"/>
  <cols>
    <col min="1" max="1" width="16.5703125" customWidth="1"/>
    <col min="3" max="3" width="12.5703125" bestFit="1" customWidth="1"/>
  </cols>
  <sheetData>
    <row r="1" spans="1:3" ht="15.75" x14ac:dyDescent="0.25">
      <c r="A1" s="1" t="s">
        <v>21</v>
      </c>
      <c r="C1" s="5"/>
    </row>
    <row r="2" spans="1:3" ht="15.75" x14ac:dyDescent="0.25">
      <c r="A2" s="1" t="s">
        <v>22</v>
      </c>
      <c r="C2" s="5"/>
    </row>
    <row r="3" spans="1:3" ht="15.75" x14ac:dyDescent="0.25">
      <c r="A3" s="1" t="s">
        <v>23</v>
      </c>
      <c r="C3" s="5"/>
    </row>
    <row r="4" spans="1:3" ht="15.75" x14ac:dyDescent="0.25">
      <c r="A4" s="1" t="s">
        <v>20</v>
      </c>
    </row>
    <row r="5" spans="1:3" ht="15.75" x14ac:dyDescent="0.25">
      <c r="A5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Штат личного состава</vt:lpstr>
      <vt:lpstr>Отчет оповещения</vt:lpstr>
      <vt:lpstr>свод</vt:lpstr>
      <vt:lpstr>Справочники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D!akov RePack</dc:creator>
  <cp:lastModifiedBy>Elena</cp:lastModifiedBy>
  <dcterms:created xsi:type="dcterms:W3CDTF">2020-01-11T09:01:08Z</dcterms:created>
  <dcterms:modified xsi:type="dcterms:W3CDTF">2020-01-11T16:17:59Z</dcterms:modified>
</cp:coreProperties>
</file>