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27555" windowHeight="115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4" i="1" l="1"/>
  <c r="S15" i="1"/>
  <c r="S16" i="1"/>
  <c r="S18" i="1"/>
  <c r="S19" i="1"/>
  <c r="S20" i="1"/>
  <c r="S23" i="1"/>
  <c r="S24" i="1"/>
  <c r="S25" i="1"/>
  <c r="S27" i="1"/>
  <c r="S28" i="1"/>
  <c r="S31" i="1"/>
  <c r="S32" i="1"/>
  <c r="S33" i="1"/>
  <c r="S35" i="1"/>
  <c r="S36" i="1"/>
  <c r="S37" i="1"/>
  <c r="S38" i="1"/>
  <c r="S41" i="1"/>
  <c r="S42" i="1"/>
  <c r="S43" i="1"/>
  <c r="S45" i="1"/>
  <c r="S46" i="1"/>
  <c r="S47" i="1"/>
  <c r="S14" i="1"/>
</calcChain>
</file>

<file path=xl/sharedStrings.xml><?xml version="1.0" encoding="utf-8"?>
<sst xmlns="http://schemas.openxmlformats.org/spreadsheetml/2006/main" count="69" uniqueCount="42">
  <si>
    <t xml:space="preserve"> &lt;- Материал</t>
  </si>
  <si>
    <t xml:space="preserve"> &lt;- Раздел стройки</t>
  </si>
  <si>
    <t xml:space="preserve"> &lt;- Уровень</t>
  </si>
  <si>
    <t>Большая стройка</t>
  </si>
  <si>
    <t>Средняя стройка</t>
  </si>
  <si>
    <t>Маленькая стройка</t>
  </si>
  <si>
    <t>Миникро стройка</t>
  </si>
  <si>
    <t xml:space="preserve"> &lt;-Это уровни</t>
  </si>
  <si>
    <t>Раздел стройки 1</t>
  </si>
  <si>
    <t>Раздел стройки 2</t>
  </si>
  <si>
    <t>Раздел стройки 3</t>
  </si>
  <si>
    <t>Раздел стройки 4</t>
  </si>
  <si>
    <t>Раздел стройки 5</t>
  </si>
  <si>
    <t>Раздел стройки 6</t>
  </si>
  <si>
    <t>Раздел стройки 7</t>
  </si>
  <si>
    <t>Раздел стройки 8</t>
  </si>
  <si>
    <t>материал 1</t>
  </si>
  <si>
    <t>материал 2</t>
  </si>
  <si>
    <t>материал 3</t>
  </si>
  <si>
    <t>материал 4</t>
  </si>
  <si>
    <t>материал 6</t>
  </si>
  <si>
    <t>материал 8</t>
  </si>
  <si>
    <t>материал 7</t>
  </si>
  <si>
    <t>материал 9</t>
  </si>
  <si>
    <t>материал 10</t>
  </si>
  <si>
    <t>Материал 1</t>
  </si>
  <si>
    <t>Материал 2</t>
  </si>
  <si>
    <t>Материал 3</t>
  </si>
  <si>
    <t>Материал 4</t>
  </si>
  <si>
    <t>Материал 5</t>
  </si>
  <si>
    <t>Материал 6</t>
  </si>
  <si>
    <t>Материал 7</t>
  </si>
  <si>
    <t>Материал 8</t>
  </si>
  <si>
    <t>Материал 9</t>
  </si>
  <si>
    <t>Материал 10</t>
  </si>
  <si>
    <t>Мат-л</t>
  </si>
  <si>
    <t>разд. ст-ки</t>
  </si>
  <si>
    <t>Тип ст-ки</t>
  </si>
  <si>
    <t>тип стройки - &gt;</t>
  </si>
  <si>
    <t>Таблица для разборки прайса</t>
  </si>
  <si>
    <t>Прайс</t>
  </si>
  <si>
    <t>Нужна формула в ячейку F4 (желательно без привлечения диспетчера имен) для выбора значения из диапазона J14:M47, исходя из 4 условий. Я их вокруг F4 расставил. При меньших количествах условий я использовал специально составленную таблицу (делал через индекс и поиск поз), 4 условия я не представляю как сделать.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</si>
</sst>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u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right"/>
    </xf>
    <xf numFmtId="0" fontId="0" fillId="3" borderId="0" xfId="0" applyFill="1" applyAlignment="1">
      <alignment horizontal="center"/>
    </xf>
    <xf numFmtId="0" fontId="0" fillId="4" borderId="0" xfId="0" applyFill="1"/>
    <xf numFmtId="0" fontId="0" fillId="6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47"/>
  <sheetViews>
    <sheetView tabSelected="1" workbookViewId="0">
      <selection activeCell="F5" sqref="F5"/>
    </sheetView>
  </sheetViews>
  <sheetFormatPr defaultRowHeight="15" x14ac:dyDescent="0.25"/>
  <cols>
    <col min="5" max="5" width="13.28515625" customWidth="1"/>
    <col min="6" max="6" width="12" customWidth="1"/>
    <col min="7" max="7" width="13.5703125" customWidth="1"/>
    <col min="9" max="9" width="24.5703125" style="2" customWidth="1"/>
    <col min="14" max="14" width="15.85546875" customWidth="1"/>
    <col min="17" max="17" width="6" style="14" customWidth="1"/>
    <col min="18" max="18" width="7.28515625" customWidth="1"/>
    <col min="19" max="19" width="7.7109375" customWidth="1"/>
  </cols>
  <sheetData>
    <row r="3" spans="3:19" x14ac:dyDescent="0.25">
      <c r="F3" s="1">
        <v>1</v>
      </c>
      <c r="G3" t="s">
        <v>2</v>
      </c>
      <c r="L3" s="20" t="s">
        <v>41</v>
      </c>
      <c r="M3" s="20"/>
      <c r="N3" s="20"/>
      <c r="O3" s="20"/>
      <c r="P3" s="20"/>
      <c r="Q3" s="20"/>
      <c r="R3" s="20"/>
      <c r="S3" s="20"/>
    </row>
    <row r="4" spans="3:19" x14ac:dyDescent="0.25">
      <c r="D4" s="2" t="s">
        <v>38</v>
      </c>
      <c r="E4" s="3">
        <v>2</v>
      </c>
      <c r="F4" s="4">
        <f>J23</f>
        <v>475</v>
      </c>
      <c r="G4" s="16">
        <v>8</v>
      </c>
      <c r="H4" t="s">
        <v>0</v>
      </c>
      <c r="L4" s="20"/>
      <c r="M4" s="20"/>
      <c r="N4" s="20"/>
      <c r="O4" s="20"/>
      <c r="P4" s="20"/>
      <c r="Q4" s="20"/>
      <c r="R4" s="20"/>
      <c r="S4" s="20"/>
    </row>
    <row r="5" spans="3:19" ht="12.75" customHeight="1" x14ac:dyDescent="0.25">
      <c r="F5" s="5">
        <v>3</v>
      </c>
      <c r="G5" s="6" t="s">
        <v>1</v>
      </c>
      <c r="L5" s="20"/>
      <c r="M5" s="20"/>
      <c r="N5" s="20"/>
      <c r="O5" s="20"/>
      <c r="P5" s="20"/>
      <c r="Q5" s="20"/>
      <c r="R5" s="20"/>
      <c r="S5" s="20"/>
    </row>
    <row r="6" spans="3:19" x14ac:dyDescent="0.25">
      <c r="L6" s="20"/>
      <c r="M6" s="20"/>
      <c r="N6" s="20"/>
      <c r="O6" s="20"/>
      <c r="P6" s="20"/>
      <c r="Q6" s="20"/>
      <c r="R6" s="20"/>
      <c r="S6" s="20"/>
    </row>
    <row r="7" spans="3:19" x14ac:dyDescent="0.25">
      <c r="L7" s="20"/>
      <c r="M7" s="20"/>
      <c r="N7" s="20"/>
      <c r="O7" s="20"/>
      <c r="P7" s="20"/>
      <c r="Q7" s="20"/>
      <c r="R7" s="20"/>
      <c r="S7" s="20"/>
    </row>
    <row r="9" spans="3:19" x14ac:dyDescent="0.25">
      <c r="Q9" s="17" t="s">
        <v>39</v>
      </c>
      <c r="R9" s="17"/>
      <c r="S9" s="17"/>
    </row>
    <row r="10" spans="3:19" x14ac:dyDescent="0.25">
      <c r="I10" s="19" t="s">
        <v>40</v>
      </c>
      <c r="J10" s="19"/>
      <c r="K10" s="19"/>
      <c r="L10" s="19"/>
      <c r="M10" s="19"/>
      <c r="Q10" s="18"/>
      <c r="R10" s="18"/>
      <c r="S10" s="18"/>
    </row>
    <row r="11" spans="3:19" ht="30" customHeight="1" x14ac:dyDescent="0.25">
      <c r="I11" s="11"/>
      <c r="J11" s="7">
        <v>1</v>
      </c>
      <c r="K11" s="7">
        <v>2</v>
      </c>
      <c r="L11" s="7">
        <v>3</v>
      </c>
      <c r="M11" s="7">
        <v>4</v>
      </c>
      <c r="N11" t="s">
        <v>7</v>
      </c>
      <c r="Q11" s="15" t="s">
        <v>37</v>
      </c>
      <c r="R11" s="15" t="s">
        <v>36</v>
      </c>
      <c r="S11" s="15" t="s">
        <v>35</v>
      </c>
    </row>
    <row r="12" spans="3:19" ht="15.75" x14ac:dyDescent="0.25">
      <c r="C12" s="2" t="s">
        <v>6</v>
      </c>
      <c r="D12">
        <v>1</v>
      </c>
      <c r="I12" s="12" t="s">
        <v>6</v>
      </c>
      <c r="J12" s="10"/>
      <c r="K12" s="10"/>
      <c r="L12" s="10"/>
      <c r="M12" s="10"/>
      <c r="Q12" s="7"/>
      <c r="R12" s="10"/>
      <c r="S12" s="10"/>
    </row>
    <row r="13" spans="3:19" x14ac:dyDescent="0.25">
      <c r="C13" s="2" t="s">
        <v>5</v>
      </c>
      <c r="D13">
        <v>2</v>
      </c>
      <c r="I13" s="13" t="s">
        <v>8</v>
      </c>
      <c r="J13" s="10"/>
      <c r="K13" s="10"/>
      <c r="L13" s="10"/>
      <c r="M13" s="10"/>
      <c r="Q13" s="7"/>
      <c r="R13" s="10"/>
      <c r="S13" s="10"/>
    </row>
    <row r="14" spans="3:19" x14ac:dyDescent="0.25">
      <c r="C14" s="2" t="s">
        <v>4</v>
      </c>
      <c r="D14">
        <v>3</v>
      </c>
      <c r="I14" s="11" t="s">
        <v>16</v>
      </c>
      <c r="J14" s="10">
        <v>899</v>
      </c>
      <c r="K14" s="10">
        <v>924</v>
      </c>
      <c r="L14" s="10">
        <v>947</v>
      </c>
      <c r="M14" s="10">
        <v>494</v>
      </c>
      <c r="Q14" s="7">
        <v>1</v>
      </c>
      <c r="R14" s="7">
        <v>1</v>
      </c>
      <c r="S14" s="7">
        <f>IFERROR(INDEX($D$29:$D$38,MATCH(I14,$C$29:$C$38,0)),999)</f>
        <v>1</v>
      </c>
    </row>
    <row r="15" spans="3:19" x14ac:dyDescent="0.25">
      <c r="C15" s="2" t="s">
        <v>3</v>
      </c>
      <c r="D15">
        <v>4</v>
      </c>
      <c r="I15" s="11" t="s">
        <v>17</v>
      </c>
      <c r="J15" s="10">
        <v>548</v>
      </c>
      <c r="K15" s="10">
        <v>579</v>
      </c>
      <c r="L15" s="10">
        <v>504</v>
      </c>
      <c r="M15" s="10">
        <v>844</v>
      </c>
      <c r="Q15" s="7">
        <v>1</v>
      </c>
      <c r="R15" s="7">
        <v>1</v>
      </c>
      <c r="S15" s="7">
        <f>IFERROR(INDEX($D$29:$D$38,MATCH(I15,$C$29:$C$38,0)),999)</f>
        <v>2</v>
      </c>
    </row>
    <row r="16" spans="3:19" x14ac:dyDescent="0.25">
      <c r="I16" s="11" t="s">
        <v>18</v>
      </c>
      <c r="J16" s="10">
        <v>542</v>
      </c>
      <c r="K16" s="10">
        <v>826</v>
      </c>
      <c r="L16" s="10">
        <v>569</v>
      </c>
      <c r="M16" s="10">
        <v>753</v>
      </c>
      <c r="Q16" s="7">
        <v>1</v>
      </c>
      <c r="R16" s="7">
        <v>1</v>
      </c>
      <c r="S16" s="7">
        <f>IFERROR(INDEX($D$29:$D$38,MATCH(I16,$C$29:$C$38,0)),999)</f>
        <v>3</v>
      </c>
    </row>
    <row r="17" spans="2:19" x14ac:dyDescent="0.25">
      <c r="I17" s="13" t="s">
        <v>9</v>
      </c>
      <c r="J17" s="10"/>
      <c r="K17" s="10"/>
      <c r="L17" s="10"/>
      <c r="M17" s="10"/>
      <c r="Q17" s="7"/>
      <c r="R17" s="7"/>
      <c r="S17" s="7"/>
    </row>
    <row r="18" spans="2:19" x14ac:dyDescent="0.25">
      <c r="I18" s="11" t="s">
        <v>18</v>
      </c>
      <c r="J18" s="10">
        <v>586</v>
      </c>
      <c r="K18" s="10">
        <v>592</v>
      </c>
      <c r="L18" s="10">
        <v>477</v>
      </c>
      <c r="M18" s="10">
        <v>471</v>
      </c>
      <c r="Q18" s="7">
        <v>1</v>
      </c>
      <c r="R18" s="7">
        <v>2</v>
      </c>
      <c r="S18" s="7">
        <f>IFERROR(INDEX($D$29:$D$38,MATCH(I18,$C$29:$C$38,0)),999)</f>
        <v>3</v>
      </c>
    </row>
    <row r="19" spans="2:19" x14ac:dyDescent="0.25">
      <c r="B19" s="8"/>
      <c r="C19" s="9" t="s">
        <v>8</v>
      </c>
      <c r="D19">
        <v>1</v>
      </c>
      <c r="I19" s="11" t="s">
        <v>19</v>
      </c>
      <c r="J19" s="10">
        <v>836</v>
      </c>
      <c r="K19" s="10">
        <v>730</v>
      </c>
      <c r="L19" s="10">
        <v>874</v>
      </c>
      <c r="M19" s="10">
        <v>961</v>
      </c>
      <c r="Q19" s="7">
        <v>1</v>
      </c>
      <c r="R19" s="7">
        <v>2</v>
      </c>
      <c r="S19" s="7">
        <f>IFERROR(INDEX($D$29:$D$38,MATCH(I19,$C$29:$C$38,0)),999)</f>
        <v>4</v>
      </c>
    </row>
    <row r="20" spans="2:19" x14ac:dyDescent="0.25">
      <c r="C20" s="9" t="s">
        <v>9</v>
      </c>
      <c r="D20">
        <v>2</v>
      </c>
      <c r="I20" s="11" t="s">
        <v>20</v>
      </c>
      <c r="J20" s="10">
        <v>706</v>
      </c>
      <c r="K20" s="10">
        <v>820</v>
      </c>
      <c r="L20" s="10">
        <v>604</v>
      </c>
      <c r="M20" s="10">
        <v>429</v>
      </c>
      <c r="Q20" s="7">
        <v>1</v>
      </c>
      <c r="R20" s="7">
        <v>2</v>
      </c>
      <c r="S20" s="7">
        <f>IFERROR(INDEX($D$29:$D$38,MATCH(I20,$C$29:$C$38,0)),999)</f>
        <v>6</v>
      </c>
    </row>
    <row r="21" spans="2:19" ht="15.75" x14ac:dyDescent="0.25">
      <c r="C21" s="9" t="s">
        <v>10</v>
      </c>
      <c r="D21">
        <v>3</v>
      </c>
      <c r="I21" s="12" t="s">
        <v>5</v>
      </c>
      <c r="J21" s="10"/>
      <c r="K21" s="10"/>
      <c r="L21" s="10"/>
      <c r="M21" s="10"/>
      <c r="Q21" s="7"/>
      <c r="R21" s="7"/>
      <c r="S21" s="7"/>
    </row>
    <row r="22" spans="2:19" x14ac:dyDescent="0.25">
      <c r="C22" s="9" t="s">
        <v>11</v>
      </c>
      <c r="D22">
        <v>4</v>
      </c>
      <c r="I22" s="13" t="s">
        <v>10</v>
      </c>
      <c r="J22" s="10"/>
      <c r="K22" s="10"/>
      <c r="L22" s="10"/>
      <c r="M22" s="10"/>
      <c r="Q22" s="7"/>
      <c r="R22" s="7"/>
      <c r="S22" s="7"/>
    </row>
    <row r="23" spans="2:19" x14ac:dyDescent="0.25">
      <c r="C23" s="9" t="s">
        <v>12</v>
      </c>
      <c r="D23">
        <v>5</v>
      </c>
      <c r="I23" s="11" t="s">
        <v>21</v>
      </c>
      <c r="J23" s="10">
        <v>475</v>
      </c>
      <c r="K23" s="10">
        <v>517</v>
      </c>
      <c r="L23" s="10">
        <v>867</v>
      </c>
      <c r="M23" s="10">
        <v>734</v>
      </c>
      <c r="Q23" s="7">
        <v>2</v>
      </c>
      <c r="R23" s="7">
        <v>3</v>
      </c>
      <c r="S23" s="7">
        <f>IFERROR(INDEX($D$29:$D$38,MATCH(I23,$C$29:$C$38,0)),999)</f>
        <v>8</v>
      </c>
    </row>
    <row r="24" spans="2:19" x14ac:dyDescent="0.25">
      <c r="C24" s="9" t="s">
        <v>13</v>
      </c>
      <c r="D24">
        <v>6</v>
      </c>
      <c r="I24" s="11" t="s">
        <v>16</v>
      </c>
      <c r="J24" s="10">
        <v>533</v>
      </c>
      <c r="K24" s="10">
        <v>907</v>
      </c>
      <c r="L24" s="10">
        <v>580</v>
      </c>
      <c r="M24" s="10">
        <v>433</v>
      </c>
      <c r="Q24" s="7">
        <v>2</v>
      </c>
      <c r="R24" s="7">
        <v>3</v>
      </c>
      <c r="S24" s="7">
        <f>IFERROR(INDEX($D$29:$D$38,MATCH(I24,$C$29:$C$38,0)),999)</f>
        <v>1</v>
      </c>
    </row>
    <row r="25" spans="2:19" x14ac:dyDescent="0.25">
      <c r="C25" s="9" t="s">
        <v>14</v>
      </c>
      <c r="D25">
        <v>7</v>
      </c>
      <c r="I25" s="11" t="s">
        <v>17</v>
      </c>
      <c r="J25" s="10">
        <v>651</v>
      </c>
      <c r="K25" s="10">
        <v>703</v>
      </c>
      <c r="L25" s="10">
        <v>481</v>
      </c>
      <c r="M25" s="10">
        <v>884</v>
      </c>
      <c r="Q25" s="7">
        <v>2</v>
      </c>
      <c r="R25" s="7">
        <v>3</v>
      </c>
      <c r="S25" s="7">
        <f>IFERROR(INDEX($D$29:$D$38,MATCH(I25,$C$29:$C$38,0)),999)</f>
        <v>2</v>
      </c>
    </row>
    <row r="26" spans="2:19" x14ac:dyDescent="0.25">
      <c r="C26" s="9" t="s">
        <v>15</v>
      </c>
      <c r="D26">
        <v>8</v>
      </c>
      <c r="I26" s="13" t="s">
        <v>11</v>
      </c>
      <c r="J26" s="10"/>
      <c r="K26" s="10"/>
      <c r="L26" s="10"/>
      <c r="M26" s="10"/>
      <c r="Q26" s="7"/>
      <c r="R26" s="7"/>
      <c r="S26" s="7"/>
    </row>
    <row r="27" spans="2:19" x14ac:dyDescent="0.25">
      <c r="I27" s="11" t="s">
        <v>22</v>
      </c>
      <c r="J27" s="10">
        <v>925</v>
      </c>
      <c r="K27" s="10">
        <v>838</v>
      </c>
      <c r="L27" s="10">
        <v>597</v>
      </c>
      <c r="M27" s="10">
        <v>851</v>
      </c>
      <c r="Q27" s="7">
        <v>2</v>
      </c>
      <c r="R27" s="7">
        <v>4</v>
      </c>
      <c r="S27" s="7">
        <f>IFERROR(INDEX($D$29:$D$38,MATCH(I27,$C$29:$C$38,0)),999)</f>
        <v>7</v>
      </c>
    </row>
    <row r="28" spans="2:19" x14ac:dyDescent="0.25">
      <c r="I28" s="11" t="s">
        <v>23</v>
      </c>
      <c r="J28" s="10">
        <v>677</v>
      </c>
      <c r="K28" s="10">
        <v>726</v>
      </c>
      <c r="L28" s="10">
        <v>862</v>
      </c>
      <c r="M28" s="10">
        <v>666</v>
      </c>
      <c r="Q28" s="7">
        <v>2</v>
      </c>
      <c r="R28" s="7">
        <v>4</v>
      </c>
      <c r="S28" s="7">
        <f>IFERROR(INDEX($D$29:$D$38,MATCH(I28,$C$29:$C$38,0)),999)</f>
        <v>9</v>
      </c>
    </row>
    <row r="29" spans="2:19" ht="15.75" x14ac:dyDescent="0.25">
      <c r="C29" s="2" t="s">
        <v>25</v>
      </c>
      <c r="D29">
        <v>1</v>
      </c>
      <c r="I29" s="12" t="s">
        <v>4</v>
      </c>
      <c r="J29" s="10"/>
      <c r="K29" s="10"/>
      <c r="L29" s="10"/>
      <c r="M29" s="10"/>
      <c r="Q29" s="7"/>
      <c r="R29" s="7"/>
      <c r="S29" s="7"/>
    </row>
    <row r="30" spans="2:19" x14ac:dyDescent="0.25">
      <c r="C30" s="2" t="s">
        <v>26</v>
      </c>
      <c r="D30">
        <v>2</v>
      </c>
      <c r="I30" s="13" t="s">
        <v>12</v>
      </c>
      <c r="J30" s="10"/>
      <c r="K30" s="10"/>
      <c r="L30" s="10"/>
      <c r="M30" s="10"/>
      <c r="Q30" s="7"/>
      <c r="R30" s="7"/>
      <c r="S30" s="7"/>
    </row>
    <row r="31" spans="2:19" x14ac:dyDescent="0.25">
      <c r="C31" s="2" t="s">
        <v>27</v>
      </c>
      <c r="D31">
        <v>3</v>
      </c>
      <c r="I31" s="11" t="s">
        <v>18</v>
      </c>
      <c r="J31" s="10">
        <v>873</v>
      </c>
      <c r="K31" s="10">
        <v>402</v>
      </c>
      <c r="L31" s="10">
        <v>653</v>
      </c>
      <c r="M31" s="10">
        <v>617</v>
      </c>
      <c r="Q31" s="7">
        <v>3</v>
      </c>
      <c r="R31" s="7">
        <v>5</v>
      </c>
      <c r="S31" s="7">
        <f>IFERROR(INDEX($D$29:$D$38,MATCH(I31,$C$29:$C$38,0)),999)</f>
        <v>3</v>
      </c>
    </row>
    <row r="32" spans="2:19" x14ac:dyDescent="0.25">
      <c r="C32" s="2" t="s">
        <v>28</v>
      </c>
      <c r="D32">
        <v>4</v>
      </c>
      <c r="I32" s="11" t="s">
        <v>19</v>
      </c>
      <c r="J32" s="10">
        <v>791</v>
      </c>
      <c r="K32" s="10">
        <v>820</v>
      </c>
      <c r="L32" s="10">
        <v>913</v>
      </c>
      <c r="M32" s="10">
        <v>411</v>
      </c>
      <c r="Q32" s="7">
        <v>3</v>
      </c>
      <c r="R32" s="7">
        <v>5</v>
      </c>
      <c r="S32" s="7">
        <f>IFERROR(INDEX($D$29:$D$38,MATCH(I32,$C$29:$C$38,0)),999)</f>
        <v>4</v>
      </c>
    </row>
    <row r="33" spans="3:19" x14ac:dyDescent="0.25">
      <c r="C33" s="2" t="s">
        <v>29</v>
      </c>
      <c r="D33">
        <v>5</v>
      </c>
      <c r="I33" s="11" t="s">
        <v>17</v>
      </c>
      <c r="J33" s="10">
        <v>661</v>
      </c>
      <c r="K33" s="10">
        <v>814</v>
      </c>
      <c r="L33" s="10">
        <v>973</v>
      </c>
      <c r="M33" s="10">
        <v>849</v>
      </c>
      <c r="Q33" s="7">
        <v>3</v>
      </c>
      <c r="R33" s="7">
        <v>5</v>
      </c>
      <c r="S33" s="7">
        <f>IFERROR(INDEX($D$29:$D$38,MATCH(I33,$C$29:$C$38,0)),999)</f>
        <v>2</v>
      </c>
    </row>
    <row r="34" spans="3:19" x14ac:dyDescent="0.25">
      <c r="C34" s="2" t="s">
        <v>30</v>
      </c>
      <c r="D34">
        <v>6</v>
      </c>
      <c r="I34" s="13" t="s">
        <v>13</v>
      </c>
      <c r="J34" s="10"/>
      <c r="K34" s="10"/>
      <c r="L34" s="10"/>
      <c r="M34" s="10"/>
      <c r="Q34" s="7"/>
      <c r="R34" s="7"/>
      <c r="S34" s="7"/>
    </row>
    <row r="35" spans="3:19" x14ac:dyDescent="0.25">
      <c r="C35" s="2" t="s">
        <v>31</v>
      </c>
      <c r="D35">
        <v>7</v>
      </c>
      <c r="I35" s="11" t="s">
        <v>21</v>
      </c>
      <c r="J35" s="10">
        <v>501</v>
      </c>
      <c r="K35" s="10">
        <v>413</v>
      </c>
      <c r="L35" s="10">
        <v>924</v>
      </c>
      <c r="M35" s="10">
        <v>755</v>
      </c>
      <c r="Q35" s="7">
        <v>3</v>
      </c>
      <c r="R35" s="7">
        <v>6</v>
      </c>
      <c r="S35" s="7">
        <f>IFERROR(INDEX($D$29:$D$38,MATCH(I35,$C$29:$C$38,0)),999)</f>
        <v>8</v>
      </c>
    </row>
    <row r="36" spans="3:19" x14ac:dyDescent="0.25">
      <c r="C36" s="2" t="s">
        <v>32</v>
      </c>
      <c r="D36">
        <v>8</v>
      </c>
      <c r="I36" s="11" t="s">
        <v>23</v>
      </c>
      <c r="J36" s="10">
        <v>650</v>
      </c>
      <c r="K36" s="10">
        <v>576</v>
      </c>
      <c r="L36" s="10">
        <v>481</v>
      </c>
      <c r="M36" s="10">
        <v>971</v>
      </c>
      <c r="Q36" s="7">
        <v>3</v>
      </c>
      <c r="R36" s="7">
        <v>6</v>
      </c>
      <c r="S36" s="7">
        <f>IFERROR(INDEX($D$29:$D$38,MATCH(I36,$C$29:$C$38,0)),999)</f>
        <v>9</v>
      </c>
    </row>
    <row r="37" spans="3:19" x14ac:dyDescent="0.25">
      <c r="C37" s="2" t="s">
        <v>33</v>
      </c>
      <c r="D37">
        <v>9</v>
      </c>
      <c r="I37" s="11" t="s">
        <v>24</v>
      </c>
      <c r="J37" s="10">
        <v>816</v>
      </c>
      <c r="K37" s="10">
        <v>931</v>
      </c>
      <c r="L37" s="10">
        <v>768</v>
      </c>
      <c r="M37" s="10">
        <v>422</v>
      </c>
      <c r="Q37" s="7">
        <v>3</v>
      </c>
      <c r="R37" s="7">
        <v>6</v>
      </c>
      <c r="S37" s="7">
        <f>IFERROR(INDEX($D$29:$D$38,MATCH(I37,$C$29:$C$38,0)),999)</f>
        <v>10</v>
      </c>
    </row>
    <row r="38" spans="3:19" x14ac:dyDescent="0.25">
      <c r="C38" s="2" t="s">
        <v>34</v>
      </c>
      <c r="D38">
        <v>10</v>
      </c>
      <c r="I38" s="11" t="s">
        <v>16</v>
      </c>
      <c r="J38" s="10">
        <v>438</v>
      </c>
      <c r="K38" s="10">
        <v>513</v>
      </c>
      <c r="L38" s="10">
        <v>416</v>
      </c>
      <c r="M38" s="10">
        <v>590</v>
      </c>
      <c r="Q38" s="7">
        <v>3</v>
      </c>
      <c r="R38" s="7">
        <v>6</v>
      </c>
      <c r="S38" s="7">
        <f>IFERROR(INDEX($D$29:$D$38,MATCH(I38,$C$29:$C$38,0)),999)</f>
        <v>1</v>
      </c>
    </row>
    <row r="39" spans="3:19" ht="15.75" x14ac:dyDescent="0.25">
      <c r="I39" s="12" t="s">
        <v>3</v>
      </c>
      <c r="J39" s="10"/>
      <c r="K39" s="10"/>
      <c r="L39" s="10"/>
      <c r="M39" s="10"/>
      <c r="Q39" s="7"/>
      <c r="R39" s="7"/>
      <c r="S39" s="7"/>
    </row>
    <row r="40" spans="3:19" x14ac:dyDescent="0.25">
      <c r="I40" s="13" t="s">
        <v>14</v>
      </c>
      <c r="J40" s="10"/>
      <c r="K40" s="10"/>
      <c r="L40" s="10"/>
      <c r="M40" s="10"/>
      <c r="Q40" s="7"/>
      <c r="R40" s="7"/>
      <c r="S40" s="7"/>
    </row>
    <row r="41" spans="3:19" x14ac:dyDescent="0.25">
      <c r="I41" s="11" t="s">
        <v>18</v>
      </c>
      <c r="J41" s="10">
        <v>476</v>
      </c>
      <c r="K41" s="10">
        <v>907</v>
      </c>
      <c r="L41" s="10">
        <v>682</v>
      </c>
      <c r="M41" s="10">
        <v>943</v>
      </c>
      <c r="Q41" s="7">
        <v>4</v>
      </c>
      <c r="R41" s="7">
        <v>7</v>
      </c>
      <c r="S41" s="7">
        <f>IFERROR(INDEX($D$29:$D$38,MATCH(I41,$C$29:$C$38,0)),999)</f>
        <v>3</v>
      </c>
    </row>
    <row r="42" spans="3:19" x14ac:dyDescent="0.25">
      <c r="I42" s="11" t="s">
        <v>19</v>
      </c>
      <c r="J42" s="10">
        <v>838</v>
      </c>
      <c r="K42" s="10">
        <v>565</v>
      </c>
      <c r="L42" s="10">
        <v>994</v>
      </c>
      <c r="M42" s="10">
        <v>856</v>
      </c>
      <c r="Q42" s="7">
        <v>4</v>
      </c>
      <c r="R42" s="7">
        <v>7</v>
      </c>
      <c r="S42" s="7">
        <f>IFERROR(INDEX($D$29:$D$38,MATCH(I42,$C$29:$C$38,0)),999)</f>
        <v>4</v>
      </c>
    </row>
    <row r="43" spans="3:19" x14ac:dyDescent="0.25">
      <c r="I43" s="11" t="s">
        <v>17</v>
      </c>
      <c r="J43" s="10">
        <v>543</v>
      </c>
      <c r="K43" s="10">
        <v>454</v>
      </c>
      <c r="L43" s="10">
        <v>976</v>
      </c>
      <c r="M43" s="10">
        <v>437</v>
      </c>
      <c r="Q43" s="7">
        <v>4</v>
      </c>
      <c r="R43" s="7">
        <v>7</v>
      </c>
      <c r="S43" s="7">
        <f>IFERROR(INDEX($D$29:$D$38,MATCH(I43,$C$29:$C$38,0)),999)</f>
        <v>2</v>
      </c>
    </row>
    <row r="44" spans="3:19" x14ac:dyDescent="0.25">
      <c r="I44" s="13" t="s">
        <v>15</v>
      </c>
      <c r="J44" s="10"/>
      <c r="K44" s="10"/>
      <c r="L44" s="10"/>
      <c r="M44" s="10"/>
      <c r="Q44" s="7"/>
      <c r="R44" s="7"/>
      <c r="S44" s="7"/>
    </row>
    <row r="45" spans="3:19" x14ac:dyDescent="0.25">
      <c r="I45" s="11" t="s">
        <v>21</v>
      </c>
      <c r="J45" s="10">
        <v>954</v>
      </c>
      <c r="K45" s="10">
        <v>805</v>
      </c>
      <c r="L45" s="10">
        <v>416</v>
      </c>
      <c r="M45" s="10">
        <v>471</v>
      </c>
      <c r="Q45" s="7">
        <v>4</v>
      </c>
      <c r="R45" s="7">
        <v>8</v>
      </c>
      <c r="S45" s="7">
        <f>IFERROR(INDEX($D$29:$D$38,MATCH(I45,$C$29:$C$38,0)),999)</f>
        <v>8</v>
      </c>
    </row>
    <row r="46" spans="3:19" x14ac:dyDescent="0.25">
      <c r="I46" s="11" t="s">
        <v>16</v>
      </c>
      <c r="J46" s="10">
        <v>424</v>
      </c>
      <c r="K46" s="10">
        <v>830</v>
      </c>
      <c r="L46" s="10">
        <v>501</v>
      </c>
      <c r="M46" s="10">
        <v>899</v>
      </c>
      <c r="Q46" s="7">
        <v>4</v>
      </c>
      <c r="R46" s="7">
        <v>8</v>
      </c>
      <c r="S46" s="7">
        <f>IFERROR(INDEX($D$29:$D$38,MATCH(I46,$C$29:$C$38,0)),999)</f>
        <v>1</v>
      </c>
    </row>
    <row r="47" spans="3:19" x14ac:dyDescent="0.25">
      <c r="I47" s="11" t="s">
        <v>17</v>
      </c>
      <c r="J47" s="10">
        <v>521</v>
      </c>
      <c r="K47" s="10">
        <v>538</v>
      </c>
      <c r="L47" s="10">
        <v>639</v>
      </c>
      <c r="M47" s="10">
        <v>962</v>
      </c>
      <c r="Q47" s="7">
        <v>4</v>
      </c>
      <c r="R47" s="7">
        <v>8</v>
      </c>
      <c r="S47" s="7">
        <f>IFERROR(INDEX($D$29:$D$38,MATCH(I47,$C$29:$C$38,0)),999)</f>
        <v>2</v>
      </c>
    </row>
  </sheetData>
  <mergeCells count="3">
    <mergeCell ref="Q9:S10"/>
    <mergeCell ref="I10:M10"/>
    <mergeCell ref="L3:S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Жуков</dc:creator>
  <cp:lastModifiedBy>Сергей Жуков</cp:lastModifiedBy>
  <dcterms:created xsi:type="dcterms:W3CDTF">2020-01-11T08:34:54Z</dcterms:created>
  <dcterms:modified xsi:type="dcterms:W3CDTF">2020-01-11T11:46:40Z</dcterms:modified>
</cp:coreProperties>
</file>