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Users\s.chernykh\Desktop\"/>
    </mc:Choice>
  </mc:AlternateContent>
  <bookViews>
    <workbookView xWindow="0" yWindow="0" windowWidth="21570" windowHeight="7455" activeTab="1"/>
  </bookViews>
  <sheets>
    <sheet name="реестр ОПМУ" sheetId="4" r:id="rId1"/>
    <sheet name="договор" sheetId="3" r:id="rId2"/>
    <sheet name="Акт " sheetId="2" r:id="rId3"/>
    <sheet name="перечень услуг" sheetId="1" r:id="rId4"/>
  </sheets>
  <externalReferences>
    <externalReference r:id="rId5"/>
  </externalReferences>
  <definedNames>
    <definedName name="_xlnm._FilterDatabase" localSheetId="0" hidden="1">'реестр ОПМУ'!$A$1:$M$2170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17" i="3" l="1"/>
  <c r="E17" i="3" s="1"/>
  <c r="F17" i="3" s="1"/>
  <c r="B14" i="3"/>
  <c r="E14" i="3" s="1"/>
  <c r="F14" i="3" s="1"/>
  <c r="B16" i="3"/>
  <c r="E16" i="3" s="1"/>
  <c r="F16" i="3" s="1"/>
  <c r="B15" i="3"/>
  <c r="E15" i="3" s="1"/>
  <c r="F15" i="3" s="1"/>
  <c r="B13" i="3"/>
  <c r="E13" i="3" s="1"/>
  <c r="F13" i="3" s="1"/>
  <c r="B12" i="3"/>
  <c r="E12" i="3" s="1"/>
  <c r="B11" i="3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F1207" i="4"/>
  <c r="F1208" i="4"/>
  <c r="F1209" i="4"/>
  <c r="F1210" i="4"/>
  <c r="F1211" i="4"/>
  <c r="F1212" i="4"/>
  <c r="F1213" i="4"/>
  <c r="F1214" i="4"/>
  <c r="F1215" i="4"/>
  <c r="F1216" i="4"/>
  <c r="F1217" i="4"/>
  <c r="F1218" i="4"/>
  <c r="F1219" i="4"/>
  <c r="F1220" i="4"/>
  <c r="F1221" i="4"/>
  <c r="F1222" i="4"/>
  <c r="F1223" i="4"/>
  <c r="F1224" i="4"/>
  <c r="F1225" i="4"/>
  <c r="F1226" i="4"/>
  <c r="F1227" i="4"/>
  <c r="F1228" i="4"/>
  <c r="F1229" i="4"/>
  <c r="F1230" i="4"/>
  <c r="F1231" i="4"/>
  <c r="F1232" i="4"/>
  <c r="F1233" i="4"/>
  <c r="F1234" i="4"/>
  <c r="F1235" i="4"/>
  <c r="F1236" i="4"/>
  <c r="F1237" i="4"/>
  <c r="F1238" i="4"/>
  <c r="F1239" i="4"/>
  <c r="F1240" i="4"/>
  <c r="F1241" i="4"/>
  <c r="F1242" i="4"/>
  <c r="F1243" i="4"/>
  <c r="F1244" i="4"/>
  <c r="F1245" i="4"/>
  <c r="F1246" i="4"/>
  <c r="F1247" i="4"/>
  <c r="F1248" i="4"/>
  <c r="F1249" i="4"/>
  <c r="F1250" i="4"/>
  <c r="F1251" i="4"/>
  <c r="F1252" i="4"/>
  <c r="F1253" i="4"/>
  <c r="F1254" i="4"/>
  <c r="F1255" i="4"/>
  <c r="F1256" i="4"/>
  <c r="F1257" i="4"/>
  <c r="F1258" i="4"/>
  <c r="F1259" i="4"/>
  <c r="F1260" i="4"/>
  <c r="F1261" i="4"/>
  <c r="F1262" i="4"/>
  <c r="F1263" i="4"/>
  <c r="F1264" i="4"/>
  <c r="F1265" i="4"/>
  <c r="F1266" i="4"/>
  <c r="F1267" i="4"/>
  <c r="F1268" i="4"/>
  <c r="F1269" i="4"/>
  <c r="F1270" i="4"/>
  <c r="F1271" i="4"/>
  <c r="F1272" i="4"/>
  <c r="F1273" i="4"/>
  <c r="F1274" i="4"/>
  <c r="F1275" i="4"/>
  <c r="F1276" i="4"/>
  <c r="F1277" i="4"/>
  <c r="F1278" i="4"/>
  <c r="F1279" i="4"/>
  <c r="F1280" i="4"/>
  <c r="F1281" i="4"/>
  <c r="F1282" i="4"/>
  <c r="F1283" i="4"/>
  <c r="F1284" i="4"/>
  <c r="F1285" i="4"/>
  <c r="F1286" i="4"/>
  <c r="F1287" i="4"/>
  <c r="F1288" i="4"/>
  <c r="F1289" i="4"/>
  <c r="F1290" i="4"/>
  <c r="F1291" i="4"/>
  <c r="F1292" i="4"/>
  <c r="F1293" i="4"/>
  <c r="F1294" i="4"/>
  <c r="F1295" i="4"/>
  <c r="F1296" i="4"/>
  <c r="F1297" i="4"/>
  <c r="F1298" i="4"/>
  <c r="F1299" i="4"/>
  <c r="F1300" i="4"/>
  <c r="F1301" i="4"/>
  <c r="F1302" i="4"/>
  <c r="F1303" i="4"/>
  <c r="F1304" i="4"/>
  <c r="F1305" i="4"/>
  <c r="F1306" i="4"/>
  <c r="F1307" i="4"/>
  <c r="F1308" i="4"/>
  <c r="F1309" i="4"/>
  <c r="F1310" i="4"/>
  <c r="F1311" i="4"/>
  <c r="F1312" i="4"/>
  <c r="F1313" i="4"/>
  <c r="F1314" i="4"/>
  <c r="F1315" i="4"/>
  <c r="F1316" i="4"/>
  <c r="F1317" i="4"/>
  <c r="F1318" i="4"/>
  <c r="F1319" i="4"/>
  <c r="F1320" i="4"/>
  <c r="F1321" i="4"/>
  <c r="F1322" i="4"/>
  <c r="F1323" i="4"/>
  <c r="F1324" i="4"/>
  <c r="F1325" i="4"/>
  <c r="F1326" i="4"/>
  <c r="F1327" i="4"/>
  <c r="F1328" i="4"/>
  <c r="F1329" i="4"/>
  <c r="F1330" i="4"/>
  <c r="F1331" i="4"/>
  <c r="F1332" i="4"/>
  <c r="F1333" i="4"/>
  <c r="F1334" i="4"/>
  <c r="F1335" i="4"/>
  <c r="F1336" i="4"/>
  <c r="F1337" i="4"/>
  <c r="F1338" i="4"/>
  <c r="F1339" i="4"/>
  <c r="F1340" i="4"/>
  <c r="F1341" i="4"/>
  <c r="F1342" i="4"/>
  <c r="F1343" i="4"/>
  <c r="F1344" i="4"/>
  <c r="F1345" i="4"/>
  <c r="F1346" i="4"/>
  <c r="F1347" i="4"/>
  <c r="F1348" i="4"/>
  <c r="F1349" i="4"/>
  <c r="F1350" i="4"/>
  <c r="F1351" i="4"/>
  <c r="F1352" i="4"/>
  <c r="F1353" i="4"/>
  <c r="F1354" i="4"/>
  <c r="F1355" i="4"/>
  <c r="F1356" i="4"/>
  <c r="F1357" i="4"/>
  <c r="F1358" i="4"/>
  <c r="F1359" i="4"/>
  <c r="F1360" i="4"/>
  <c r="F1361" i="4"/>
  <c r="F1362" i="4"/>
  <c r="F1363" i="4"/>
  <c r="F1364" i="4"/>
  <c r="F1365" i="4"/>
  <c r="F1366" i="4"/>
  <c r="F1367" i="4"/>
  <c r="F1368" i="4"/>
  <c r="F1369" i="4"/>
  <c r="F1370" i="4"/>
  <c r="F1371" i="4"/>
  <c r="F1372" i="4"/>
  <c r="F1373" i="4"/>
  <c r="F1374" i="4"/>
  <c r="F1375" i="4"/>
  <c r="F1376" i="4"/>
  <c r="F1377" i="4"/>
  <c r="F1378" i="4"/>
  <c r="F1379" i="4"/>
  <c r="F1380" i="4"/>
  <c r="F1381" i="4"/>
  <c r="F1382" i="4"/>
  <c r="F1383" i="4"/>
  <c r="F1384" i="4"/>
  <c r="F1385" i="4"/>
  <c r="F1386" i="4"/>
  <c r="F1387" i="4"/>
  <c r="F1388" i="4"/>
  <c r="F1389" i="4"/>
  <c r="F1390" i="4"/>
  <c r="F1391" i="4"/>
  <c r="F1392" i="4"/>
  <c r="F1393" i="4"/>
  <c r="F1394" i="4"/>
  <c r="F1395" i="4"/>
  <c r="F1396" i="4"/>
  <c r="F1397" i="4"/>
  <c r="F1398" i="4"/>
  <c r="F1399" i="4"/>
  <c r="F1400" i="4"/>
  <c r="F1401" i="4"/>
  <c r="F1402" i="4"/>
  <c r="F1403" i="4"/>
  <c r="F1404" i="4"/>
  <c r="F1405" i="4"/>
  <c r="F1406" i="4"/>
  <c r="F1407" i="4"/>
  <c r="F1408" i="4"/>
  <c r="F1409" i="4"/>
  <c r="F1410" i="4"/>
  <c r="F1411" i="4"/>
  <c r="F1412" i="4"/>
  <c r="F1413" i="4"/>
  <c r="F1414" i="4"/>
  <c r="F1415" i="4"/>
  <c r="F1416" i="4"/>
  <c r="F1417" i="4"/>
  <c r="F1418" i="4"/>
  <c r="F1419" i="4"/>
  <c r="F1420" i="4"/>
  <c r="F1421" i="4"/>
  <c r="F1422" i="4"/>
  <c r="F1423" i="4"/>
  <c r="F1424" i="4"/>
  <c r="F1425" i="4"/>
  <c r="F1426" i="4"/>
  <c r="F1427" i="4"/>
  <c r="F1428" i="4"/>
  <c r="F1429" i="4"/>
  <c r="F1430" i="4"/>
  <c r="F1431" i="4"/>
  <c r="F1432" i="4"/>
  <c r="F1433" i="4"/>
  <c r="F1434" i="4"/>
  <c r="F1435" i="4"/>
  <c r="F1436" i="4"/>
  <c r="F1437" i="4"/>
  <c r="F1438" i="4"/>
  <c r="F1439" i="4"/>
  <c r="F1440" i="4"/>
  <c r="F1441" i="4"/>
  <c r="F1442" i="4"/>
  <c r="F1443" i="4"/>
  <c r="F1444" i="4"/>
  <c r="F1445" i="4"/>
  <c r="F1446" i="4"/>
  <c r="F1447" i="4"/>
  <c r="F1448" i="4"/>
  <c r="F1449" i="4"/>
  <c r="F1450" i="4"/>
  <c r="F1451" i="4"/>
  <c r="F1452" i="4"/>
  <c r="F1453" i="4"/>
  <c r="F1454" i="4"/>
  <c r="F1455" i="4"/>
  <c r="F1456" i="4"/>
  <c r="F1457" i="4"/>
  <c r="F1458" i="4"/>
  <c r="F1459" i="4"/>
  <c r="F1460" i="4"/>
  <c r="F1461" i="4"/>
  <c r="F1462" i="4"/>
  <c r="F1463" i="4"/>
  <c r="F1464" i="4"/>
  <c r="F1465" i="4"/>
  <c r="F1466" i="4"/>
  <c r="F1467" i="4"/>
  <c r="F1468" i="4"/>
  <c r="F1469" i="4"/>
  <c r="F1470" i="4"/>
  <c r="F1471" i="4"/>
  <c r="F1472" i="4"/>
  <c r="F1473" i="4"/>
  <c r="F1474" i="4"/>
  <c r="F1475" i="4"/>
  <c r="F1476" i="4"/>
  <c r="F1477" i="4"/>
  <c r="F1478" i="4"/>
  <c r="F1479" i="4"/>
  <c r="F1480" i="4"/>
  <c r="F1481" i="4"/>
  <c r="F1482" i="4"/>
  <c r="F1483" i="4"/>
  <c r="F1484" i="4"/>
  <c r="F1485" i="4"/>
  <c r="F1486" i="4"/>
  <c r="F1487" i="4"/>
  <c r="F1488" i="4"/>
  <c r="F1489" i="4"/>
  <c r="F1490" i="4"/>
  <c r="F1491" i="4"/>
  <c r="F1492" i="4"/>
  <c r="F1493" i="4"/>
  <c r="F1494" i="4"/>
  <c r="F1495" i="4"/>
  <c r="F1496" i="4"/>
  <c r="F1497" i="4"/>
  <c r="F1498" i="4"/>
  <c r="F1499" i="4"/>
  <c r="F1500" i="4"/>
  <c r="F1501" i="4"/>
  <c r="F1502" i="4"/>
  <c r="F1503" i="4"/>
  <c r="F1504" i="4"/>
  <c r="F1505" i="4"/>
  <c r="F1506" i="4"/>
  <c r="F1507" i="4"/>
  <c r="F1508" i="4"/>
  <c r="F1509" i="4"/>
  <c r="F1510" i="4"/>
  <c r="F1511" i="4"/>
  <c r="F1512" i="4"/>
  <c r="F1513" i="4"/>
  <c r="F1514" i="4"/>
  <c r="F1515" i="4"/>
  <c r="F1516" i="4"/>
  <c r="F1517" i="4"/>
  <c r="F1518" i="4"/>
  <c r="F1519" i="4"/>
  <c r="F1520" i="4"/>
  <c r="F1521" i="4"/>
  <c r="F1522" i="4"/>
  <c r="F1523" i="4"/>
  <c r="F1524" i="4"/>
  <c r="F1525" i="4"/>
  <c r="F1526" i="4"/>
  <c r="F1527" i="4"/>
  <c r="F1528" i="4"/>
  <c r="F1529" i="4"/>
  <c r="F1530" i="4"/>
  <c r="F1531" i="4"/>
  <c r="F1532" i="4"/>
  <c r="F1533" i="4"/>
  <c r="F1534" i="4"/>
  <c r="F1535" i="4"/>
  <c r="F1536" i="4"/>
  <c r="F1537" i="4"/>
  <c r="F1538" i="4"/>
  <c r="F1539" i="4"/>
  <c r="F1540" i="4"/>
  <c r="F1541" i="4"/>
  <c r="F1542" i="4"/>
  <c r="F1543" i="4"/>
  <c r="F1544" i="4"/>
  <c r="F1545" i="4"/>
  <c r="F1546" i="4"/>
  <c r="F1547" i="4"/>
  <c r="F1548" i="4"/>
  <c r="F1549" i="4"/>
  <c r="F1550" i="4"/>
  <c r="F1551" i="4"/>
  <c r="F1552" i="4"/>
  <c r="F1553" i="4"/>
  <c r="F1554" i="4"/>
  <c r="F1555" i="4"/>
  <c r="F1556" i="4"/>
  <c r="F1557" i="4"/>
  <c r="F1558" i="4"/>
  <c r="F1559" i="4"/>
  <c r="F1560" i="4"/>
  <c r="F1561" i="4"/>
  <c r="F1562" i="4"/>
  <c r="F1563" i="4"/>
  <c r="F1564" i="4"/>
  <c r="F1565" i="4"/>
  <c r="F1566" i="4"/>
  <c r="F1567" i="4"/>
  <c r="F1568" i="4"/>
  <c r="F1569" i="4"/>
  <c r="F1570" i="4"/>
  <c r="F1571" i="4"/>
  <c r="F1572" i="4"/>
  <c r="F1573" i="4"/>
  <c r="F1574" i="4"/>
  <c r="F1575" i="4"/>
  <c r="F1576" i="4"/>
  <c r="F1577" i="4"/>
  <c r="F1578" i="4"/>
  <c r="F1579" i="4"/>
  <c r="F1580" i="4"/>
  <c r="F1581" i="4"/>
  <c r="F1582" i="4"/>
  <c r="F1583" i="4"/>
  <c r="F1584" i="4"/>
  <c r="F1585" i="4"/>
  <c r="F1586" i="4"/>
  <c r="F1587" i="4"/>
  <c r="F1588" i="4"/>
  <c r="F1589" i="4"/>
  <c r="F1590" i="4"/>
  <c r="F1591" i="4"/>
  <c r="F1592" i="4"/>
  <c r="F1593" i="4"/>
  <c r="F1594" i="4"/>
  <c r="F1595" i="4"/>
  <c r="F1596" i="4"/>
  <c r="F1597" i="4"/>
  <c r="F1598" i="4"/>
  <c r="F1599" i="4"/>
  <c r="F1600" i="4"/>
  <c r="F1601" i="4"/>
  <c r="F1602" i="4"/>
  <c r="F1603" i="4"/>
  <c r="F1604" i="4"/>
  <c r="F1605" i="4"/>
  <c r="F1606" i="4"/>
  <c r="F1607" i="4"/>
  <c r="F1608" i="4"/>
  <c r="F1609" i="4"/>
  <c r="F1610" i="4"/>
  <c r="F1611" i="4"/>
  <c r="F1612" i="4"/>
  <c r="F1613" i="4"/>
  <c r="F1614" i="4"/>
  <c r="F1615" i="4"/>
  <c r="F1616" i="4"/>
  <c r="F1617" i="4"/>
  <c r="F1618" i="4"/>
  <c r="F1619" i="4"/>
  <c r="F1620" i="4"/>
  <c r="F1621" i="4"/>
  <c r="F1622" i="4"/>
  <c r="F1623" i="4"/>
  <c r="F1624" i="4"/>
  <c r="F1625" i="4"/>
  <c r="F1626" i="4"/>
  <c r="F1627" i="4"/>
  <c r="F1628" i="4"/>
  <c r="F1629" i="4"/>
  <c r="F1630" i="4"/>
  <c r="F1631" i="4"/>
  <c r="F1632" i="4"/>
  <c r="F1633" i="4"/>
  <c r="F1634" i="4"/>
  <c r="F1635" i="4"/>
  <c r="F1636" i="4"/>
  <c r="F1637" i="4"/>
  <c r="F1638" i="4"/>
  <c r="F1639" i="4"/>
  <c r="F1640" i="4"/>
  <c r="F1641" i="4"/>
  <c r="F1642" i="4"/>
  <c r="F1643" i="4"/>
  <c r="F1644" i="4"/>
  <c r="F1645" i="4"/>
  <c r="F1646" i="4"/>
  <c r="F1647" i="4"/>
  <c r="F1648" i="4"/>
  <c r="F1649" i="4"/>
  <c r="F1650" i="4"/>
  <c r="F1651" i="4"/>
  <c r="F1652" i="4"/>
  <c r="F1653" i="4"/>
  <c r="F1654" i="4"/>
  <c r="F1655" i="4"/>
  <c r="F1656" i="4"/>
  <c r="F1657" i="4"/>
  <c r="F1658" i="4"/>
  <c r="F1659" i="4"/>
  <c r="F1660" i="4"/>
  <c r="F1661" i="4"/>
  <c r="F1662" i="4"/>
  <c r="F1663" i="4"/>
  <c r="F1664" i="4"/>
  <c r="F1665" i="4"/>
  <c r="F1666" i="4"/>
  <c r="F1667" i="4"/>
  <c r="F1668" i="4"/>
  <c r="F1669" i="4"/>
  <c r="F1670" i="4"/>
  <c r="F1671" i="4"/>
  <c r="F1672" i="4"/>
  <c r="F1673" i="4"/>
  <c r="F1674" i="4"/>
  <c r="F1675" i="4"/>
  <c r="F1676" i="4"/>
  <c r="F1677" i="4"/>
  <c r="F1678" i="4"/>
  <c r="F1679" i="4"/>
  <c r="F1680" i="4"/>
  <c r="F1681" i="4"/>
  <c r="F1682" i="4"/>
  <c r="F1683" i="4"/>
  <c r="F1684" i="4"/>
  <c r="F1685" i="4"/>
  <c r="F1686" i="4"/>
  <c r="F1687" i="4"/>
  <c r="F1688" i="4"/>
  <c r="F1689" i="4"/>
  <c r="F1690" i="4"/>
  <c r="F1691" i="4"/>
  <c r="F1692" i="4"/>
  <c r="F1693" i="4"/>
  <c r="F1694" i="4"/>
  <c r="F1695" i="4"/>
  <c r="F1696" i="4"/>
  <c r="F1697" i="4"/>
  <c r="F1698" i="4"/>
  <c r="F1699" i="4"/>
  <c r="F1700" i="4"/>
  <c r="F1701" i="4"/>
  <c r="F1702" i="4"/>
  <c r="F1703" i="4"/>
  <c r="F1704" i="4"/>
  <c r="F1705" i="4"/>
  <c r="F1706" i="4"/>
  <c r="F1707" i="4"/>
  <c r="F1708" i="4"/>
  <c r="F1709" i="4"/>
  <c r="F1710" i="4"/>
  <c r="F1711" i="4"/>
  <c r="F1712" i="4"/>
  <c r="F1713" i="4"/>
  <c r="F1714" i="4"/>
  <c r="F1715" i="4"/>
  <c r="F1716" i="4"/>
  <c r="F1717" i="4"/>
  <c r="F1718" i="4"/>
  <c r="F1719" i="4"/>
  <c r="F1720" i="4"/>
  <c r="F1721" i="4"/>
  <c r="F1722" i="4"/>
  <c r="F1723" i="4"/>
  <c r="F1724" i="4"/>
  <c r="F1725" i="4"/>
  <c r="F1726" i="4"/>
  <c r="F1727" i="4"/>
  <c r="F1728" i="4"/>
  <c r="F1729" i="4"/>
  <c r="F1730" i="4"/>
  <c r="F1731" i="4"/>
  <c r="F1732" i="4"/>
  <c r="F1733" i="4"/>
  <c r="F1734" i="4"/>
  <c r="F1735" i="4"/>
  <c r="F1736" i="4"/>
  <c r="F1737" i="4"/>
  <c r="F1738" i="4"/>
  <c r="F1739" i="4"/>
  <c r="F1740" i="4"/>
  <c r="F1741" i="4"/>
  <c r="F1742" i="4"/>
  <c r="F1743" i="4"/>
  <c r="F1744" i="4"/>
  <c r="F1745" i="4"/>
  <c r="F1746" i="4"/>
  <c r="F1747" i="4"/>
  <c r="F1748" i="4"/>
  <c r="F1749" i="4"/>
  <c r="F1750" i="4"/>
  <c r="F1751" i="4"/>
  <c r="F1752" i="4"/>
  <c r="F1753" i="4"/>
  <c r="F1754" i="4"/>
  <c r="F1755" i="4"/>
  <c r="F1756" i="4"/>
  <c r="F1757" i="4"/>
  <c r="F1758" i="4"/>
  <c r="F1759" i="4"/>
  <c r="F1760" i="4"/>
  <c r="F1761" i="4"/>
  <c r="F1762" i="4"/>
  <c r="F1763" i="4"/>
  <c r="F1764" i="4"/>
  <c r="F1765" i="4"/>
  <c r="F1766" i="4"/>
  <c r="F1767" i="4"/>
  <c r="F1768" i="4"/>
  <c r="F1769" i="4"/>
  <c r="F1770" i="4"/>
  <c r="F1771" i="4"/>
  <c r="F1772" i="4"/>
  <c r="F1773" i="4"/>
  <c r="F1774" i="4"/>
  <c r="F1775" i="4"/>
  <c r="F1776" i="4"/>
  <c r="F1777" i="4"/>
  <c r="F1778" i="4"/>
  <c r="F1779" i="4"/>
  <c r="F1780" i="4"/>
  <c r="F1781" i="4"/>
  <c r="F1782" i="4"/>
  <c r="F1783" i="4"/>
  <c r="F1784" i="4"/>
  <c r="F1785" i="4"/>
  <c r="F1786" i="4"/>
  <c r="F1787" i="4"/>
  <c r="F1788" i="4"/>
  <c r="F1789" i="4"/>
  <c r="F1790" i="4"/>
  <c r="F1791" i="4"/>
  <c r="F1792" i="4"/>
  <c r="F1793" i="4"/>
  <c r="F1794" i="4"/>
  <c r="F1795" i="4"/>
  <c r="F1796" i="4"/>
  <c r="F1797" i="4"/>
  <c r="F1798" i="4"/>
  <c r="F1799" i="4"/>
  <c r="F1800" i="4"/>
  <c r="F1801" i="4"/>
  <c r="F1802" i="4"/>
  <c r="F1803" i="4"/>
  <c r="F1804" i="4"/>
  <c r="F1805" i="4"/>
  <c r="F1806" i="4"/>
  <c r="F1807" i="4"/>
  <c r="F1808" i="4"/>
  <c r="F1809" i="4"/>
  <c r="F1810" i="4"/>
  <c r="F1811" i="4"/>
  <c r="F1812" i="4"/>
  <c r="F1813" i="4"/>
  <c r="F1814" i="4"/>
  <c r="F1815" i="4"/>
  <c r="F1816" i="4"/>
  <c r="F1817" i="4"/>
  <c r="F1818" i="4"/>
  <c r="F1819" i="4"/>
  <c r="F1820" i="4"/>
  <c r="F1821" i="4"/>
  <c r="F1822" i="4"/>
  <c r="F1823" i="4"/>
  <c r="F1824" i="4"/>
  <c r="F1825" i="4"/>
  <c r="F1826" i="4"/>
  <c r="F1827" i="4"/>
  <c r="F1828" i="4"/>
  <c r="F1829" i="4"/>
  <c r="F1830" i="4"/>
  <c r="F1831" i="4"/>
  <c r="F1832" i="4"/>
  <c r="F1833" i="4"/>
  <c r="F1834" i="4"/>
  <c r="F1835" i="4"/>
  <c r="F1836" i="4"/>
  <c r="F1837" i="4"/>
  <c r="F1838" i="4"/>
  <c r="F1839" i="4"/>
  <c r="F1840" i="4"/>
  <c r="F1841" i="4"/>
  <c r="F1842" i="4"/>
  <c r="F1843" i="4"/>
  <c r="F1844" i="4"/>
  <c r="F1845" i="4"/>
  <c r="F1846" i="4"/>
  <c r="F1847" i="4"/>
  <c r="F1848" i="4"/>
  <c r="F1849" i="4"/>
  <c r="F1850" i="4"/>
  <c r="F1851" i="4"/>
  <c r="F1852" i="4"/>
  <c r="F1853" i="4"/>
  <c r="F1854" i="4"/>
  <c r="F1855" i="4"/>
  <c r="F1856" i="4"/>
  <c r="F1857" i="4"/>
  <c r="F1858" i="4"/>
  <c r="F1859" i="4"/>
  <c r="F1860" i="4"/>
  <c r="F1861" i="4"/>
  <c r="F1862" i="4"/>
  <c r="F1863" i="4"/>
  <c r="F1864" i="4"/>
  <c r="F1865" i="4"/>
  <c r="F1866" i="4"/>
  <c r="F1867" i="4"/>
  <c r="F1868" i="4"/>
  <c r="F1869" i="4"/>
  <c r="F1870" i="4"/>
  <c r="F1871" i="4"/>
  <c r="F1872" i="4"/>
  <c r="F1873" i="4"/>
  <c r="F1874" i="4"/>
  <c r="F1875" i="4"/>
  <c r="F1876" i="4"/>
  <c r="F1877" i="4"/>
  <c r="F1878" i="4"/>
  <c r="F1879" i="4"/>
  <c r="F1880" i="4"/>
  <c r="F1881" i="4"/>
  <c r="F1882" i="4"/>
  <c r="F1883" i="4"/>
  <c r="F1884" i="4"/>
  <c r="F1885" i="4"/>
  <c r="F1886" i="4"/>
  <c r="F1887" i="4"/>
  <c r="F1888" i="4"/>
  <c r="F1889" i="4"/>
  <c r="F1890" i="4"/>
  <c r="F1891" i="4"/>
  <c r="F1892" i="4"/>
  <c r="F1893" i="4"/>
  <c r="F1894" i="4"/>
  <c r="F1895" i="4"/>
  <c r="F1896" i="4"/>
  <c r="F1897" i="4"/>
  <c r="F1898" i="4"/>
  <c r="F1899" i="4"/>
  <c r="F1900" i="4"/>
  <c r="F1901" i="4"/>
  <c r="F1902" i="4"/>
  <c r="F1903" i="4"/>
  <c r="F1904" i="4"/>
  <c r="F1905" i="4"/>
  <c r="F1906" i="4"/>
  <c r="F1907" i="4"/>
  <c r="F1908" i="4"/>
  <c r="F1909" i="4"/>
  <c r="F1910" i="4"/>
  <c r="F1911" i="4"/>
  <c r="F1912" i="4"/>
  <c r="F1913" i="4"/>
  <c r="F1914" i="4"/>
  <c r="F1915" i="4"/>
  <c r="F1916" i="4"/>
  <c r="F1917" i="4"/>
  <c r="F1918" i="4"/>
  <c r="F1919" i="4"/>
  <c r="F1920" i="4"/>
  <c r="F1921" i="4"/>
  <c r="F1922" i="4"/>
  <c r="F1923" i="4"/>
  <c r="F1924" i="4"/>
  <c r="F1925" i="4"/>
  <c r="F1926" i="4"/>
  <c r="F1927" i="4"/>
  <c r="F1928" i="4"/>
  <c r="F1929" i="4"/>
  <c r="F1930" i="4"/>
  <c r="F1931" i="4"/>
  <c r="F1932" i="4"/>
  <c r="F1933" i="4"/>
  <c r="F1934" i="4"/>
  <c r="F1935" i="4"/>
  <c r="F1936" i="4"/>
  <c r="F1937" i="4"/>
  <c r="F1938" i="4"/>
  <c r="F1939" i="4"/>
  <c r="F1940" i="4"/>
  <c r="F1941" i="4"/>
  <c r="F1942" i="4"/>
  <c r="F1943" i="4"/>
  <c r="F1944" i="4"/>
  <c r="F1945" i="4"/>
  <c r="F1946" i="4"/>
  <c r="F1947" i="4"/>
  <c r="F1948" i="4"/>
  <c r="F1949" i="4"/>
  <c r="F1950" i="4"/>
  <c r="F1951" i="4"/>
  <c r="F1952" i="4"/>
  <c r="F1953" i="4"/>
  <c r="F1954" i="4"/>
  <c r="F1955" i="4"/>
  <c r="F1956" i="4"/>
  <c r="F1957" i="4"/>
  <c r="F1958" i="4"/>
  <c r="F1959" i="4"/>
  <c r="F1960" i="4"/>
  <c r="F1961" i="4"/>
  <c r="F1962" i="4"/>
  <c r="F1963" i="4"/>
  <c r="F1964" i="4"/>
  <c r="F1965" i="4"/>
  <c r="F1966" i="4"/>
  <c r="F1967" i="4"/>
  <c r="F1968" i="4"/>
  <c r="F1969" i="4"/>
  <c r="F1970" i="4"/>
  <c r="F1971" i="4"/>
  <c r="F1972" i="4"/>
  <c r="F1973" i="4"/>
  <c r="F1974" i="4"/>
  <c r="F1975" i="4"/>
  <c r="F1976" i="4"/>
  <c r="F1977" i="4"/>
  <c r="F1978" i="4"/>
  <c r="F1979" i="4"/>
  <c r="F1980" i="4"/>
  <c r="F1981" i="4"/>
  <c r="F1982" i="4"/>
  <c r="F1983" i="4"/>
  <c r="F1984" i="4"/>
  <c r="F1985" i="4"/>
  <c r="F1986" i="4"/>
  <c r="F1987" i="4"/>
  <c r="F1988" i="4"/>
  <c r="F1989" i="4"/>
  <c r="F1990" i="4"/>
  <c r="F1991" i="4"/>
  <c r="F1992" i="4"/>
  <c r="F1993" i="4"/>
  <c r="F1994" i="4"/>
  <c r="F1995" i="4"/>
  <c r="F1996" i="4"/>
  <c r="F1997" i="4"/>
  <c r="F1998" i="4"/>
  <c r="F1999" i="4"/>
  <c r="F2000" i="4"/>
  <c r="F2001" i="4"/>
  <c r="F2002" i="4"/>
  <c r="F2003" i="4"/>
  <c r="F2004" i="4"/>
  <c r="F2005" i="4"/>
  <c r="F2006" i="4"/>
  <c r="F2007" i="4"/>
  <c r="F2008" i="4"/>
  <c r="F2009" i="4"/>
  <c r="F2010" i="4"/>
  <c r="F2011" i="4"/>
  <c r="F2012" i="4"/>
  <c r="F2013" i="4"/>
  <c r="F2014" i="4"/>
  <c r="F2015" i="4"/>
  <c r="F2016" i="4"/>
  <c r="F2017" i="4"/>
  <c r="F2018" i="4"/>
  <c r="F2019" i="4"/>
  <c r="F2020" i="4"/>
  <c r="F2021" i="4"/>
  <c r="F2022" i="4"/>
  <c r="F2023" i="4"/>
  <c r="F2024" i="4"/>
  <c r="F2025" i="4"/>
  <c r="F2026" i="4"/>
  <c r="F2027" i="4"/>
  <c r="F2028" i="4"/>
  <c r="F2029" i="4"/>
  <c r="F2030" i="4"/>
  <c r="F2031" i="4"/>
  <c r="F2032" i="4"/>
  <c r="F2033" i="4"/>
  <c r="F2034" i="4"/>
  <c r="F2035" i="4"/>
  <c r="F2036" i="4"/>
  <c r="F2037" i="4"/>
  <c r="F2038" i="4"/>
  <c r="F2039" i="4"/>
  <c r="F2040" i="4"/>
  <c r="F2041" i="4"/>
  <c r="F2042" i="4"/>
  <c r="F2043" i="4"/>
  <c r="F2044" i="4"/>
  <c r="F2045" i="4"/>
  <c r="F2046" i="4"/>
  <c r="F2047" i="4"/>
  <c r="F2048" i="4"/>
  <c r="F2049" i="4"/>
  <c r="F2050" i="4"/>
  <c r="F2051" i="4"/>
  <c r="F2052" i="4"/>
  <c r="F2053" i="4"/>
  <c r="F2054" i="4"/>
  <c r="F2055" i="4"/>
  <c r="F2056" i="4"/>
  <c r="F2057" i="4"/>
  <c r="F2058" i="4"/>
  <c r="F2059" i="4"/>
  <c r="F2060" i="4"/>
  <c r="F2061" i="4"/>
  <c r="F2062" i="4"/>
  <c r="F2063" i="4"/>
  <c r="F2064" i="4"/>
  <c r="F2065" i="4"/>
  <c r="F2066" i="4"/>
  <c r="F2067" i="4"/>
  <c r="F2068" i="4"/>
  <c r="F2069" i="4"/>
  <c r="F2070" i="4"/>
  <c r="F2071" i="4"/>
  <c r="F2072" i="4"/>
  <c r="F2073" i="4"/>
  <c r="F2074" i="4"/>
  <c r="F2075" i="4"/>
  <c r="F2076" i="4"/>
  <c r="F2077" i="4"/>
  <c r="F2078" i="4"/>
  <c r="F2079" i="4"/>
  <c r="F2080" i="4"/>
  <c r="F2081" i="4"/>
  <c r="F2082" i="4"/>
  <c r="F2083" i="4"/>
  <c r="F2084" i="4"/>
  <c r="F2085" i="4"/>
  <c r="F2086" i="4"/>
  <c r="F2087" i="4"/>
  <c r="F2088" i="4"/>
  <c r="F2089" i="4"/>
  <c r="F2090" i="4"/>
  <c r="F2091" i="4"/>
  <c r="F2092" i="4"/>
  <c r="F2093" i="4"/>
  <c r="F2094" i="4"/>
  <c r="F2095" i="4"/>
  <c r="F2096" i="4"/>
  <c r="F2097" i="4"/>
  <c r="F2098" i="4"/>
  <c r="F2099" i="4"/>
  <c r="F2100" i="4"/>
  <c r="F2101" i="4"/>
  <c r="F2102" i="4"/>
  <c r="F2103" i="4"/>
  <c r="F2104" i="4"/>
  <c r="F2105" i="4"/>
  <c r="F2106" i="4"/>
  <c r="F2107" i="4"/>
  <c r="F2108" i="4"/>
  <c r="F2109" i="4"/>
  <c r="F2110" i="4"/>
  <c r="F2111" i="4"/>
  <c r="F2112" i="4"/>
  <c r="F2113" i="4"/>
  <c r="F2114" i="4"/>
  <c r="F2115" i="4"/>
  <c r="F2116" i="4"/>
  <c r="F2117" i="4"/>
  <c r="F2118" i="4"/>
  <c r="F2119" i="4"/>
  <c r="F2120" i="4"/>
  <c r="F2121" i="4"/>
  <c r="F2122" i="4"/>
  <c r="F2123" i="4"/>
  <c r="F2124" i="4"/>
  <c r="F2125" i="4"/>
  <c r="F2126" i="4"/>
  <c r="F2127" i="4"/>
  <c r="F2128" i="4"/>
  <c r="F2129" i="4"/>
  <c r="F2130" i="4"/>
  <c r="F2131" i="4"/>
  <c r="F2132" i="4"/>
  <c r="F2133" i="4"/>
  <c r="F2134" i="4"/>
  <c r="F2135" i="4"/>
  <c r="F2136" i="4"/>
  <c r="F2137" i="4"/>
  <c r="F2138" i="4"/>
  <c r="F2139" i="4"/>
  <c r="F2140" i="4"/>
  <c r="F2141" i="4"/>
  <c r="F2142" i="4"/>
  <c r="F2143" i="4"/>
  <c r="F2144" i="4"/>
  <c r="F2145" i="4"/>
  <c r="F2146" i="4"/>
  <c r="F2147" i="4"/>
  <c r="F2148" i="4"/>
  <c r="F2149" i="4"/>
  <c r="F2150" i="4"/>
  <c r="F2151" i="4"/>
  <c r="F2152" i="4"/>
  <c r="F2153" i="4"/>
  <c r="F2154" i="4"/>
  <c r="F2155" i="4"/>
  <c r="F2156" i="4"/>
  <c r="F2157" i="4"/>
  <c r="F2158" i="4"/>
  <c r="F2159" i="4"/>
  <c r="F2160" i="4"/>
  <c r="F2161" i="4"/>
  <c r="F2162" i="4"/>
  <c r="F2163" i="4"/>
  <c r="F2164" i="4"/>
  <c r="F2165" i="4"/>
  <c r="F2166" i="4"/>
  <c r="F2167" i="4"/>
  <c r="F2168" i="4"/>
  <c r="F2169" i="4"/>
  <c r="F2170" i="4"/>
  <c r="C5" i="2"/>
  <c r="E1" i="3" l="1"/>
  <c r="E2" i="3"/>
  <c r="F2" i="3"/>
  <c r="F3" i="4" l="1"/>
  <c r="F4" i="4"/>
  <c r="F5" i="4"/>
  <c r="F6" i="4"/>
  <c r="F7" i="4"/>
  <c r="F8" i="4"/>
  <c r="F2" i="4"/>
  <c r="E10" i="3" l="1"/>
  <c r="C7" i="2" l="1"/>
  <c r="C17" i="2" l="1"/>
  <c r="E17" i="2"/>
  <c r="E11" i="3"/>
  <c r="F11" i="3" s="1"/>
  <c r="F12" i="3"/>
  <c r="F17" i="2" l="1"/>
  <c r="G17" i="2"/>
  <c r="E14" i="2"/>
  <c r="E15" i="2"/>
  <c r="E16" i="2"/>
  <c r="C16" i="2" l="1"/>
  <c r="G16" i="2"/>
  <c r="F10" i="3" l="1"/>
  <c r="A43" i="3" s="1"/>
  <c r="B43" i="3" s="1"/>
  <c r="B36" i="2" l="1"/>
  <c r="B23" i="2" s="1"/>
  <c r="C12" i="2"/>
  <c r="F16" i="2" l="1"/>
  <c r="F15" i="2"/>
  <c r="F14" i="2"/>
  <c r="F13" i="2"/>
  <c r="F12" i="2"/>
  <c r="F11" i="2"/>
  <c r="E10" i="2"/>
  <c r="C11" i="2"/>
  <c r="C13" i="2"/>
  <c r="C14" i="2"/>
  <c r="C15" i="2"/>
  <c r="C10" i="2"/>
  <c r="G10" i="2" l="1"/>
  <c r="F10" i="2"/>
  <c r="G11" i="2" l="1"/>
  <c r="E11" i="2"/>
  <c r="G12" i="2"/>
  <c r="E12" i="2"/>
  <c r="E13" i="2"/>
  <c r="G14" i="2"/>
  <c r="G15" i="2"/>
  <c r="G13" i="2" l="1"/>
  <c r="G19" i="2" s="1"/>
</calcChain>
</file>

<file path=xl/sharedStrings.xml><?xml version="1.0" encoding="utf-8"?>
<sst xmlns="http://schemas.openxmlformats.org/spreadsheetml/2006/main" count="9912" uniqueCount="1316">
  <si>
    <t>№</t>
  </si>
  <si>
    <t>Кол-во</t>
  </si>
  <si>
    <t>Цена</t>
  </si>
  <si>
    <t>Сумма</t>
  </si>
  <si>
    <t>Итого:</t>
  </si>
  <si>
    <t>-</t>
  </si>
  <si>
    <t>Заказчик:</t>
  </si>
  <si>
    <t>Прием (осмотр, консультация) врача - терапевта</t>
  </si>
  <si>
    <t>Прием (осмотр, консультация) врача - отоларинголога</t>
  </si>
  <si>
    <t>Прием (осмотр, консультация) врача - офтальмолога</t>
  </si>
  <si>
    <t>Прием (осмотр, консультация) врача - невролога</t>
  </si>
  <si>
    <t>Прием (осмотр, консультация) врача - хирурга</t>
  </si>
  <si>
    <t>Регистрация электрокардиограммы</t>
  </si>
  <si>
    <t>Электрокардиография (с расшифровкой)</t>
  </si>
  <si>
    <t>Электрокардиография с физической нагрузкой</t>
  </si>
  <si>
    <t>Велоэргометрия (с расшифровкой)</t>
  </si>
  <si>
    <t>Удаление ушной серы</t>
  </si>
  <si>
    <t>Удаление инородного тела из ЛОР - органов (из носа, слухового отверстия, глотки, гортани)</t>
  </si>
  <si>
    <t>Исследование слуха с помощью камертонов</t>
  </si>
  <si>
    <t>Продувание евстахиевой трубы</t>
  </si>
  <si>
    <t>Аудиотест</t>
  </si>
  <si>
    <t>Импедансометрия</t>
  </si>
  <si>
    <t>Ультразвуковое исследование околоносовых пазух</t>
  </si>
  <si>
    <t>Офтальмоскопия (осмотр глазного дна)</t>
  </si>
  <si>
    <t>Тонометрия (измерение глазного давления)</t>
  </si>
  <si>
    <t>Периметрия (измерение полей зрения)</t>
  </si>
  <si>
    <t>Исследование цветоощущения по полихроматическим таблицам (определение цветоощущения)</t>
  </si>
  <si>
    <t>Определение рефракций с помощью набора пробных линз (коррекция зрения, подбор очков)</t>
  </si>
  <si>
    <t>Определение рефракций с помощью авторефрактокератометра</t>
  </si>
  <si>
    <t>Определение времени темновой адаптации на адаптометре</t>
  </si>
  <si>
    <t>Обязательное психологической тестирование комплексом основных методик (автоматизированные и бланковые тесты)</t>
  </si>
  <si>
    <t>Оценка личностных свойств</t>
  </si>
  <si>
    <t>Периодический медицинский осмотр (3 специалиста)</t>
  </si>
  <si>
    <t>Периодический медицинский осмотр (4 специалиста)</t>
  </si>
  <si>
    <t>Периодический медицинский осмотр (5 специалистов)</t>
  </si>
  <si>
    <t>Заключение ВЛЭК</t>
  </si>
  <si>
    <t>Оформление санаторно-курортной карты</t>
  </si>
  <si>
    <t>Оформление медицинской справки на управление транспортным средством категории В</t>
  </si>
  <si>
    <t>Оформление медицинской справки на управление транспортным средством категории C и D (3 специалиста)</t>
  </si>
  <si>
    <t>Оформление медицинской справки на управление транспортным средством категории C и D (4 специалиста)</t>
  </si>
  <si>
    <t>Медицинская справка № 086 (медицинское врачебное профессионально-консультативноное заключение)</t>
  </si>
  <si>
    <t>Оформление выписки из медицинской книжки</t>
  </si>
  <si>
    <t>Аудиометрия</t>
  </si>
  <si>
    <t>Исполнитель:</t>
  </si>
  <si>
    <t>Наименование работ, услуг</t>
  </si>
  <si>
    <t>Основание:</t>
  </si>
  <si>
    <t>Ед.</t>
  </si>
  <si>
    <t>Без налога (НДС)</t>
  </si>
  <si>
    <t>Предсменный (послесменный) медицинский осмотр</t>
  </si>
  <si>
    <t>Предрейсовый (послерейсовый) медицинский осмотр</t>
  </si>
  <si>
    <t>Предполетный (послеполетный) медицинский осмотр</t>
  </si>
  <si>
    <t xml:space="preserve">Договор оказания медицинских услуг № </t>
  </si>
  <si>
    <t xml:space="preserve">Гражданин (ка) </t>
  </si>
  <si>
    <t>Стоимость услуг за единицу, руб</t>
  </si>
  <si>
    <t>Сумма всего, руб</t>
  </si>
  <si>
    <t xml:space="preserve"> г. Тюмень                                                                                                                                                                 </t>
  </si>
  <si>
    <t>Акт №                                         от                                     2020 г.</t>
  </si>
  <si>
    <t>Исследование вестибулярного аппарата на кресле Барани</t>
  </si>
  <si>
    <t>Оформление документов для медицинских осмотров (направления на анализы, консультации, заполнение амбулаторной карты)</t>
  </si>
  <si>
    <t>Ортостатическая проба</t>
  </si>
  <si>
    <t>ФИО пациента</t>
  </si>
  <si>
    <t>Дата рождения</t>
  </si>
  <si>
    <t>Специальность</t>
  </si>
  <si>
    <t>Дата осмотра</t>
  </si>
  <si>
    <t>Наименование услуги</t>
  </si>
  <si>
    <t xml:space="preserve">Стоимость в руб. </t>
  </si>
  <si>
    <t>Год</t>
  </si>
  <si>
    <t>Месяц</t>
  </si>
  <si>
    <t>форма лица</t>
  </si>
  <si>
    <t>Для МСЧ</t>
  </si>
  <si>
    <t>Дата</t>
  </si>
  <si>
    <t>Номер договора</t>
  </si>
  <si>
    <t>Дерябин Николай Петрович</t>
  </si>
  <si>
    <t>пилот</t>
  </si>
  <si>
    <t>Лишневский Валерий Викторович</t>
  </si>
  <si>
    <t>Королев Станислав Михайлович</t>
  </si>
  <si>
    <t>Боровой Игорь Евгеньевич</t>
  </si>
  <si>
    <t>б/проводница</t>
  </si>
  <si>
    <t>Всего оказано услуг 8, на сумму 9 045,00 руб</t>
  </si>
  <si>
    <t>Ширяев Михаил Владимирович</t>
  </si>
  <si>
    <t>07.04.69г.</t>
  </si>
  <si>
    <t>09.01.19г.</t>
  </si>
  <si>
    <t>исследование вестибулярного аппарата на кресле Барани</t>
  </si>
  <si>
    <t>аудиометрия</t>
  </si>
  <si>
    <t>Луговской Андрей Юрьевич</t>
  </si>
  <si>
    <t>05.04.73г.</t>
  </si>
  <si>
    <t>электрокардиография (с расшифровкой)</t>
  </si>
  <si>
    <t>Байсалямова Шаура Муратовна</t>
  </si>
  <si>
    <t>19.07.96г.</t>
  </si>
  <si>
    <t>импедансометрия</t>
  </si>
  <si>
    <t>Показаньев Дмитрий Александрович</t>
  </si>
  <si>
    <t>05.07.92г.</t>
  </si>
  <si>
    <t>б/проводник</t>
  </si>
  <si>
    <t>Гура Александр Станиславович</t>
  </si>
  <si>
    <t>30.10.60г.</t>
  </si>
  <si>
    <t>10.01.19г.</t>
  </si>
  <si>
    <t>Зарембо Екатерина Андреевна</t>
  </si>
  <si>
    <t>15.02.95г.</t>
  </si>
  <si>
    <t>Яковлев Александр Борисович</t>
  </si>
  <si>
    <t>17.03.87г.</t>
  </si>
  <si>
    <t>Юферова Ирина Михайловна</t>
  </si>
  <si>
    <t>08.03.81г.</t>
  </si>
  <si>
    <t>11.01.19г.</t>
  </si>
  <si>
    <t>Кравченко Константин Викторович</t>
  </si>
  <si>
    <t>25.02.76г.</t>
  </si>
  <si>
    <t>Зосим Сергей Николаевич</t>
  </si>
  <si>
    <t>19.01.58г.</t>
  </si>
  <si>
    <t>14.01.19г.</t>
  </si>
  <si>
    <t>велоэргометрия (с расшифровкой)</t>
  </si>
  <si>
    <t>Потехина Ксения Андреевна</t>
  </si>
  <si>
    <t>25.03.92г.</t>
  </si>
  <si>
    <t>29.05.71г.</t>
  </si>
  <si>
    <t>Гилёва Кристина Сергеевна</t>
  </si>
  <si>
    <t>05.08.91г.</t>
  </si>
  <si>
    <t>22.09.92г.</t>
  </si>
  <si>
    <t>Зубков Андрей Николаевич</t>
  </si>
  <si>
    <t>28.12.70г.</t>
  </si>
  <si>
    <t>б/механик</t>
  </si>
  <si>
    <t>16.01.19г.</t>
  </si>
  <si>
    <t>Бохан Ирина Петровна</t>
  </si>
  <si>
    <t>13.02.78г.</t>
  </si>
  <si>
    <t>21.01.19г.</t>
  </si>
  <si>
    <t>оценка личностных свойств</t>
  </si>
  <si>
    <t>Григорян Сергей Липаритович</t>
  </si>
  <si>
    <t>17.07.82г.</t>
  </si>
  <si>
    <t>Шевченко Роберт Анатольевич</t>
  </si>
  <si>
    <t>16.08.63г.</t>
  </si>
  <si>
    <t>Романов Александр Дмитриевич</t>
  </si>
  <si>
    <t>29.08.60г.</t>
  </si>
  <si>
    <t>18.01.19г.</t>
  </si>
  <si>
    <t>Ялунин Анатолий Владимирович</t>
  </si>
  <si>
    <t>13.09.89г.</t>
  </si>
  <si>
    <t>Садыкова Регина Римовна</t>
  </si>
  <si>
    <t>16.07.94г.</t>
  </si>
  <si>
    <t>Добежин Евгений Леонидович</t>
  </si>
  <si>
    <t>03.04.86г.</t>
  </si>
  <si>
    <t>Сунцов Пётр Андреевич</t>
  </si>
  <si>
    <t>15.03.90г.</t>
  </si>
  <si>
    <t>Протопопов Максим Владимирович</t>
  </si>
  <si>
    <t>07.11.92г.</t>
  </si>
  <si>
    <t>22.01.19г.</t>
  </si>
  <si>
    <t>Княжев Сергей Юрьевич</t>
  </si>
  <si>
    <t>22.10.94г.</t>
  </si>
  <si>
    <t>Паначёв Олег Валерьевич</t>
  </si>
  <si>
    <t>13.11.63г.</t>
  </si>
  <si>
    <t>23.01.19г.</t>
  </si>
  <si>
    <t>Болдырев Сергей Олегович</t>
  </si>
  <si>
    <t>27.05.94г.</t>
  </si>
  <si>
    <t>Колясева Ксения Сергеевна</t>
  </si>
  <si>
    <t>14.05.96г.</t>
  </si>
  <si>
    <t>Муратова Рената Асхатовна</t>
  </si>
  <si>
    <t>21.11.85г.</t>
  </si>
  <si>
    <t>Егунов Олег Николаевич</t>
  </si>
  <si>
    <t>26.07.88г.</t>
  </si>
  <si>
    <t>Швайцер Вячеслав Евгеньевич</t>
  </si>
  <si>
    <t>17.12.96г.</t>
  </si>
  <si>
    <t>Мадьяров Геннадий Павлович</t>
  </si>
  <si>
    <t>18.08.94г.</t>
  </si>
  <si>
    <t>24.01.19г.</t>
  </si>
  <si>
    <t>Келарев Артем Искандерович</t>
  </si>
  <si>
    <t>07.08.94г.</t>
  </si>
  <si>
    <t>Мухаметов Радик Гайнетдинович</t>
  </si>
  <si>
    <t>09.02.62г.</t>
  </si>
  <si>
    <t>25.01.19г.</t>
  </si>
  <si>
    <t>Нечаев Виктор Александрович</t>
  </si>
  <si>
    <t>19.09.73г.</t>
  </si>
  <si>
    <t>28.01.19г.</t>
  </si>
  <si>
    <t>Мозжегорова Алена Игоревна</t>
  </si>
  <si>
    <t>13.03.88г.</t>
  </si>
  <si>
    <t>29.01.19г.</t>
  </si>
  <si>
    <t>Каров Сергей Геннадьевич</t>
  </si>
  <si>
    <t>11.07.57г.</t>
  </si>
  <si>
    <t>30.01.19г.</t>
  </si>
  <si>
    <t>Апалёнов Юрий Алексеевич</t>
  </si>
  <si>
    <t>12.04.85г.</t>
  </si>
  <si>
    <t>Ширшин Юрий Александравич</t>
  </si>
  <si>
    <t>09.03.73г.</t>
  </si>
  <si>
    <t>Белоусов Денис Альбертович</t>
  </si>
  <si>
    <t>18.04.96г.</t>
  </si>
  <si>
    <t>31.01.19г.</t>
  </si>
  <si>
    <t>Красильников Михаил Витальевич</t>
  </si>
  <si>
    <t>21.07.80г.</t>
  </si>
  <si>
    <t>01.02.19г.</t>
  </si>
  <si>
    <t>Кузнецова Наталья Витальевна</t>
  </si>
  <si>
    <t>08.09.99г.</t>
  </si>
  <si>
    <t>Ширшакова Софья Владимировна</t>
  </si>
  <si>
    <t>24.07.97г.</t>
  </si>
  <si>
    <t>04.02.19г.</t>
  </si>
  <si>
    <t>Кузнецов Дмитрий Николаевич</t>
  </si>
  <si>
    <t>21.01.66г.</t>
  </si>
  <si>
    <t>08.02.19г.</t>
  </si>
  <si>
    <t>Ямалетдинов Руслан Вильевич</t>
  </si>
  <si>
    <t>02.02.71г.</t>
  </si>
  <si>
    <t>07.02.19г.</t>
  </si>
  <si>
    <t>оформление медицинской справки на управление транспортным средством категории В</t>
  </si>
  <si>
    <t>Ямалетдинова Виктория Викторовна</t>
  </si>
  <si>
    <t>29.10.70г.</t>
  </si>
  <si>
    <t>бухгалтер</t>
  </si>
  <si>
    <t>Семенов Алексей Юрьевич</t>
  </si>
  <si>
    <t>15.01.65г.</t>
  </si>
  <si>
    <t>а/техник</t>
  </si>
  <si>
    <t>Третьяков Алексей Николаевич</t>
  </si>
  <si>
    <t>05.01.76г.</t>
  </si>
  <si>
    <t>11.02.19г.</t>
  </si>
  <si>
    <t>Пузий Владислав Валерьевич</t>
  </si>
  <si>
    <t>07.03.95г.</t>
  </si>
  <si>
    <t>12.02.19г.</t>
  </si>
  <si>
    <t>Суслов Александр Михайлович</t>
  </si>
  <si>
    <t>25.12.60г.</t>
  </si>
  <si>
    <t>13.02.19г.</t>
  </si>
  <si>
    <t>исследование слуха с помощью камертонов</t>
  </si>
  <si>
    <t>Сиренко Николай Сергеевич</t>
  </si>
  <si>
    <t>22.10.84г.</t>
  </si>
  <si>
    <t>14.02.19г.</t>
  </si>
  <si>
    <t>Фархетдинов Марат Нажметдинович</t>
  </si>
  <si>
    <t>26.05.77г.</t>
  </si>
  <si>
    <t>Гречихин Андорей Викторович</t>
  </si>
  <si>
    <t>25.03.61г.</t>
  </si>
  <si>
    <t>б/инженер</t>
  </si>
  <si>
    <t>18.02.19г.</t>
  </si>
  <si>
    <t>Щёголев Николай Павлович</t>
  </si>
  <si>
    <t>02.10.53г.</t>
  </si>
  <si>
    <t>частный пилот</t>
  </si>
  <si>
    <t>19.02.19г.</t>
  </si>
  <si>
    <t>Чумак Евгений Николаевич</t>
  </si>
  <si>
    <t>23.02.95г.</t>
  </si>
  <si>
    <t>Писаренко Сергей Анатольевич</t>
  </si>
  <si>
    <t>01.01.67г.</t>
  </si>
  <si>
    <t>20.02.19г.</t>
  </si>
  <si>
    <t>Фёдоров Михаил Викторович</t>
  </si>
  <si>
    <t>25.09.71г.</t>
  </si>
  <si>
    <t>Токменин Евгений Сергеевич</t>
  </si>
  <si>
    <t>24.09.75г.</t>
  </si>
  <si>
    <t>инженер</t>
  </si>
  <si>
    <t>21.02.19г.</t>
  </si>
  <si>
    <t>оформление медицинской справки на управление транспортным средством категории С и D (3 специалиста)</t>
  </si>
  <si>
    <t>Корецкий Игорь Артурович</t>
  </si>
  <si>
    <t>04.03.70г.</t>
  </si>
  <si>
    <t>28.02.19г.</t>
  </si>
  <si>
    <t>Изосимов Андрей Андреевич</t>
  </si>
  <si>
    <t>14.10.88г.</t>
  </si>
  <si>
    <t>Комаев Алексей Владимирович</t>
  </si>
  <si>
    <t>18.12.65г.</t>
  </si>
  <si>
    <t>летчик-наблюдатель</t>
  </si>
  <si>
    <t>Матыцын Сергей Викторович</t>
  </si>
  <si>
    <t>Гукивский Тарас Евгеньевич</t>
  </si>
  <si>
    <t>10.09.69г.</t>
  </si>
  <si>
    <t>Чикалов Евгений Станиславович</t>
  </si>
  <si>
    <t>11.09.61г.</t>
  </si>
  <si>
    <t>Шопин Сергей Александрович</t>
  </si>
  <si>
    <t>21.07.57г.</t>
  </si>
  <si>
    <t>05.03.19г.</t>
  </si>
  <si>
    <t>Яковлев Валерий Русланович</t>
  </si>
  <si>
    <t>01.03.19г.</t>
  </si>
  <si>
    <t>Майер Ольга Валерьевна</t>
  </si>
  <si>
    <t>24.05.72г.</t>
  </si>
  <si>
    <t>диспетчер ПДСП</t>
  </si>
  <si>
    <t>Хныкин Николай Николаевич</t>
  </si>
  <si>
    <t>14.09.94г.</t>
  </si>
  <si>
    <t>04.03.19г.</t>
  </si>
  <si>
    <t>Бячков Валкрий Иванович</t>
  </si>
  <si>
    <t>03.01.47г.</t>
  </si>
  <si>
    <t>юрист</t>
  </si>
  <si>
    <t>Бородавкин Сергей Геннадьевич</t>
  </si>
  <si>
    <t>30.07.64г.</t>
  </si>
  <si>
    <t>Белослудцева Ксения Андреевна</t>
  </si>
  <si>
    <t>26.06.95г.</t>
  </si>
  <si>
    <t>Безматерных Алексей Анатольевич</t>
  </si>
  <si>
    <t>10.08.72г.</t>
  </si>
  <si>
    <t>Мостовщиков Евгений Валерьевич</t>
  </si>
  <si>
    <t>11.08.76г.</t>
  </si>
  <si>
    <t>Малиновский Павел Сергеевич</t>
  </si>
  <si>
    <t>23.10.87г.</t>
  </si>
  <si>
    <t>Орлов Дмитрий Георгиевич</t>
  </si>
  <si>
    <t>11.07.74г.</t>
  </si>
  <si>
    <t>06.03.19г.</t>
  </si>
  <si>
    <t>Смирнов Алексей Иванович</t>
  </si>
  <si>
    <t>02.05.85г.</t>
  </si>
  <si>
    <t>Паначева Марина Юрьевна</t>
  </si>
  <si>
    <t>04.09.72г.</t>
  </si>
  <si>
    <t>07.03.19г.</t>
  </si>
  <si>
    <t>Зевакин Павел Владиславович</t>
  </si>
  <si>
    <t>22.05.85г.</t>
  </si>
  <si>
    <t>Медведева Елена Николаевна</t>
  </si>
  <si>
    <t>23.05.92г.</t>
  </si>
  <si>
    <t>Чибриков Евгений Валерьевич</t>
  </si>
  <si>
    <t>05.01.87г.</t>
  </si>
  <si>
    <t>21.10.94г.</t>
  </si>
  <si>
    <t>Говоркова Алина Вэевна</t>
  </si>
  <si>
    <t>28.06.98г.</t>
  </si>
  <si>
    <t>Поляков Константин Эдуардович</t>
  </si>
  <si>
    <t>30.04.78г.</t>
  </si>
  <si>
    <t>Пахоруков Илья Владимирович</t>
  </si>
  <si>
    <t>11.12.76г.</t>
  </si>
  <si>
    <t>11.03.19г.</t>
  </si>
  <si>
    <t>Талалаева Анастасия Сергеевна</t>
  </si>
  <si>
    <t>21.10.98г.</t>
  </si>
  <si>
    <t>13.03.19г.</t>
  </si>
  <si>
    <t>Голощапов Дмитрий Николаевич</t>
  </si>
  <si>
    <t>06.09.85г.</t>
  </si>
  <si>
    <t>Зайниев Ильфат Наилевич</t>
  </si>
  <si>
    <t>24.05.91г.</t>
  </si>
  <si>
    <t>полетный диспетчер</t>
  </si>
  <si>
    <t>Добронос Иван Викторович</t>
  </si>
  <si>
    <t>23.06.73г.</t>
  </si>
  <si>
    <t>12.03.19г.</t>
  </si>
  <si>
    <t>Глухих Андрей Александрович</t>
  </si>
  <si>
    <t>24.02.75г.</t>
  </si>
  <si>
    <t xml:space="preserve">диспетчер </t>
  </si>
  <si>
    <t>15.03.19г.</t>
  </si>
  <si>
    <t>Девяткин Алексей Кузьмич</t>
  </si>
  <si>
    <t>03.09.62г.</t>
  </si>
  <si>
    <t>пенсионер</t>
  </si>
  <si>
    <t>Шульганв татьяна Дмитриевна</t>
  </si>
  <si>
    <t>01.11.90г.</t>
  </si>
  <si>
    <t>Мурунов Анатолий Геннадьевич</t>
  </si>
  <si>
    <t>17.09.66г.</t>
  </si>
  <si>
    <t>14.03.19г.</t>
  </si>
  <si>
    <t>Захаров Андпей Анатольевич</t>
  </si>
  <si>
    <t>13.02.75г.</t>
  </si>
  <si>
    <t>Жоров Дмитрий Владимирович</t>
  </si>
  <si>
    <t>Карпов Сергей Николаевич</t>
  </si>
  <si>
    <t>19.03.61г.</t>
  </si>
  <si>
    <t>Терехов Петр Валерьевич</t>
  </si>
  <si>
    <t>07.03.78г.</t>
  </si>
  <si>
    <t>Ногманов Ильнар Илдарович</t>
  </si>
  <si>
    <t>01.08.92г.</t>
  </si>
  <si>
    <t>Гемель Ольга Сергеевна</t>
  </si>
  <si>
    <t>21.06.86г.</t>
  </si>
  <si>
    <t>19.03.19г.</t>
  </si>
  <si>
    <t>Шубин Евгений Валентинович</t>
  </si>
  <si>
    <t>19.05.83г.</t>
  </si>
  <si>
    <t>Терешин Алексей Георгиевич</t>
  </si>
  <si>
    <t>28.11.76г.</t>
  </si>
  <si>
    <t>20.03.19г.</t>
  </si>
  <si>
    <t>Нечаев Вадим Витальевич</t>
  </si>
  <si>
    <t>13.09.95г.</t>
  </si>
  <si>
    <t>Сюмак Максим Андреевич</t>
  </si>
  <si>
    <t>18.04.95г.</t>
  </si>
  <si>
    <t>Чепурной Андрей Юрьевич</t>
  </si>
  <si>
    <t>01.06.64г.</t>
  </si>
  <si>
    <t>28.03.19г.</t>
  </si>
  <si>
    <t>Главацкий Ярослав Николаевич</t>
  </si>
  <si>
    <t>30.12.88г.</t>
  </si>
  <si>
    <t>21.03.19г.</t>
  </si>
  <si>
    <t>Дягилев Юрий Александрович</t>
  </si>
  <si>
    <t>18.11.75г.</t>
  </si>
  <si>
    <t>Олин Илья Иванович</t>
  </si>
  <si>
    <t>14.02.75г.</t>
  </si>
  <si>
    <t>25.03.19г.</t>
  </si>
  <si>
    <t>Осинцев Владимир Владимирович</t>
  </si>
  <si>
    <t>06.06.84г.</t>
  </si>
  <si>
    <t>Мануйленков Дмитрий Геннадьевич</t>
  </si>
  <si>
    <t>24.10.73г.</t>
  </si>
  <si>
    <t>Скырлетов Виктор Алексеевич</t>
  </si>
  <si>
    <t>10.08.64г.</t>
  </si>
  <si>
    <t>Балясов Артем Вадимович</t>
  </si>
  <si>
    <t>09.01.70г.</t>
  </si>
  <si>
    <t>26.03.19г.</t>
  </si>
  <si>
    <t>27.03.19г.</t>
  </si>
  <si>
    <t>Чечулин Александр Владимирович</t>
  </si>
  <si>
    <t>28.07.85г.</t>
  </si>
  <si>
    <t>Юденкова Анастасия Дмитриевна</t>
  </si>
  <si>
    <t>14.01.97г.</t>
  </si>
  <si>
    <t>29.03.19г.</t>
  </si>
  <si>
    <t>Машовец Павел Александрович</t>
  </si>
  <si>
    <t>19.04.89г.</t>
  </si>
  <si>
    <t>Кучеров Алексей Георгиевич</t>
  </si>
  <si>
    <t>20.01.75г.</t>
  </si>
  <si>
    <t>пи-планерист</t>
  </si>
  <si>
    <t>Платонов Денис Александрович</t>
  </si>
  <si>
    <t>15.04.91.г</t>
  </si>
  <si>
    <t>23.04.19г.</t>
  </si>
  <si>
    <t>Чернов Алексей Борисович</t>
  </si>
  <si>
    <t>28.09.67г.</t>
  </si>
  <si>
    <t>штурман</t>
  </si>
  <si>
    <t>01.04.19г.</t>
  </si>
  <si>
    <t>Извозчиков Сергей Викторович</t>
  </si>
  <si>
    <t>01.11.75г.</t>
  </si>
  <si>
    <t>Думин Михаил Викторович</t>
  </si>
  <si>
    <t>29.07.91г.</t>
  </si>
  <si>
    <t>Родиков Андрей Борисович</t>
  </si>
  <si>
    <t>Куншин Никита Сергеевич</t>
  </si>
  <si>
    <t>10.01.97г.</t>
  </si>
  <si>
    <t>кандидат</t>
  </si>
  <si>
    <t>03.04.19г.</t>
  </si>
  <si>
    <t>Забалуев Николай Яковлевич</t>
  </si>
  <si>
    <t>29.01.60г.</t>
  </si>
  <si>
    <t>02.04.19г.</t>
  </si>
  <si>
    <t>Ланге Александр Юрьевич</t>
  </si>
  <si>
    <t>01.07.89г.</t>
  </si>
  <si>
    <t>Воронков Павел Николаевич</t>
  </si>
  <si>
    <t>25.01.82г.</t>
  </si>
  <si>
    <t>Мухаметчин Руслан Ризсванович</t>
  </si>
  <si>
    <t>08.09.92г.</t>
  </si>
  <si>
    <t>04.04.19г.</t>
  </si>
  <si>
    <t>Потапова Татьяна Юрьевна</t>
  </si>
  <si>
    <t>09.09.86г.</t>
  </si>
  <si>
    <t>Абубакиров Владислав Валерьевич</t>
  </si>
  <si>
    <t>24.12.94г.</t>
  </si>
  <si>
    <t>Кравченко Богдан Сергеевич</t>
  </si>
  <si>
    <t>17.04.89г.</t>
  </si>
  <si>
    <t>полетный-диспетчер</t>
  </si>
  <si>
    <t>05.04.19г.</t>
  </si>
  <si>
    <t>Воронов Олег Анатольевич</t>
  </si>
  <si>
    <t>21.03.66г.</t>
  </si>
  <si>
    <t>Кичанов Михаил Евгеньевич</t>
  </si>
  <si>
    <t>22.02.89г.</t>
  </si>
  <si>
    <t>диспетчер</t>
  </si>
  <si>
    <t>12.04.19г.</t>
  </si>
  <si>
    <t>Иванов Алексей Михайлович</t>
  </si>
  <si>
    <t>03.01.91г.</t>
  </si>
  <si>
    <t>Дружинин Александр Сергеевич</t>
  </si>
  <si>
    <t>06.11.50г.</t>
  </si>
  <si>
    <t>Смирнов Дмитрий Александрович</t>
  </si>
  <si>
    <t>08.01.96г.</t>
  </si>
  <si>
    <t>08.04.19г.</t>
  </si>
  <si>
    <t>Леонтьев Константин Александрович</t>
  </si>
  <si>
    <t>05.11.86г.</t>
  </si>
  <si>
    <t>Аляев Алексей Александрович</t>
  </si>
  <si>
    <t>03.06.86г.</t>
  </si>
  <si>
    <t>09.04.19г.</t>
  </si>
  <si>
    <t>Ченцов Сергей Евгеньевич</t>
  </si>
  <si>
    <t>14.08.2001г.</t>
  </si>
  <si>
    <t>10.04.19г.</t>
  </si>
  <si>
    <t>Якушевич Михаил Сергеевич</t>
  </si>
  <si>
    <t>23.01.88г.</t>
  </si>
  <si>
    <t>Орлецкий Валерий Дмитриевич</t>
  </si>
  <si>
    <t>10.12.65г.</t>
  </si>
  <si>
    <t>Пономарев Константин Валерьевич</t>
  </si>
  <si>
    <t>17.09.71г.</t>
  </si>
  <si>
    <t>Киструй Андрей Анатольевич</t>
  </si>
  <si>
    <t>19.07.91г.</t>
  </si>
  <si>
    <t>Черноволот Святослав Владиммирович</t>
  </si>
  <si>
    <t>06.01.94г.</t>
  </si>
  <si>
    <t>Уткин Анатолий Иванович</t>
  </si>
  <si>
    <t>03.01.56г.</t>
  </si>
  <si>
    <t>Колокольников Андрей Владимирович</t>
  </si>
  <si>
    <t>22.07.79г.</t>
  </si>
  <si>
    <t>Кущ Михаил Александрович</t>
  </si>
  <si>
    <t>20.04.77г.</t>
  </si>
  <si>
    <t>Мирзоян Рафаэль Лаврентович</t>
  </si>
  <si>
    <t>11.10.90г.</t>
  </si>
  <si>
    <t>11.04.19г.</t>
  </si>
  <si>
    <t>Хомяков Дмитрий Олегович</t>
  </si>
  <si>
    <t>01.07.85г.</t>
  </si>
  <si>
    <t>Байсалямова Шауру Муратовна</t>
  </si>
  <si>
    <t>Феоктистов Иван Леонидович</t>
  </si>
  <si>
    <t>17.05.89г.</t>
  </si>
  <si>
    <t>Перова Наталья Игоревна</t>
  </si>
  <si>
    <t>22.07.91г.</t>
  </si>
  <si>
    <t>Катомин Владимир Владимирович</t>
  </si>
  <si>
    <t>11.09.64г.</t>
  </si>
  <si>
    <t>15.04.19г.</t>
  </si>
  <si>
    <t>Паренко Дмитрий Петрович</t>
  </si>
  <si>
    <t>06.05.82г.</t>
  </si>
  <si>
    <t>Жужгин Андрей Сергеевич</t>
  </si>
  <si>
    <t>22.12.70г.</t>
  </si>
  <si>
    <t>Гучинский Виталий Викторович</t>
  </si>
  <si>
    <t>16.06.84г.</t>
  </si>
  <si>
    <t>19.04.19г.</t>
  </si>
  <si>
    <t>Щекунских Илья Сергеевич</t>
  </si>
  <si>
    <t>05.03.2001г.</t>
  </si>
  <si>
    <t>16.04.19г.</t>
  </si>
  <si>
    <t>Черкашин Аркадий Ганнадьевич</t>
  </si>
  <si>
    <t>11.02.73г.</t>
  </si>
  <si>
    <t>17.04.19г.</t>
  </si>
  <si>
    <t>Сибирцев Виталий Анатольевич</t>
  </si>
  <si>
    <t>13.10.73г.</t>
  </si>
  <si>
    <t>22.04.19г.</t>
  </si>
  <si>
    <t>Попоцова Алена Анатольевна</t>
  </si>
  <si>
    <t>05.05.86г.</t>
  </si>
  <si>
    <t>Стеценко Василий Анатольевич</t>
  </si>
  <si>
    <t>09.08.89г.</t>
  </si>
  <si>
    <t>Кондукторов Алексей Валерьевич</t>
  </si>
  <si>
    <t>22.08.81г.</t>
  </si>
  <si>
    <t>Якубинский Игорь Викторович</t>
  </si>
  <si>
    <t>15.01.69г.</t>
  </si>
  <si>
    <t>Сутурин Юрий Алексевич</t>
  </si>
  <si>
    <t>25.02.89г.</t>
  </si>
  <si>
    <t>25.04.19г.</t>
  </si>
  <si>
    <t>Москвин Валерий Васильевич</t>
  </si>
  <si>
    <t>29.12.60г.</t>
  </si>
  <si>
    <t>26.04.19г.</t>
  </si>
  <si>
    <t>Рощин Сергей Викторович</t>
  </si>
  <si>
    <t>08.04.70г.</t>
  </si>
  <si>
    <t>Колненский Илья Александрович</t>
  </si>
  <si>
    <t>08.09.86г.</t>
  </si>
  <si>
    <t>Лукичева Ирина Шамильевна</t>
  </si>
  <si>
    <t>26.10.91г.</t>
  </si>
  <si>
    <t>Ханыков Андрей Сергеевич</t>
  </si>
  <si>
    <t>12.01.88г.</t>
  </si>
  <si>
    <t>29.04.19г.</t>
  </si>
  <si>
    <t>Смирнов Алексей Алексеевич</t>
  </si>
  <si>
    <t>18.06.2001г.</t>
  </si>
  <si>
    <t>30.04.19г.</t>
  </si>
  <si>
    <t>Шатрова Алена Анатольевна</t>
  </si>
  <si>
    <t>12.03.97г.</t>
  </si>
  <si>
    <t>17.05.19г.</t>
  </si>
  <si>
    <t>Икалюк Дмитрий Стапанович</t>
  </si>
  <si>
    <t>18.07.74г.</t>
  </si>
  <si>
    <t>13.05.19г.</t>
  </si>
  <si>
    <t>Шилков Александр Иванович</t>
  </si>
  <si>
    <t>02.09.66г.</t>
  </si>
  <si>
    <t>Вощук Наталья Сергеевна</t>
  </si>
  <si>
    <t>26.07.87г.</t>
  </si>
  <si>
    <t>Дроздов Сергей Михайлович</t>
  </si>
  <si>
    <t>11.02.61г.</t>
  </si>
  <si>
    <t>14.05.19г.</t>
  </si>
  <si>
    <t>Петросян Артур Цолакович</t>
  </si>
  <si>
    <t>07.08.91г.</t>
  </si>
  <si>
    <t>Буторин Сергей Александрович</t>
  </si>
  <si>
    <t>15.12.89г.</t>
  </si>
  <si>
    <t>Кесель Григорий Маратович</t>
  </si>
  <si>
    <t>08.07.73г.</t>
  </si>
  <si>
    <t>Шевченко Павел Николаевич</t>
  </si>
  <si>
    <t>08.07.75г.</t>
  </si>
  <si>
    <t>Платонов Валерий Александрович</t>
  </si>
  <si>
    <t>22.11.65г.</t>
  </si>
  <si>
    <t>15.05.19г.</t>
  </si>
  <si>
    <t>Михайлов Михаил Георгиевич</t>
  </si>
  <si>
    <t>16.05.82г.</t>
  </si>
  <si>
    <t>Захаров Андрей Анатольевич</t>
  </si>
  <si>
    <t>Дамбаев Булат Александрович</t>
  </si>
  <si>
    <t>07.09.82г.</t>
  </si>
  <si>
    <t>Жеромская Оксана Владимировна</t>
  </si>
  <si>
    <t>05.04.79г.</t>
  </si>
  <si>
    <t>Барсуков Николай Витальевич</t>
  </si>
  <si>
    <t>18.12.60г.</t>
  </si>
  <si>
    <t>16.05.19г.</t>
  </si>
  <si>
    <t>Сулкарнаев Ринат Жахаллямович</t>
  </si>
  <si>
    <t>01.09.88г.</t>
  </si>
  <si>
    <t>Ерпалов Пётр Александрович</t>
  </si>
  <si>
    <t>22.09.68г.</t>
  </si>
  <si>
    <t>прием (осмотр, консультация) врача-терапевта</t>
  </si>
  <si>
    <t>Панфилов Сергей Павлович</t>
  </si>
  <si>
    <t>12.12.65г.</t>
  </si>
  <si>
    <t>Магось Андрей Васильевич</t>
  </si>
  <si>
    <t>12.12.86г.</t>
  </si>
  <si>
    <t>Куражковский Константин Валентинович</t>
  </si>
  <si>
    <t>28.01.94г.</t>
  </si>
  <si>
    <t>Пунегов Сергей Геннадьевич</t>
  </si>
  <si>
    <t>25.11.75г.</t>
  </si>
  <si>
    <t>Хамрук Валерий Александрович</t>
  </si>
  <si>
    <t>31.01.78г.</t>
  </si>
  <si>
    <t>20.05.19г.</t>
  </si>
  <si>
    <t>Чебуков Тимофей Олегович</t>
  </si>
  <si>
    <t>23.06.78г.</t>
  </si>
  <si>
    <t>Яппаров Ильшат Равкатович</t>
  </si>
  <si>
    <t>24.07.66г.</t>
  </si>
  <si>
    <t>Иванов Михаил Семёнович</t>
  </si>
  <si>
    <t>21.11.72г.</t>
  </si>
  <si>
    <t>Красиков Владимир Валерьевич</t>
  </si>
  <si>
    <t>10.08.67г.</t>
  </si>
  <si>
    <t>Романтеева Александра Владимировна</t>
  </si>
  <si>
    <t>10.10.90г.</t>
  </si>
  <si>
    <t>Солянникова Лариса Сергеевна</t>
  </si>
  <si>
    <t>25.03.77г.</t>
  </si>
  <si>
    <t>флорист</t>
  </si>
  <si>
    <t>Кленов Владислав Павлович</t>
  </si>
  <si>
    <t>05.05.2001г.</t>
  </si>
  <si>
    <t>Шушпанов Кирилл Николаевич</t>
  </si>
  <si>
    <t>01.03.96г.</t>
  </si>
  <si>
    <t>Подлевский Андрей Геннадьевич</t>
  </si>
  <si>
    <t>29.01.72г.</t>
  </si>
  <si>
    <t>21.05.19г.</t>
  </si>
  <si>
    <t>Мальчихин Юрий Анатольевич</t>
  </si>
  <si>
    <t>13.10.2001г.</t>
  </si>
  <si>
    <t>22.05.19г.</t>
  </si>
  <si>
    <t>Кириленко Сергей Владимирович</t>
  </si>
  <si>
    <t>02.02.65г.</t>
  </si>
  <si>
    <t>Наливайко Дмитрий Иванович</t>
  </si>
  <si>
    <t>08.03.69г.</t>
  </si>
  <si>
    <t>Сукманов Артем Романович</t>
  </si>
  <si>
    <t>12.04.2001г.</t>
  </si>
  <si>
    <t>Савин Сергей Александрович</t>
  </si>
  <si>
    <t>23.05.19г.</t>
  </si>
  <si>
    <t>Краснова Мария Викторовна</t>
  </si>
  <si>
    <t>10.07.95г.</t>
  </si>
  <si>
    <t>Резепов Егор Александрович</t>
  </si>
  <si>
    <t>21.06.2001г.</t>
  </si>
  <si>
    <t>Гайдуков Дмитрий Тихонович</t>
  </si>
  <si>
    <t>10.06.63г.</t>
  </si>
  <si>
    <t>Масунов Иван Павлович</t>
  </si>
  <si>
    <t>16.06.2001г.</t>
  </si>
  <si>
    <t>Чесноков Виталий Сергеевич</t>
  </si>
  <si>
    <t>11.08.2001г.</t>
  </si>
  <si>
    <t>24.05.19г.</t>
  </si>
  <si>
    <t>Шатилов Евгений Борисович</t>
  </si>
  <si>
    <t>16.05.85г.</t>
  </si>
  <si>
    <t>28.05.19г.</t>
  </si>
  <si>
    <t>Марков Роман Николаевич</t>
  </si>
  <si>
    <t>12.12.90г.</t>
  </si>
  <si>
    <t>Соловьев Борис Борисович</t>
  </si>
  <si>
    <t>14.07.78г.</t>
  </si>
  <si>
    <t>Кондратьев Олег Иванович</t>
  </si>
  <si>
    <t>14.01.68г.</t>
  </si>
  <si>
    <t>29.05.19г.</t>
  </si>
  <si>
    <t>Вахрушева Эльвира Анатольевна</t>
  </si>
  <si>
    <t>28.07.89г.</t>
  </si>
  <si>
    <t>Комаров Василий Валентинович</t>
  </si>
  <si>
    <t>20.09.2001г.</t>
  </si>
  <si>
    <t>Поздняков Евгений Анатольевич</t>
  </si>
  <si>
    <t>23.09.76г.</t>
  </si>
  <si>
    <t>Пахаруков Сергей Валерьевич</t>
  </si>
  <si>
    <t>16.10.80г.</t>
  </si>
  <si>
    <t>19.01.63г.</t>
  </si>
  <si>
    <t>30.05.19г.</t>
  </si>
  <si>
    <t>Приданцев Андрей Анатольевич</t>
  </si>
  <si>
    <t>24.07.71г.</t>
  </si>
  <si>
    <t>Лойко Анастасия Сергеевна</t>
  </si>
  <si>
    <t>16.12.82г.</t>
  </si>
  <si>
    <t>31.05.19г.</t>
  </si>
  <si>
    <t>Русначенко Владимир Васильевич</t>
  </si>
  <si>
    <t>21.04.63г.</t>
  </si>
  <si>
    <t>Рыбалко Юрий Алексеевич</t>
  </si>
  <si>
    <t>24.07.96г.</t>
  </si>
  <si>
    <t>04.06.19г.</t>
  </si>
  <si>
    <t>Донец Артем Антонович</t>
  </si>
  <si>
    <t>01.08.95г.</t>
  </si>
  <si>
    <t>Андриянов Михаил Васильевич</t>
  </si>
  <si>
    <t>09.03.62г.</t>
  </si>
  <si>
    <t>06.06.19г.</t>
  </si>
  <si>
    <t>Костенко Эдуард Алексеевич</t>
  </si>
  <si>
    <t>21.01.63г.</t>
  </si>
  <si>
    <t>03.06.19г.</t>
  </si>
  <si>
    <t>Конкова Валентина Валериевна</t>
  </si>
  <si>
    <t>05.07.85г.</t>
  </si>
  <si>
    <t>07.06.19г.</t>
  </si>
  <si>
    <t>Ефремов Андрей Валерьевич</t>
  </si>
  <si>
    <t>05.06.67г.</t>
  </si>
  <si>
    <t>Саблин Дмитрий Александрович</t>
  </si>
  <si>
    <t>08.05.76г.</t>
  </si>
  <si>
    <t>Сергушова Яна Валерьевна</t>
  </si>
  <si>
    <t>27.12.93г.</t>
  </si>
  <si>
    <t>б/проводниц</t>
  </si>
  <si>
    <t>Кузьмин Илья Николаевич</t>
  </si>
  <si>
    <t>13.09.91г.</t>
  </si>
  <si>
    <t>б/провоник</t>
  </si>
  <si>
    <t>Голощапов Николай Анатольевич</t>
  </si>
  <si>
    <t>10.12.62г.</t>
  </si>
  <si>
    <t>05.06.19г.</t>
  </si>
  <si>
    <t>Рюпина Надежда Ендреевна</t>
  </si>
  <si>
    <t>01.11.92г.</t>
  </si>
  <si>
    <t>Сабиров Салих Сайтрахимович</t>
  </si>
  <si>
    <t>01.01.60г.</t>
  </si>
  <si>
    <t>Баранов Владилен Анатольевич</t>
  </si>
  <si>
    <t>02.06.75г.</t>
  </si>
  <si>
    <t>Грибанов Сергей Борисович</t>
  </si>
  <si>
    <t>13.11.64г.</t>
  </si>
  <si>
    <t>10.06.19г.</t>
  </si>
  <si>
    <t>Зиненко Сергей Иванович</t>
  </si>
  <si>
    <t>11.05.76г.</t>
  </si>
  <si>
    <t>Гумусбас Екатерина Сергеевна</t>
  </si>
  <si>
    <t>16.05.93г.</t>
  </si>
  <si>
    <t>11.06.19г.</t>
  </si>
  <si>
    <t>Чернявский Сергей Владимирович</t>
  </si>
  <si>
    <t>28.07.67г.</t>
  </si>
  <si>
    <t>Макаров Денис Игоревич</t>
  </si>
  <si>
    <t>04.03.94г.</t>
  </si>
  <si>
    <t>Майзаков Дмитрий Николаевич</t>
  </si>
  <si>
    <t>09.01.63г.</t>
  </si>
  <si>
    <t>14.06.19г.</t>
  </si>
  <si>
    <t>29.04.66г.</t>
  </si>
  <si>
    <t>Фомина Кристина Дмитриевна</t>
  </si>
  <si>
    <t>26.07.99г.</t>
  </si>
  <si>
    <t>21.06.19г.</t>
  </si>
  <si>
    <t>Ростов Сергей Викторович</t>
  </si>
  <si>
    <t>26.10.62г.</t>
  </si>
  <si>
    <t>13.06.19г.</t>
  </si>
  <si>
    <t>Шабанов Сергей Анатольевич</t>
  </si>
  <si>
    <t>23.06.69г.</t>
  </si>
  <si>
    <t>парашютист</t>
  </si>
  <si>
    <t>Булгарь Роман Александрович</t>
  </si>
  <si>
    <t>14.03.94г.</t>
  </si>
  <si>
    <t>Богданов Сергей Юрьевич</t>
  </si>
  <si>
    <t>06.03.74г.</t>
  </si>
  <si>
    <t>Цыганов Максим Владимирович</t>
  </si>
  <si>
    <t>22.03.71г.</t>
  </si>
  <si>
    <t>Ваганов Ростислав Павлович</t>
  </si>
  <si>
    <t>11.03.2001г.</t>
  </si>
  <si>
    <t>20.06.19г.</t>
  </si>
  <si>
    <t>Денисюк Данил Дмитриевич</t>
  </si>
  <si>
    <t>06.08.2001г.</t>
  </si>
  <si>
    <t>Бутков Игорь Иванович</t>
  </si>
  <si>
    <t>15.09.66г.</t>
  </si>
  <si>
    <t>17.06.19г.</t>
  </si>
  <si>
    <t>Дрогалев Игорь Викторович</t>
  </si>
  <si>
    <t>20.09.60г.</t>
  </si>
  <si>
    <t>Рочев Леонид Анатольевич</t>
  </si>
  <si>
    <t>24.03.68г.</t>
  </si>
  <si>
    <t>Малышев Александр Николаевич</t>
  </si>
  <si>
    <t>17.12.69г.</t>
  </si>
  <si>
    <t>Барышникова Анна Александровна</t>
  </si>
  <si>
    <t>22.06.88г.</t>
  </si>
  <si>
    <t>18.06.19г.</t>
  </si>
  <si>
    <t>Пивоварова Ирина Валерьевна</t>
  </si>
  <si>
    <t>23.04.79г.</t>
  </si>
  <si>
    <t>Иванов Валерий Александрович</t>
  </si>
  <si>
    <t>27.03.49г.</t>
  </si>
  <si>
    <t>оформление медицинской справки на управление транспортным средством категории С и Д</t>
  </si>
  <si>
    <t>Казанов Илья Вадимович</t>
  </si>
  <si>
    <t>01.08.2001г.</t>
  </si>
  <si>
    <t>19.06.19г.</t>
  </si>
  <si>
    <t>Стеля Николай Иванович</t>
  </si>
  <si>
    <t>17.07.65г.</t>
  </si>
  <si>
    <t>Угрюмов Алексей Леонидович</t>
  </si>
  <si>
    <t>26.12.63г.</t>
  </si>
  <si>
    <t>Саттарова Карина Ринатовна</t>
  </si>
  <si>
    <t>09.05.98г.</t>
  </si>
  <si>
    <t>Махмутов Роман Игоревич</t>
  </si>
  <si>
    <t>18.04.2001г.</t>
  </si>
  <si>
    <t>Когтева Валерия Андреевна</t>
  </si>
  <si>
    <t>23.03.2002г.</t>
  </si>
  <si>
    <t>Черемушкина Татьяна Геннадьевна</t>
  </si>
  <si>
    <t>16.09.72г.</t>
  </si>
  <si>
    <t>Балабанова Любовь Александровна</t>
  </si>
  <si>
    <t>16.11.89г.</t>
  </si>
  <si>
    <t>Санталов Роман Викторович</t>
  </si>
  <si>
    <t>13.01.81г.</t>
  </si>
  <si>
    <t>24.06.19г.</t>
  </si>
  <si>
    <t>Тарасенко Михаил Григорьевич</t>
  </si>
  <si>
    <t>10.07.57г.</t>
  </si>
  <si>
    <t>Хаматов Руслан Салаватович</t>
  </si>
  <si>
    <t>09.11.2001г.</t>
  </si>
  <si>
    <t>Ющенко Алексей Юрьевич</t>
  </si>
  <si>
    <t>31.05.2001г.</t>
  </si>
  <si>
    <t>Жмурко Константин Константинович</t>
  </si>
  <si>
    <t>29.04.2001г.</t>
  </si>
  <si>
    <t>26.06.19г.</t>
  </si>
  <si>
    <t>удаление ушной серы</t>
  </si>
  <si>
    <t>Саренко Юлианна Викторовна</t>
  </si>
  <si>
    <t>15.04.2000г.</t>
  </si>
  <si>
    <t>25.06.19г.</t>
  </si>
  <si>
    <t>Хайдаров Тимур Даянович</t>
  </si>
  <si>
    <t>26.01.2001г.</t>
  </si>
  <si>
    <t>Смирнов Никита Александрович</t>
  </si>
  <si>
    <t>24.09.2000г.</t>
  </si>
  <si>
    <t>27.06.19г.</t>
  </si>
  <si>
    <t>Федоров Александр Александрович</t>
  </si>
  <si>
    <t>27.12.2000г.</t>
  </si>
  <si>
    <t>Соловьев Илья Сергеевич</t>
  </si>
  <si>
    <t>28.06.87г.</t>
  </si>
  <si>
    <t>Любецкий Валерий Вячеславович</t>
  </si>
  <si>
    <t>27.02.70г.</t>
  </si>
  <si>
    <t>28.12.72г.</t>
  </si>
  <si>
    <t>Давлеева Анастасия Валентиновна</t>
  </si>
  <si>
    <t>06.03.2002г.</t>
  </si>
  <si>
    <t>Цепелева Галина Сергеевна</t>
  </si>
  <si>
    <t>19.11.88г.</t>
  </si>
  <si>
    <t>Тищенко Лана Владимировна</t>
  </si>
  <si>
    <t>17.03.2001г.</t>
  </si>
  <si>
    <t>Бузанова Алена Александровна</t>
  </si>
  <si>
    <t>10.03.2001г.</t>
  </si>
  <si>
    <t>Аверин Владимир Андреевич</t>
  </si>
  <si>
    <t>11.07.93г.</t>
  </si>
  <si>
    <t>Ленченко Ксения Александровна</t>
  </si>
  <si>
    <t>29.04.2002г.</t>
  </si>
  <si>
    <t>Кириенко Юлия Владимировна</t>
  </si>
  <si>
    <t>20.01.97г.</t>
  </si>
  <si>
    <t>Щербуха Дмитрий Юрьевич</t>
  </si>
  <si>
    <t>16.09.79г.</t>
  </si>
  <si>
    <t>28.06.19г.</t>
  </si>
  <si>
    <t>Романов Денис Владимирович</t>
  </si>
  <si>
    <t>16.10.94г.</t>
  </si>
  <si>
    <t>Ляпунов Александр Владимирович</t>
  </si>
  <si>
    <t>04.08.2001г.</t>
  </si>
  <si>
    <t>04.07.19г.</t>
  </si>
  <si>
    <t>Никулин Александр Анатольевич</t>
  </si>
  <si>
    <t>17.01.59г.</t>
  </si>
  <si>
    <t>Алексеев Станислав Игоревич</t>
  </si>
  <si>
    <t>11.05.89г.</t>
  </si>
  <si>
    <t>летчик-наблюдетель</t>
  </si>
  <si>
    <t>01.07.19г.</t>
  </si>
  <si>
    <t>Голякова Ярослава Александровна</t>
  </si>
  <si>
    <t>25.09.2001г.</t>
  </si>
  <si>
    <t>02.07.19г.</t>
  </si>
  <si>
    <t>Вантеев Эдуард Юрьевич</t>
  </si>
  <si>
    <t>28.09.73г.</t>
  </si>
  <si>
    <t>Мокина Диана Владимировна</t>
  </si>
  <si>
    <t>04.04.2001г.</t>
  </si>
  <si>
    <t>Вакарин Александр Александрович</t>
  </si>
  <si>
    <t>19.08.84г.</t>
  </si>
  <si>
    <t>03.07.19г.</t>
  </si>
  <si>
    <t>Савиных Михаил Юрьевич</t>
  </si>
  <si>
    <t>28.04.2000г.</t>
  </si>
  <si>
    <t>учащийся</t>
  </si>
  <si>
    <t>Сизиков Александр Андреевич</t>
  </si>
  <si>
    <t>21.09.2001г.</t>
  </si>
  <si>
    <t>Филин Матвей Александрович</t>
  </si>
  <si>
    <t>28.06.2001г.</t>
  </si>
  <si>
    <t>Ганина Валерия Сергеевна</t>
  </si>
  <si>
    <t>13.01.2002г.</t>
  </si>
  <si>
    <t>Прясленев Игорь Владимирович</t>
  </si>
  <si>
    <t>29.05.2001г.</t>
  </si>
  <si>
    <t>05.04..73г.</t>
  </si>
  <si>
    <t>Хуснутдинов Шамиль Русланович</t>
  </si>
  <si>
    <t>21.12.2000г.</t>
  </si>
  <si>
    <t>Хайдаров Руслан Данисович</t>
  </si>
  <si>
    <t>26.08.2001г.</t>
  </si>
  <si>
    <t>Береснева Наталья Викторовна</t>
  </si>
  <si>
    <t>28.05.82г.</t>
  </si>
  <si>
    <t>08.07.19г.</t>
  </si>
  <si>
    <t>Зиненко Александр Сергеевич</t>
  </si>
  <si>
    <t>Истомина Екатерина Олеговна</t>
  </si>
  <si>
    <t>14.04.95г.</t>
  </si>
  <si>
    <t>Лебедев Михаил Александрович</t>
  </si>
  <si>
    <t>05.06.2001г.</t>
  </si>
  <si>
    <t>Шерстюк Сергей Алексеевич</t>
  </si>
  <si>
    <t>02.09.73г.</t>
  </si>
  <si>
    <t>09.07.19г.</t>
  </si>
  <si>
    <t>Сапанцов Михаил Геннадьевич</t>
  </si>
  <si>
    <t>05.12.91г.</t>
  </si>
  <si>
    <t>Лаврова Дарья Анатольевна</t>
  </si>
  <si>
    <t>23.03.91г.</t>
  </si>
  <si>
    <t>Садриева Зарина Рафиковна</t>
  </si>
  <si>
    <t>15.02.2001г.</t>
  </si>
  <si>
    <t>Стяжкин Александр Альбертович</t>
  </si>
  <si>
    <t>27.04.2001г.</t>
  </si>
  <si>
    <t>Сухоплюев Дмитрий Валерьевич</t>
  </si>
  <si>
    <t>29.12.88г.</t>
  </si>
  <si>
    <t>Андреева Дарья Васильевна</t>
  </si>
  <si>
    <t>27.09.2001г.</t>
  </si>
  <si>
    <t>10.07.19г.</t>
  </si>
  <si>
    <t>Ярцев Владимир Александрович</t>
  </si>
  <si>
    <t>Антипина Ирина Викторовна</t>
  </si>
  <si>
    <t>15.07.93г.</t>
  </si>
  <si>
    <t>Бибик Олег Олегович</t>
  </si>
  <si>
    <t>27.06.84г.</t>
  </si>
  <si>
    <t>11.07.19г.</t>
  </si>
  <si>
    <t>Курманенко Евгений Владимирович</t>
  </si>
  <si>
    <t>10.04.88г.</t>
  </si>
  <si>
    <t>17.07.19г.</t>
  </si>
  <si>
    <t>Сапрыкин Илья Владимирович</t>
  </si>
  <si>
    <t>17.10.87г.</t>
  </si>
  <si>
    <t>Плетеневский Илья Владимирович</t>
  </si>
  <si>
    <t>14.09.2001г.</t>
  </si>
  <si>
    <t>Одышев Евгений Григорьевич</t>
  </si>
  <si>
    <t>25.10.93г.</t>
  </si>
  <si>
    <t>Катренко Антон Игоревич</t>
  </si>
  <si>
    <t>02.04.2001г.</t>
  </si>
  <si>
    <t>Шахтарин Данила Кириллович</t>
  </si>
  <si>
    <t>07.05.2001г.</t>
  </si>
  <si>
    <t>Сейидов Магамед Илгар Оглы</t>
  </si>
  <si>
    <t>18.02.2001г.</t>
  </si>
  <si>
    <t>12.07.19г.</t>
  </si>
  <si>
    <t>Беспалько Маргарита Сергеевна</t>
  </si>
  <si>
    <t>11.11.97г.</t>
  </si>
  <si>
    <t>Медведев Александр Александрович</t>
  </si>
  <si>
    <t>03.07.63г.</t>
  </si>
  <si>
    <t>Каргаполов Александр Александрович</t>
  </si>
  <si>
    <t>03.09.2001г.</t>
  </si>
  <si>
    <t>Кан Каролина Станиславовна</t>
  </si>
  <si>
    <t>14.11.2001г.</t>
  </si>
  <si>
    <t>Болдырев Борис Анатольевич</t>
  </si>
  <si>
    <t>21.10.66г.</t>
  </si>
  <si>
    <t>15.07.19г.</t>
  </si>
  <si>
    <t>Дедков Владимир Евгеньевич</t>
  </si>
  <si>
    <t>31.08.2001г.</t>
  </si>
  <si>
    <t>Арсентьев Сергей Сергеевич</t>
  </si>
  <si>
    <t>10.07.85г.</t>
  </si>
  <si>
    <t>б/прводник</t>
  </si>
  <si>
    <t>16.07.19г.</t>
  </si>
  <si>
    <t>Зищук Кирилл Олегович</t>
  </si>
  <si>
    <t>30.01.2002г.</t>
  </si>
  <si>
    <t>Елисеева Лидия Викторовна</t>
  </si>
  <si>
    <t>22.05.58г.</t>
  </si>
  <si>
    <t>оформлание медицинской справки на управление транспортным средством категории В</t>
  </si>
  <si>
    <t>Ватрушкина Дарья Александровна</t>
  </si>
  <si>
    <t>26.10.2001г.</t>
  </si>
  <si>
    <t>Постоев Павел Александрович</t>
  </si>
  <si>
    <t>23.05.97г.</t>
  </si>
  <si>
    <t>Гладышев Олег Васильевич</t>
  </si>
  <si>
    <t>25.05.61г.</t>
  </si>
  <si>
    <t>22.07.19г.</t>
  </si>
  <si>
    <t>Бауэр Рудольф Сергеевич</t>
  </si>
  <si>
    <t>20.10.2000г.</t>
  </si>
  <si>
    <t>Няруй Юрий Юрьевич</t>
  </si>
  <si>
    <t>09.12.2000г.</t>
  </si>
  <si>
    <t>Ялакаева Наталья Александровна</t>
  </si>
  <si>
    <t>15.06.88г.</t>
  </si>
  <si>
    <t>19.07.19г.</t>
  </si>
  <si>
    <t>Бисмак Алёна Александровна</t>
  </si>
  <si>
    <t>27.01.85г.</t>
  </si>
  <si>
    <t>Бекетов Константин Сергеевич</t>
  </si>
  <si>
    <t>20.08.86г.</t>
  </si>
  <si>
    <t>Кормщикова Алина Владиславовна</t>
  </si>
  <si>
    <t>Тагильцев Никита Сергеевич</t>
  </si>
  <si>
    <t>07.05.97г.</t>
  </si>
  <si>
    <t>Синицкий Александр Владимирович</t>
  </si>
  <si>
    <t>15.06.67г.</t>
  </si>
  <si>
    <t>23.07.19г.</t>
  </si>
  <si>
    <t>Новоселов Никита Михайлович</t>
  </si>
  <si>
    <t>11.01.2002г.</t>
  </si>
  <si>
    <t>24.07.19г.</t>
  </si>
  <si>
    <t>Эрбес Виктор Артурович</t>
  </si>
  <si>
    <t>19.10.60г.</t>
  </si>
  <si>
    <t>Коровичёв Артём Евгеньевич</t>
  </si>
  <si>
    <t>24.03.92г.</t>
  </si>
  <si>
    <t>Зубко Елена Геннадьевна</t>
  </si>
  <si>
    <t>01.09.89г.</t>
  </si>
  <si>
    <t>25.07.19г.</t>
  </si>
  <si>
    <t>Морозов Никита Игоревич</t>
  </si>
  <si>
    <t>24.09.98г.</t>
  </si>
  <si>
    <t>Юрченков Максим Эдуардович</t>
  </si>
  <si>
    <t>13.03.97г.</t>
  </si>
  <si>
    <t>Колчанов Михаил Борисович</t>
  </si>
  <si>
    <t>03.10.99г.</t>
  </si>
  <si>
    <t>26.07.19г.</t>
  </si>
  <si>
    <t>Кайковский Станислав Чеславович</t>
  </si>
  <si>
    <t>25.12.94г.</t>
  </si>
  <si>
    <t>29.07.19г.</t>
  </si>
  <si>
    <t>Чернышев Евгений Алексеевич</t>
  </si>
  <si>
    <t>09.04.90г.</t>
  </si>
  <si>
    <t>Гуляева Валентина Сергеевна</t>
  </si>
  <si>
    <t>12.05.98г.</t>
  </si>
  <si>
    <t>Куркин Владислав Владимирович</t>
  </si>
  <si>
    <t>21.05.69г.</t>
  </si>
  <si>
    <t>31.07.19г.</t>
  </si>
  <si>
    <t>Киреев Евгений Иванович</t>
  </si>
  <si>
    <t>18.05.95г.</t>
  </si>
  <si>
    <t>Марфенко Дмитрий Александрович</t>
  </si>
  <si>
    <t>28.03.2001г.</t>
  </si>
  <si>
    <t>Гаврилов Алексей Сергеевич</t>
  </si>
  <si>
    <t>31.05.80г.</t>
  </si>
  <si>
    <t>Татур Виктор Андреевич</t>
  </si>
  <si>
    <t>27.11.2000г.</t>
  </si>
  <si>
    <t>Малышев Владимир Александрович</t>
  </si>
  <si>
    <t>20.02.2001г.</t>
  </si>
  <si>
    <t>01.08.19г.</t>
  </si>
  <si>
    <t>Пашкин Александр Николаевич</t>
  </si>
  <si>
    <t>09.08.75г.</t>
  </si>
  <si>
    <t>05.08.19г.</t>
  </si>
  <si>
    <t>Фищук Евгений Евгеньевич</t>
  </si>
  <si>
    <t>18.07.95г.</t>
  </si>
  <si>
    <t>02.08.19г.</t>
  </si>
  <si>
    <t>Нигматуллин Мухарам Ралитович</t>
  </si>
  <si>
    <t>13.06.95г.</t>
  </si>
  <si>
    <t>Шмидт Татьяна Юрьевна</t>
  </si>
  <si>
    <t>16.06.80г.</t>
  </si>
  <si>
    <t>Зеленкина Оксана Александровна</t>
  </si>
  <si>
    <t>14.11.97г.</t>
  </si>
  <si>
    <t>Миранцов Антон Владиславович</t>
  </si>
  <si>
    <t>22.09.94г.</t>
  </si>
  <si>
    <t>06.08.19г.</t>
  </si>
  <si>
    <t>Николаев Михаил Валерьевич</t>
  </si>
  <si>
    <t>17.02.89г.</t>
  </si>
  <si>
    <t>Мокшин Вадим Петрович</t>
  </si>
  <si>
    <t>23.05.64г.</t>
  </si>
  <si>
    <t>07.08.19г.</t>
  </si>
  <si>
    <t>Ягнышев Александр Николаевич</t>
  </si>
  <si>
    <t>27.02.90г.</t>
  </si>
  <si>
    <t>Замышляев Артем Анатольевич</t>
  </si>
  <si>
    <t>09.12.97г.</t>
  </si>
  <si>
    <t>08.08.19г.</t>
  </si>
  <si>
    <t>Воскобойников Виталий Владимирович</t>
  </si>
  <si>
    <t>26.08.70г.</t>
  </si>
  <si>
    <t>Исупов Павел Кранидович</t>
  </si>
  <si>
    <t>24.04.66г.</t>
  </si>
  <si>
    <t>Качинский Евгений Юрьевич</t>
  </si>
  <si>
    <t>02.12.91г.</t>
  </si>
  <si>
    <t>17.09.19г.</t>
  </si>
  <si>
    <t>Данилова Ирина Игоревна</t>
  </si>
  <si>
    <t>25.04.74г.</t>
  </si>
  <si>
    <t>Шатковская Яна Владиславовна</t>
  </si>
  <si>
    <t>10.01.99г.</t>
  </si>
  <si>
    <t>Новикова Елизавета Владимировна</t>
  </si>
  <si>
    <t>04.01.97г.</t>
  </si>
  <si>
    <t>Ягикина Ангелина Эдуардовна</t>
  </si>
  <si>
    <t>11.07.96г.</t>
  </si>
  <si>
    <t>18.09.19г.</t>
  </si>
  <si>
    <t>Миллер Анастасия Юрьевна</t>
  </si>
  <si>
    <t>Голоднов Сергей Владимирович</t>
  </si>
  <si>
    <t>09.07.79г.</t>
  </si>
  <si>
    <t>19.09.19г.</t>
  </si>
  <si>
    <t>Липин Александр Александрович</t>
  </si>
  <si>
    <t>13.06.94г.</t>
  </si>
  <si>
    <t>б/оператор</t>
  </si>
  <si>
    <t>Михно Кристина Сергеевна</t>
  </si>
  <si>
    <t>09.07.91г.</t>
  </si>
  <si>
    <t>Приймак Яна Петровна</t>
  </si>
  <si>
    <t>22.07.99г.</t>
  </si>
  <si>
    <t>Порошина Анастасия Александровна</t>
  </si>
  <si>
    <t>24.01.96г.</t>
  </si>
  <si>
    <t>Игнатьевская Татьяна Анатольевна</t>
  </si>
  <si>
    <t>23.01.90г.</t>
  </si>
  <si>
    <t>Харченко Елена Николаевна</t>
  </si>
  <si>
    <t>14.05.92г.</t>
  </si>
  <si>
    <t>Кораблева Дарья Константиновна</t>
  </si>
  <si>
    <t>06.08.99г.</t>
  </si>
  <si>
    <t>Вершинина Анна Олеговна</t>
  </si>
  <si>
    <t>30.03.98г.</t>
  </si>
  <si>
    <t>Степанова Вероника Андреевна</t>
  </si>
  <si>
    <t>18.05.98г.</t>
  </si>
  <si>
    <t>Дзюба Люза Рашитовна</t>
  </si>
  <si>
    <t>17.05.90г.</t>
  </si>
  <si>
    <t>ортостатическая проба</t>
  </si>
  <si>
    <t>Данилова Елизовета Андреевна</t>
  </si>
  <si>
    <t>01.02.2001г.</t>
  </si>
  <si>
    <t>Саидикромова Мухлиса Шавкатовна</t>
  </si>
  <si>
    <t>03.11.96г.</t>
  </si>
  <si>
    <t>Николаева Полина Николаевна</t>
  </si>
  <si>
    <t>20.09.19г.</t>
  </si>
  <si>
    <t>Деге Виталия Олеговна</t>
  </si>
  <si>
    <t>23.12.92г.</t>
  </si>
  <si>
    <t>Милтакайте Ниёле Зеноновна</t>
  </si>
  <si>
    <t>11.03.81г.</t>
  </si>
  <si>
    <t>Волкова Наталия Владимировна</t>
  </si>
  <si>
    <t>05.02.89г.</t>
  </si>
  <si>
    <t>Куприянова Светлана Павловна</t>
  </si>
  <si>
    <t>11.03.98г.</t>
  </si>
  <si>
    <t>Шепелин Антон Сергеевич</t>
  </si>
  <si>
    <t>25.09.87г.</t>
  </si>
  <si>
    <t>Раева Алёна Алексеевна</t>
  </si>
  <si>
    <t>Соловьев Илья Геннадьевич</t>
  </si>
  <si>
    <t>08.01.98г.</t>
  </si>
  <si>
    <t>Копотилов Михаил Юрьевич</t>
  </si>
  <si>
    <t>14.04.98г.</t>
  </si>
  <si>
    <t>Казанцева Валерия Дмитриевна</t>
  </si>
  <si>
    <t>11.04.99г.</t>
  </si>
  <si>
    <t>Киселёв Евгений геннадьевич</t>
  </si>
  <si>
    <t>13.06.67г.</t>
  </si>
  <si>
    <t>Пынченко Анастасия Юрьевна</t>
  </si>
  <si>
    <t>12.01.93г.</t>
  </si>
  <si>
    <t>23.09.19г.</t>
  </si>
  <si>
    <t>Шамсутдинов Тимур Салаватович</t>
  </si>
  <si>
    <t>05.06.95г.</t>
  </si>
  <si>
    <t>Агешина Валерия Николаевна</t>
  </si>
  <si>
    <t>07.09.2000г.</t>
  </si>
  <si>
    <t>Яковлев Виталий Русланович</t>
  </si>
  <si>
    <t>25.05.94г.</t>
  </si>
  <si>
    <t>Посохов Леонид Владимирович</t>
  </si>
  <si>
    <t>13.04.90г.</t>
  </si>
  <si>
    <t>Криворотов Аркадий Вадимович</t>
  </si>
  <si>
    <t>27.05.95г.</t>
  </si>
  <si>
    <t>Иванова Татьяна Анатольевна</t>
  </si>
  <si>
    <t>20.08.2001г.</t>
  </si>
  <si>
    <t>Казак Татьяна Валентиновна</t>
  </si>
  <si>
    <t>24.09.94г.</t>
  </si>
  <si>
    <t>24.09.19г.</t>
  </si>
  <si>
    <t>Кравченко Ирина Николаевна</t>
  </si>
  <si>
    <t>22.08.96г.</t>
  </si>
  <si>
    <t>Ермакова Ольга Романовна</t>
  </si>
  <si>
    <t>28.01.89г.</t>
  </si>
  <si>
    <t>Лушникова Екатерина Васильевна</t>
  </si>
  <si>
    <t>31.12.99г.</t>
  </si>
  <si>
    <t>Ярмолинский Артур Романович</t>
  </si>
  <si>
    <t>12.11.87г.</t>
  </si>
  <si>
    <t>Попова Валерия Витальевна</t>
  </si>
  <si>
    <t>05.06.98г.</t>
  </si>
  <si>
    <t>27.09.19г.</t>
  </si>
  <si>
    <t>Зольникова Татьяна Александровна</t>
  </si>
  <si>
    <t>08.01.91г.</t>
  </si>
  <si>
    <t>б/провоница</t>
  </si>
  <si>
    <t>25.09.19г.</t>
  </si>
  <si>
    <t>Завершинская Анастасия Олеговна</t>
  </si>
  <si>
    <t>06.06.96г.</t>
  </si>
  <si>
    <t>Аксёнова Светлана Сергеевна</t>
  </si>
  <si>
    <t>28.07.97г.</t>
  </si>
  <si>
    <t>Бондарюк Инесса Юрьевна</t>
  </si>
  <si>
    <t>04.06.2001г.</t>
  </si>
  <si>
    <t>Насыров Руслан Владимирович</t>
  </si>
  <si>
    <t>20.04.93г.</t>
  </si>
  <si>
    <t>26.09.19г.</t>
  </si>
  <si>
    <t>Куликова Владислава Германовна</t>
  </si>
  <si>
    <t>16.03.95г.</t>
  </si>
  <si>
    <t>Верютина Диана Сергеевна</t>
  </si>
  <si>
    <t>22.03.2001г.</t>
  </si>
  <si>
    <t>Кан Владислав Юрьевич</t>
  </si>
  <si>
    <t>19.02.88г.</t>
  </si>
  <si>
    <t>Семенова Юлия Александровна</t>
  </si>
  <si>
    <t>01.09.96г.</t>
  </si>
  <si>
    <t>Федорович Максим Павлович</t>
  </si>
  <si>
    <t>08.11.91г.</t>
  </si>
  <si>
    <t>Турбакова Екатерина Александровна</t>
  </si>
  <si>
    <t>20.01.99г.</t>
  </si>
  <si>
    <t>Чикишева Кристина Евгеньевна</t>
  </si>
  <si>
    <t>17.08.2001г.</t>
  </si>
  <si>
    <t>Черноволот Святослав Владимирович</t>
  </si>
  <si>
    <t>Белевикин Олег Вячеславович</t>
  </si>
  <si>
    <t>23.02.57г.</t>
  </si>
  <si>
    <t>Качерина Ирина Александровна</t>
  </si>
  <si>
    <t>16.07.70г.</t>
  </si>
  <si>
    <t>Семёнова Юлия Сергеевна</t>
  </si>
  <si>
    <t>0104.79г.</t>
  </si>
  <si>
    <t>Рыбаков Сергей Анатольевич</t>
  </si>
  <si>
    <t>10.10.75г.</t>
  </si>
  <si>
    <t>Кориков Евгений Сергеевич</t>
  </si>
  <si>
    <t>23.12.88г.</t>
  </si>
  <si>
    <t>Пинигин Святослав Сергеевич</t>
  </si>
  <si>
    <t>29.05.84г.</t>
  </si>
  <si>
    <t>Полуянов Александр Александрович</t>
  </si>
  <si>
    <t>30.07.92г.</t>
  </si>
  <si>
    <t>Белова Наталья Геннадьевна</t>
  </si>
  <si>
    <t>24.04.91г.</t>
  </si>
  <si>
    <t>Пенкин Вячеслав Анатольевич</t>
  </si>
  <si>
    <t>16.10.71г.</t>
  </si>
  <si>
    <t>Яковлев Александр Владимирович</t>
  </si>
  <si>
    <t>28.10.82г.</t>
  </si>
  <si>
    <t>Мурин Евгений Артурович</t>
  </si>
  <si>
    <t>18.06.81г.</t>
  </si>
  <si>
    <t>Некрасова Ольга Викторовна</t>
  </si>
  <si>
    <t>04.12.79г.</t>
  </si>
  <si>
    <t>Яценко Александр Станиславович</t>
  </si>
  <si>
    <t>24.07.69г.</t>
  </si>
  <si>
    <t>Курбанисмаилова Гюльмира Рамазановна</t>
  </si>
  <si>
    <t>15.10.94г.</t>
  </si>
  <si>
    <t>Котов Сергей Николаевич</t>
  </si>
  <si>
    <t>23.04.86г.</t>
  </si>
  <si>
    <t>Дуренкова Алена Александровна</t>
  </si>
  <si>
    <t>06.10.92г.</t>
  </si>
  <si>
    <t>Кунгурова Елена Александровна</t>
  </si>
  <si>
    <t>20.09.80г.</t>
  </si>
  <si>
    <t>01.11.19г.</t>
  </si>
  <si>
    <t>Талала Дарья Сергеевна</t>
  </si>
  <si>
    <t>06.05.98г.</t>
  </si>
  <si>
    <t>05.11.19г.</t>
  </si>
  <si>
    <t>Карабань Милана Владимировна</t>
  </si>
  <si>
    <t>11.03.87г.</t>
  </si>
  <si>
    <t>Кузнецов Сергей Александрович</t>
  </si>
  <si>
    <t>25.10.57г.</t>
  </si>
  <si>
    <t>Петранин Платон Игоревич</t>
  </si>
  <si>
    <t>16.10.86г.</t>
  </si>
  <si>
    <t>Умедова Гулноза Шавкатовна</t>
  </si>
  <si>
    <t>20.06.94г.</t>
  </si>
  <si>
    <t>Громова Юлия Николаевна</t>
  </si>
  <si>
    <t>10.04.89г.</t>
  </si>
  <si>
    <t>07.11.19г.</t>
  </si>
  <si>
    <t>Антипов Яков Александрович</t>
  </si>
  <si>
    <t>17.08.72г.</t>
  </si>
  <si>
    <t>Черепаноа Дмитрий Владимирович</t>
  </si>
  <si>
    <t>09.07.97г.</t>
  </si>
  <si>
    <t>11.11.19г.</t>
  </si>
  <si>
    <t>12.11.19г.</t>
  </si>
  <si>
    <t>Цаунер Александр Маркусович</t>
  </si>
  <si>
    <t>14.05.66г.</t>
  </si>
  <si>
    <t>Симчук Александр Михайлович</t>
  </si>
  <si>
    <t>01.03.89г.</t>
  </si>
  <si>
    <t>Чуманов Александр Сергеевич</t>
  </si>
  <si>
    <t>21.11.87г.</t>
  </si>
  <si>
    <t>Лумпов Сергей Валерьевич</t>
  </si>
  <si>
    <t>14.07.66г.</t>
  </si>
  <si>
    <t>13.11.19г.</t>
  </si>
  <si>
    <t>Боргер Александр Владимирович</t>
  </si>
  <si>
    <t>06.04.69г.</t>
  </si>
  <si>
    <t>14.11.19г.</t>
  </si>
  <si>
    <t>Мельников Дмитрий Александрович</t>
  </si>
  <si>
    <t>23.05.85г.</t>
  </si>
  <si>
    <t>15.11.19г.</t>
  </si>
  <si>
    <t>Лукин Андрей Владимирович</t>
  </si>
  <si>
    <t>04.05.65г.</t>
  </si>
  <si>
    <t>18.11.19г.</t>
  </si>
  <si>
    <t>Лушников Артур Сергеевич</t>
  </si>
  <si>
    <t>25.04.92г.</t>
  </si>
  <si>
    <t>25..11.75г.</t>
  </si>
  <si>
    <t>Максунов Роман Викторович</t>
  </si>
  <si>
    <t>13.04.76г.</t>
  </si>
  <si>
    <t>19.11.19г.</t>
  </si>
  <si>
    <t>Бешенцев Сергей Сергеевич</t>
  </si>
  <si>
    <t>11.03.88г.</t>
  </si>
  <si>
    <t>21.11.19г.</t>
  </si>
  <si>
    <t>Сайфутдинова Анжелика Константиновна</t>
  </si>
  <si>
    <t>05.06.92г.</t>
  </si>
  <si>
    <t>Старостенко Ольга Юрьевна</t>
  </si>
  <si>
    <t>24.01.99г.</t>
  </si>
  <si>
    <t>Мещанкин Виталий Викторович</t>
  </si>
  <si>
    <t>05.03.96г.</t>
  </si>
  <si>
    <t xml:space="preserve">18.11.19г. </t>
  </si>
  <si>
    <t>Карнаухов Геннадий Геннадьевич</t>
  </si>
  <si>
    <t>25.12.70г.</t>
  </si>
  <si>
    <t>Калайкова Марина Евгеньевна</t>
  </si>
  <si>
    <t>21.11.98г.</t>
  </si>
  <si>
    <t>20.11.19г.</t>
  </si>
  <si>
    <t>Гурбанов Магомед Сейфулла Оглы</t>
  </si>
  <si>
    <t>10.05.70г.</t>
  </si>
  <si>
    <t>Белова Кристина Юрьевна</t>
  </si>
  <si>
    <t>04.04.97г.</t>
  </si>
  <si>
    <t>Стариков Павел Валерьевич</t>
  </si>
  <si>
    <t>05.08.97г.</t>
  </si>
  <si>
    <t>Фигуренко Сергей Валерьевич</t>
  </si>
  <si>
    <t>30.09.78г.</t>
  </si>
  <si>
    <t>Ласкина Ирина Юрьевна</t>
  </si>
  <si>
    <t>21.12.83г.</t>
  </si>
  <si>
    <t>Охлопков Михаил Юрьевич</t>
  </si>
  <si>
    <t>09.11.84г.</t>
  </si>
  <si>
    <t>Галанин Дмитрий Сергеевич</t>
  </si>
  <si>
    <t>Кротких Илья Сергеевич</t>
  </si>
  <si>
    <t>27.09.98г.</t>
  </si>
  <si>
    <t>Шемякина Анастасия Алексеевна</t>
  </si>
  <si>
    <t>30.09.97г.</t>
  </si>
  <si>
    <t>Бритнер Диана Спартаковна</t>
  </si>
  <si>
    <t>20.04.98г.</t>
  </si>
  <si>
    <t>Фомин Александр Александрович</t>
  </si>
  <si>
    <t>26.08.91г.</t>
  </si>
  <si>
    <t>Чернов Сергей Владимирович</t>
  </si>
  <si>
    <t>16.05.88г.</t>
  </si>
  <si>
    <t>Иванов Михаил Семенович</t>
  </si>
  <si>
    <t>Борисов Дмитрий Васильевич</t>
  </si>
  <si>
    <t>06.11.59г.</t>
  </si>
  <si>
    <t>Котков Алексей Юрьевич</t>
  </si>
  <si>
    <t>14.01.98г.</t>
  </si>
  <si>
    <t>Килимчук Анастасия Владимировна</t>
  </si>
  <si>
    <t>03.04.95г.</t>
  </si>
  <si>
    <t>22.11.19г.</t>
  </si>
  <si>
    <t>Рябкова Анастасия Александровна</t>
  </si>
  <si>
    <t>26.11.98г.</t>
  </si>
  <si>
    <t>Берсенев Михаил Владимирович</t>
  </si>
  <si>
    <t>21.11.58г.</t>
  </si>
  <si>
    <t>Попов Сергей Николаевич</t>
  </si>
  <si>
    <t>09.06.89г.</t>
  </si>
  <si>
    <t>Артемьев Антон Юрьевич</t>
  </si>
  <si>
    <t>01.08.80г.</t>
  </si>
  <si>
    <t>25.11.19г.</t>
  </si>
  <si>
    <t>Cедельников Сергей Юоьевич</t>
  </si>
  <si>
    <t>12.04.64г.</t>
  </si>
  <si>
    <t>Береснева Наталия Викторовна</t>
  </si>
  <si>
    <t>26.11.19г.</t>
  </si>
  <si>
    <t>Морозов Василий Юрьевич</t>
  </si>
  <si>
    <t>05.11.65г.</t>
  </si>
  <si>
    <t>Антонюк Алина Сергеевна</t>
  </si>
  <si>
    <t>18.12.98г.</t>
  </si>
  <si>
    <t>Cалахова Анна Сергеевна</t>
  </si>
  <si>
    <t>05.10.91г.</t>
  </si>
  <si>
    <t>Коробейников Артем Вячесчавович</t>
  </si>
  <si>
    <t>Фадеев Геннадий Яковлевич</t>
  </si>
  <si>
    <t>05.09.55г.</t>
  </si>
  <si>
    <t>28.11.19г.</t>
  </si>
  <si>
    <t>Колмакова Анна Владимировна</t>
  </si>
  <si>
    <t>04.08.96г.</t>
  </si>
  <si>
    <t>02.12.19г.</t>
  </si>
  <si>
    <t>Козлова Екатерина Викторовна</t>
  </si>
  <si>
    <t>13.08.90г.</t>
  </si>
  <si>
    <t>03.12.19г.</t>
  </si>
  <si>
    <t>Мокин Алексей Викторович</t>
  </si>
  <si>
    <t>07.09.73г.</t>
  </si>
  <si>
    <t>Некрасова Наталья Сергеевна</t>
  </si>
  <si>
    <t>20.08.78г.</t>
  </si>
  <si>
    <t>Шадринцев Александр Ефремович</t>
  </si>
  <si>
    <t>20.04.47г.</t>
  </si>
  <si>
    <t>Сребная Евгения Геннадьевна</t>
  </si>
  <si>
    <t>25.03.91г.</t>
  </si>
  <si>
    <t>17.05.73г.</t>
  </si>
  <si>
    <t>Морозова Дарья Игоревна</t>
  </si>
  <si>
    <t>21.06.96г.</t>
  </si>
  <si>
    <t>Штифанова Ульяна Николаевна</t>
  </si>
  <si>
    <t>30.12.81г.</t>
  </si>
  <si>
    <t>Сологуб Марина Николаевна</t>
  </si>
  <si>
    <t>22.10.93г.</t>
  </si>
  <si>
    <t>Кукарских Эльвира Маратовна</t>
  </si>
  <si>
    <t>28.01.90г.</t>
  </si>
  <si>
    <t>Трухин Владислав Витальевич</t>
  </si>
  <si>
    <t>28.10.95г.</t>
  </si>
  <si>
    <t>13.12.73г.</t>
  </si>
  <si>
    <t>04.12.19г.</t>
  </si>
  <si>
    <t>Баистый Александр Григорьевич</t>
  </si>
  <si>
    <t>26.03.67г.</t>
  </si>
  <si>
    <t>05.12.19г.</t>
  </si>
  <si>
    <t>06.12.19г.</t>
  </si>
  <si>
    <t>Улихин Алексей Сергеевич</t>
  </si>
  <si>
    <t>19.11.82г.</t>
  </si>
  <si>
    <t>Герасимов Дмитрий Александрович</t>
  </si>
  <si>
    <t>17.01.87г.</t>
  </si>
  <si>
    <t>09.12.19г.</t>
  </si>
  <si>
    <t>Пислегин Андрей Леонидович</t>
  </si>
  <si>
    <t>15.03.87г.</t>
  </si>
  <si>
    <t>10.12.19г.</t>
  </si>
  <si>
    <t>Налобин Евгений Геннадьевич</t>
  </si>
  <si>
    <t>14.03.71г.</t>
  </si>
  <si>
    <t>11.12.19г.</t>
  </si>
  <si>
    <t>Архипова Светлана Юрьевна</t>
  </si>
  <si>
    <t>22.01.96г.</t>
  </si>
  <si>
    <t>12.12.19г.</t>
  </si>
  <si>
    <t>13.12.19г.</t>
  </si>
  <si>
    <t>Липатов Сергей Александрович</t>
  </si>
  <si>
    <t>30.08.63г.</t>
  </si>
  <si>
    <t>16.12.19г.</t>
  </si>
  <si>
    <t>Бачеев Владимир Андреевич</t>
  </si>
  <si>
    <t>26.10.53г.</t>
  </si>
  <si>
    <t>Рассказов Вадим Александрович</t>
  </si>
  <si>
    <t>25.12.72г.</t>
  </si>
  <si>
    <t>17.12.19г.</t>
  </si>
  <si>
    <t>Ниязова Марина Руслановна</t>
  </si>
  <si>
    <t>Рац Алексей Владимирович</t>
  </si>
  <si>
    <t>24.12.76г.</t>
  </si>
  <si>
    <t>18.12.19г.</t>
  </si>
  <si>
    <t>Черкозьянова Юлия Владимировна</t>
  </si>
  <si>
    <t>02.04.96г.</t>
  </si>
  <si>
    <t>Боровинский Евгений Михайлович</t>
  </si>
  <si>
    <t>27.04.67г.</t>
  </si>
  <si>
    <t>19.12.19г.</t>
  </si>
  <si>
    <t>Зосим Сергей Николаевимч</t>
  </si>
  <si>
    <t>Корякина Алеа Владимировна</t>
  </si>
  <si>
    <t>22.06.2000г.</t>
  </si>
  <si>
    <t>20.12.19г.</t>
  </si>
  <si>
    <t>Каров Сергй Геннадьевич</t>
  </si>
  <si>
    <t>23.12.19г.</t>
  </si>
  <si>
    <t>Бушуева Валентина Викторовна</t>
  </si>
  <si>
    <t>06.01.2001г.</t>
  </si>
  <si>
    <t>Ялин Константин Александрович</t>
  </si>
  <si>
    <t>19.11.68г.</t>
  </si>
  <si>
    <t>Шеготарова Елена Сергеевна</t>
  </si>
  <si>
    <t>01.06.96г.</t>
  </si>
  <si>
    <t>25.12.19г.</t>
  </si>
  <si>
    <t>Михеева Анна Александровна</t>
  </si>
  <si>
    <t>26.12.19г.</t>
  </si>
  <si>
    <t>Даудова Марина Сиражутдиновна</t>
  </si>
  <si>
    <t>Казангапова Алтын Сырымовна</t>
  </si>
  <si>
    <t>01.01.92г.</t>
  </si>
  <si>
    <t>27.12.19г.</t>
  </si>
  <si>
    <t>Ерофеевская Алексан6дра Петровна</t>
  </si>
  <si>
    <t>25.02.95г.</t>
  </si>
  <si>
    <t>30.12.19г.</t>
  </si>
  <si>
    <t>9 января</t>
  </si>
  <si>
    <t>10 января</t>
  </si>
  <si>
    <t>11 января</t>
  </si>
  <si>
    <t>9 июля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</si>
</sst>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/m/yy;@"/>
  </numFmts>
  <fonts count="2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/>
    <xf numFmtId="0" fontId="22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0" fillId="0" borderId="5" xfId="0" applyBorder="1" applyAlignment="1"/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4" fillId="0" borderId="0" xfId="2"/>
    <xf numFmtId="0" fontId="4" fillId="0" borderId="6" xfId="2" applyFont="1" applyBorder="1"/>
    <xf numFmtId="0" fontId="4" fillId="0" borderId="5" xfId="2" applyFont="1" applyBorder="1"/>
    <xf numFmtId="0" fontId="7" fillId="0" borderId="6" xfId="2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4" fillId="0" borderId="0" xfId="2" applyNumberFormat="1" applyAlignment="1">
      <alignment wrapText="1"/>
    </xf>
    <xf numFmtId="0" fontId="4" fillId="0" borderId="5" xfId="2" applyNumberForma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" fontId="16" fillId="0" borderId="1" xfId="0" applyNumberFormat="1" applyFont="1" applyBorder="1" applyAlignment="1">
      <alignment horizontal="center" vertical="top"/>
    </xf>
    <xf numFmtId="0" fontId="16" fillId="0" borderId="3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7" fillId="0" borderId="5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4" fontId="5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2" fontId="5" fillId="0" borderId="0" xfId="0" applyNumberFormat="1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4" fontId="16" fillId="0" borderId="4" xfId="0" applyNumberFormat="1" applyFont="1" applyBorder="1" applyAlignment="1">
      <alignment horizontal="center"/>
    </xf>
    <xf numFmtId="0" fontId="19" fillId="0" borderId="1" xfId="3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center" vertical="center"/>
    </xf>
    <xf numFmtId="14" fontId="19" fillId="0" borderId="1" xfId="3" applyNumberFormat="1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 applyProtection="1">
      <alignment vertical="top" wrapText="1"/>
    </xf>
    <xf numFmtId="4" fontId="20" fillId="0" borderId="0" xfId="0" applyNumberFormat="1" applyFont="1" applyAlignment="1">
      <alignment horizontal="center" vertical="center"/>
    </xf>
    <xf numFmtId="0" fontId="20" fillId="0" borderId="0" xfId="0" applyFont="1"/>
    <xf numFmtId="0" fontId="20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4" fillId="0" borderId="0" xfId="2" applyNumberFormat="1" applyAlignment="1">
      <alignment horizontal="left" wrapText="1"/>
    </xf>
    <xf numFmtId="1" fontId="16" fillId="0" borderId="0" xfId="0" applyNumberFormat="1" applyFont="1" applyBorder="1" applyAlignment="1">
      <alignment horizontal="center" vertical="top"/>
    </xf>
    <xf numFmtId="0" fontId="16" fillId="0" borderId="0" xfId="0" applyFont="1" applyBorder="1" applyAlignment="1" applyProtection="1">
      <alignment vertical="top" wrapText="1"/>
    </xf>
    <xf numFmtId="0" fontId="16" fillId="0" borderId="0" xfId="0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4" fontId="16" fillId="0" borderId="0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0" fontId="13" fillId="0" borderId="5" xfId="0" applyFont="1" applyBorder="1"/>
    <xf numFmtId="0" fontId="5" fillId="0" borderId="0" xfId="0" quotePrefix="1" applyFont="1"/>
    <xf numFmtId="0" fontId="14" fillId="0" borderId="0" xfId="0" applyFont="1" applyAlignment="1"/>
    <xf numFmtId="0" fontId="1" fillId="0" borderId="0" xfId="2" applyFont="1" applyAlignment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165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Border="1" applyAlignment="1">
      <alignment horizontal="left"/>
    </xf>
    <xf numFmtId="14" fontId="21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22" fillId="0" borderId="0" xfId="4" applyAlignment="1">
      <alignment horizontal="left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" fillId="0" borderId="0" xfId="1" applyNumberFormat="1" applyFont="1" applyAlignment="1">
      <alignment horizontal="left" vertical="top" wrapText="1"/>
    </xf>
    <xf numFmtId="0" fontId="4" fillId="0" borderId="0" xfId="2" applyNumberFormat="1" applyAlignment="1">
      <alignment horizontal="left" wrapText="1"/>
    </xf>
    <xf numFmtId="0" fontId="4" fillId="0" borderId="0" xfId="2" applyNumberFormat="1" applyAlignment="1">
      <alignment horizontal="center" wrapText="1"/>
    </xf>
    <xf numFmtId="0" fontId="1" fillId="0" borderId="0" xfId="2" applyFont="1"/>
    <xf numFmtId="0" fontId="4" fillId="0" borderId="0" xfId="2" applyNumberFormat="1" applyFont="1" applyAlignment="1">
      <alignment wrapText="1"/>
    </xf>
    <xf numFmtId="4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5">
    <cellStyle name="Гиперссылка" xfId="4" builtinId="8"/>
    <cellStyle name="Обычный" xfId="0" builtinId="0"/>
    <cellStyle name="Обычный 2" xfId="3"/>
    <cellStyle name="Обычный_Акт Филонова" xfId="1"/>
    <cellStyle name="Обычный_Лист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2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0</xdr:rowOff>
    </xdr:to>
    <xdr:sp macro="" textlink="">
      <xdr:nvSpPr>
        <xdr:cNvPr id="3" name="TextBox 5"/>
        <xdr:cNvSpPr txBox="1">
          <a:spLocks noChangeArrowheads="1"/>
        </xdr:cNvSpPr>
      </xdr:nvSpPr>
      <xdr:spPr bwMode="auto">
        <a:xfrm>
          <a:off x="381000" y="4895850"/>
          <a:ext cx="4286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endParaRPr lang="ru-RU" alt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381000</xdr:colOff>
      <xdr:row>42</xdr:row>
      <xdr:rowOff>19050</xdr:rowOff>
    </xdr:from>
    <xdr:to>
      <xdr:col>1</xdr:col>
      <xdr:colOff>85725</xdr:colOff>
      <xdr:row>43</xdr:row>
      <xdr:rowOff>19050</xdr:rowOff>
    </xdr:to>
    <xdr:sp macro="" textlink="">
      <xdr:nvSpPr>
        <xdr:cNvPr id="4" name="TextBox 5"/>
        <xdr:cNvSpPr txBox="1">
          <a:spLocks noChangeArrowheads="1"/>
        </xdr:cNvSpPr>
      </xdr:nvSpPr>
      <xdr:spPr bwMode="auto">
        <a:xfrm>
          <a:off x="381000" y="10944225"/>
          <a:ext cx="4286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ru-RU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buFontTx/>
            <a:buNone/>
          </a:pPr>
          <a:r>
            <a:rPr lang="ru-RU" alt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 руб.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ds-2\&#1086;&#1090;&#1076;&#1077;&#1083;%20&#1074;&#1079;&#1072;&#1080;&#1084;&#1086;&#1088;&#1072;&#1089;&#1095;&#1077;&#1090;&#1086;&#1074;\ofd\&#1044;&#1086;&#1093;&#1086;&#1076;&#1099;\&#1052;&#1077;&#1076;.&#1091;&#1089;&#1083;&#1091;&#1075;&#1080;\&#1064;&#1072;&#1073;&#1083;&#1086;&#1085;%20&#1084;&#1077;&#1076;&#1092;&#1080;&#1079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ОПМУ"/>
      <sheetName val="договор"/>
      <sheetName val="Акт "/>
      <sheetName val="перечень услуг"/>
    </sheetNames>
    <sheetDataSet>
      <sheetData sheetId="0"/>
      <sheetData sheetId="1">
        <row r="62">
          <cell r="B62"/>
        </row>
      </sheetData>
      <sheetData sheetId="2">
        <row r="32">
          <cell r="B32" t="str">
            <v>Филонова Н.В., по доверенности от 17.10.2019 № Д-428</v>
          </cell>
        </row>
      </sheetData>
      <sheetData sheetId="3">
        <row r="3">
          <cell r="F3" t="str">
            <v>Т.В. Томиловских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/>
  <dimension ref="A1:M2170"/>
  <sheetViews>
    <sheetView zoomScale="80" zoomScaleNormal="80" workbookViewId="0">
      <selection activeCell="C1004" sqref="C1004"/>
    </sheetView>
  </sheetViews>
  <sheetFormatPr defaultRowHeight="15" x14ac:dyDescent="0.25"/>
  <cols>
    <col min="1" max="1" width="40.7109375" style="78" customWidth="1"/>
    <col min="2" max="2" width="16.85546875" style="78" customWidth="1"/>
    <col min="3" max="3" width="18.42578125" style="78" customWidth="1"/>
    <col min="4" max="4" width="16.85546875" style="78" customWidth="1"/>
    <col min="5" max="5" width="93" style="78" customWidth="1"/>
    <col min="6" max="6" width="14.28515625" style="77" customWidth="1"/>
    <col min="7" max="7" width="15.5703125" style="77" customWidth="1"/>
    <col min="8" max="8" width="16" style="84" customWidth="1"/>
    <col min="9" max="9" width="12.42578125" style="78" customWidth="1"/>
    <col min="10" max="10" width="10.42578125" style="78" customWidth="1"/>
    <col min="11" max="11" width="16.140625" style="78" customWidth="1"/>
    <col min="12" max="12" width="14.7109375" style="78" customWidth="1"/>
    <col min="13" max="13" width="11.140625" style="78" customWidth="1"/>
    <col min="14" max="16384" width="9.140625" style="78"/>
  </cols>
  <sheetData>
    <row r="1" spans="1:13" ht="32.25" customHeight="1" x14ac:dyDescent="0.25">
      <c r="A1" s="71" t="s">
        <v>60</v>
      </c>
      <c r="B1" s="72" t="s">
        <v>61</v>
      </c>
      <c r="C1" s="73" t="s">
        <v>62</v>
      </c>
      <c r="D1" s="74" t="s">
        <v>63</v>
      </c>
      <c r="E1" s="71" t="s">
        <v>64</v>
      </c>
      <c r="F1" s="75" t="s">
        <v>65</v>
      </c>
      <c r="G1" s="75" t="s">
        <v>71</v>
      </c>
      <c r="H1" s="72" t="s">
        <v>70</v>
      </c>
      <c r="I1" s="72" t="s">
        <v>66</v>
      </c>
      <c r="J1" s="72" t="s">
        <v>67</v>
      </c>
      <c r="K1" s="72" t="s">
        <v>68</v>
      </c>
      <c r="L1" s="72" t="s">
        <v>69</v>
      </c>
      <c r="M1" s="72" t="s">
        <v>1</v>
      </c>
    </row>
    <row r="2" spans="1:13" ht="15.75" x14ac:dyDescent="0.25">
      <c r="A2" s="96" t="s">
        <v>79</v>
      </c>
      <c r="B2" s="97" t="s">
        <v>80</v>
      </c>
      <c r="C2" s="98" t="s">
        <v>73</v>
      </c>
      <c r="D2" s="97" t="s">
        <v>81</v>
      </c>
      <c r="E2" s="98" t="s">
        <v>35</v>
      </c>
      <c r="F2" s="83">
        <f ca="1">IFERROR(OFFSET('перечень услуг'!$A$2,MATCH(E2,'перечень услуг'!$A$3:$A$44,0),1),"")</f>
        <v>4740</v>
      </c>
      <c r="G2" s="79">
        <v>1</v>
      </c>
      <c r="H2" s="84" t="s">
        <v>1312</v>
      </c>
      <c r="I2" s="81">
        <v>2020</v>
      </c>
    </row>
    <row r="3" spans="1:13" ht="15.75" x14ac:dyDescent="0.25">
      <c r="A3" s="96" t="s">
        <v>79</v>
      </c>
      <c r="B3" s="97" t="s">
        <v>80</v>
      </c>
      <c r="C3" s="98" t="s">
        <v>73</v>
      </c>
      <c r="D3" s="97" t="s">
        <v>81</v>
      </c>
      <c r="E3" s="98" t="s">
        <v>82</v>
      </c>
      <c r="F3" s="83">
        <f ca="1">IFERROR(OFFSET('перечень услуг'!$A$2,MATCH(E3,'перечень услуг'!$A$3:$A$44,0),1),"")</f>
        <v>395</v>
      </c>
      <c r="G3" s="79">
        <v>1</v>
      </c>
      <c r="H3" s="84" t="s">
        <v>1312</v>
      </c>
      <c r="I3" s="81">
        <v>2020</v>
      </c>
    </row>
    <row r="4" spans="1:13" ht="15.75" x14ac:dyDescent="0.25">
      <c r="A4" s="96" t="s">
        <v>79</v>
      </c>
      <c r="B4" s="97" t="s">
        <v>80</v>
      </c>
      <c r="C4" s="98" t="s">
        <v>73</v>
      </c>
      <c r="D4" s="97" t="s">
        <v>81</v>
      </c>
      <c r="E4" s="98" t="s">
        <v>83</v>
      </c>
      <c r="F4" s="83">
        <f ca="1">IFERROR(OFFSET('перечень услуг'!$A$2,MATCH(E4,'перечень услуг'!$A$3:$A$44,0),1),"")</f>
        <v>565</v>
      </c>
      <c r="G4" s="79">
        <v>1</v>
      </c>
      <c r="H4" s="84" t="s">
        <v>1312</v>
      </c>
      <c r="I4" s="81">
        <v>2020</v>
      </c>
    </row>
    <row r="5" spans="1:13" ht="15.75" hidden="1" x14ac:dyDescent="0.25">
      <c r="A5" s="96" t="s">
        <v>84</v>
      </c>
      <c r="B5" s="97" t="s">
        <v>85</v>
      </c>
      <c r="C5" s="98" t="s">
        <v>73</v>
      </c>
      <c r="D5" s="97" t="s">
        <v>81</v>
      </c>
      <c r="E5" s="98" t="s">
        <v>86</v>
      </c>
      <c r="F5" s="83">
        <f ca="1">IFERROR(OFFSET('перечень услуг'!$A$2,MATCH(E5,'перечень услуг'!$A$3:$A$44,0),1),"")</f>
        <v>385</v>
      </c>
      <c r="G5" s="79">
        <v>44</v>
      </c>
      <c r="H5" s="84" t="s">
        <v>1312</v>
      </c>
      <c r="I5" s="81">
        <v>2020</v>
      </c>
    </row>
    <row r="6" spans="1:13" ht="15.75" hidden="1" x14ac:dyDescent="0.25">
      <c r="A6" s="96" t="s">
        <v>87</v>
      </c>
      <c r="B6" s="97" t="s">
        <v>88</v>
      </c>
      <c r="C6" s="98" t="s">
        <v>77</v>
      </c>
      <c r="D6" s="97" t="s">
        <v>81</v>
      </c>
      <c r="E6" s="98" t="s">
        <v>8</v>
      </c>
      <c r="F6" s="83">
        <f ca="1">IFERROR(OFFSET('перечень услуг'!$A$2,MATCH(E6,'перечень услуг'!$A$3:$A$44,0),1),"")</f>
        <v>510</v>
      </c>
      <c r="G6" s="79">
        <v>55</v>
      </c>
      <c r="H6" s="84" t="s">
        <v>1312</v>
      </c>
      <c r="I6" s="81">
        <v>2020</v>
      </c>
    </row>
    <row r="7" spans="1:13" ht="15.75" hidden="1" x14ac:dyDescent="0.25">
      <c r="A7" s="96" t="s">
        <v>87</v>
      </c>
      <c r="B7" s="97" t="s">
        <v>88</v>
      </c>
      <c r="C7" s="98" t="s">
        <v>77</v>
      </c>
      <c r="D7" s="97" t="s">
        <v>81</v>
      </c>
      <c r="E7" s="98" t="s">
        <v>89</v>
      </c>
      <c r="F7" s="83">
        <f ca="1">IFERROR(OFFSET('перечень услуг'!$A$2,MATCH(E7,'перечень услуг'!$A$3:$A$44,0),1),"")</f>
        <v>185</v>
      </c>
      <c r="G7" s="79">
        <v>55</v>
      </c>
      <c r="H7" s="84" t="s">
        <v>1312</v>
      </c>
      <c r="I7" s="81">
        <v>2020</v>
      </c>
    </row>
    <row r="8" spans="1:13" ht="15.75" hidden="1" x14ac:dyDescent="0.25">
      <c r="A8" s="96" t="s">
        <v>90</v>
      </c>
      <c r="B8" s="97" t="s">
        <v>91</v>
      </c>
      <c r="C8" s="98" t="s">
        <v>92</v>
      </c>
      <c r="D8" s="97" t="s">
        <v>81</v>
      </c>
      <c r="E8" s="98" t="s">
        <v>9</v>
      </c>
      <c r="F8" s="83">
        <f ca="1">IFERROR(OFFSET('перечень услуг'!$A$2,MATCH(E8,'перечень услуг'!$A$3:$A$44,0),1),"")</f>
        <v>445</v>
      </c>
      <c r="G8" s="79">
        <v>66</v>
      </c>
      <c r="H8" s="84" t="s">
        <v>1312</v>
      </c>
      <c r="I8" s="81">
        <v>2020</v>
      </c>
    </row>
    <row r="9" spans="1:13" ht="15.75" hidden="1" x14ac:dyDescent="0.25">
      <c r="A9" s="96" t="s">
        <v>93</v>
      </c>
      <c r="B9" s="97" t="s">
        <v>94</v>
      </c>
      <c r="C9" s="98" t="s">
        <v>73</v>
      </c>
      <c r="D9" s="97" t="s">
        <v>95</v>
      </c>
      <c r="E9" s="98" t="s">
        <v>86</v>
      </c>
      <c r="F9" s="83">
        <f ca="1">IFERROR(OFFSET('перечень услуг'!$A$2,MATCH(E9,'перечень услуг'!$A$3:$A$44,0),1),"")</f>
        <v>385</v>
      </c>
      <c r="G9" s="79"/>
      <c r="H9" s="84" t="s">
        <v>1313</v>
      </c>
      <c r="I9" s="81"/>
    </row>
    <row r="10" spans="1:13" ht="15.75" hidden="1" x14ac:dyDescent="0.25">
      <c r="A10" s="96" t="s">
        <v>93</v>
      </c>
      <c r="B10" s="97" t="s">
        <v>94</v>
      </c>
      <c r="C10" s="98" t="s">
        <v>73</v>
      </c>
      <c r="D10" s="97" t="s">
        <v>95</v>
      </c>
      <c r="E10" s="98" t="s">
        <v>10</v>
      </c>
      <c r="F10" s="83">
        <f ca="1">IFERROR(OFFSET('перечень услуг'!$A$2,MATCH(E10,'перечень услуг'!$A$3:$A$44,0),1),"")</f>
        <v>445</v>
      </c>
      <c r="G10" s="79"/>
      <c r="H10" s="84" t="s">
        <v>1313</v>
      </c>
      <c r="I10" s="81"/>
    </row>
    <row r="11" spans="1:13" ht="15.75" hidden="1" x14ac:dyDescent="0.25">
      <c r="A11" s="96" t="s">
        <v>93</v>
      </c>
      <c r="B11" s="97" t="s">
        <v>94</v>
      </c>
      <c r="C11" s="98" t="s">
        <v>73</v>
      </c>
      <c r="D11" s="97" t="s">
        <v>95</v>
      </c>
      <c r="E11" s="98" t="s">
        <v>8</v>
      </c>
      <c r="F11" s="83">
        <f ca="1">IFERROR(OFFSET('перечень услуг'!$A$2,MATCH(E11,'перечень услуг'!$A$3:$A$44,0),1),"")</f>
        <v>510</v>
      </c>
      <c r="G11" s="79"/>
      <c r="H11" s="84" t="s">
        <v>1313</v>
      </c>
      <c r="I11" s="81"/>
    </row>
    <row r="12" spans="1:13" ht="15.75" hidden="1" x14ac:dyDescent="0.25">
      <c r="A12" s="96" t="s">
        <v>93</v>
      </c>
      <c r="B12" s="97" t="s">
        <v>94</v>
      </c>
      <c r="C12" s="98" t="s">
        <v>73</v>
      </c>
      <c r="D12" s="97" t="s">
        <v>95</v>
      </c>
      <c r="E12" s="98" t="s">
        <v>83</v>
      </c>
      <c r="F12" s="83">
        <f ca="1">IFERROR(OFFSET('перечень услуг'!$A$2,MATCH(E12,'перечень услуг'!$A$3:$A$44,0),1),"")</f>
        <v>565</v>
      </c>
      <c r="G12" s="79"/>
      <c r="H12" s="84" t="s">
        <v>1313</v>
      </c>
      <c r="I12" s="81"/>
    </row>
    <row r="13" spans="1:13" ht="15.75" hidden="1" x14ac:dyDescent="0.25">
      <c r="A13" s="96" t="s">
        <v>93</v>
      </c>
      <c r="B13" s="97" t="s">
        <v>94</v>
      </c>
      <c r="C13" s="98" t="s">
        <v>73</v>
      </c>
      <c r="D13" s="97" t="s">
        <v>95</v>
      </c>
      <c r="E13" s="98" t="s">
        <v>11</v>
      </c>
      <c r="F13" s="83">
        <f ca="1">IFERROR(OFFSET('перечень услуг'!$A$2,MATCH(E13,'перечень услуг'!$A$3:$A$44,0),1),"")</f>
        <v>385</v>
      </c>
      <c r="G13" s="79"/>
      <c r="H13" s="84" t="s">
        <v>1313</v>
      </c>
      <c r="I13" s="81"/>
    </row>
    <row r="14" spans="1:13" ht="15.75" hidden="1" x14ac:dyDescent="0.25">
      <c r="A14" s="96" t="s">
        <v>96</v>
      </c>
      <c r="B14" s="99" t="s">
        <v>97</v>
      </c>
      <c r="C14" s="98" t="s">
        <v>77</v>
      </c>
      <c r="D14" s="100" t="s">
        <v>95</v>
      </c>
      <c r="E14" s="98" t="s">
        <v>8</v>
      </c>
      <c r="F14" s="83">
        <f ca="1">IFERROR(OFFSET('перечень услуг'!$A$2,MATCH(E14,'перечень услуг'!$A$3:$A$44,0),1),"")</f>
        <v>510</v>
      </c>
      <c r="G14" s="79"/>
      <c r="H14" s="84" t="s">
        <v>1313</v>
      </c>
      <c r="I14" s="81"/>
    </row>
    <row r="15" spans="1:13" ht="15.75" hidden="1" x14ac:dyDescent="0.25">
      <c r="A15" s="96" t="s">
        <v>96</v>
      </c>
      <c r="B15" s="99" t="s">
        <v>97</v>
      </c>
      <c r="C15" s="98" t="s">
        <v>77</v>
      </c>
      <c r="D15" s="100" t="s">
        <v>95</v>
      </c>
      <c r="E15" s="98" t="s">
        <v>89</v>
      </c>
      <c r="F15" s="83">
        <f ca="1">IFERROR(OFFSET('перечень услуг'!$A$2,MATCH(E15,'перечень услуг'!$A$3:$A$44,0),1),"")</f>
        <v>185</v>
      </c>
      <c r="H15" s="84" t="s">
        <v>1313</v>
      </c>
      <c r="I15" s="81"/>
    </row>
    <row r="16" spans="1:13" ht="15.75" hidden="1" x14ac:dyDescent="0.25">
      <c r="A16" s="96" t="s">
        <v>98</v>
      </c>
      <c r="B16" s="99" t="s">
        <v>99</v>
      </c>
      <c r="C16" s="98" t="s">
        <v>73</v>
      </c>
      <c r="D16" s="100" t="s">
        <v>95</v>
      </c>
      <c r="E16" s="98" t="s">
        <v>86</v>
      </c>
      <c r="F16" s="83">
        <f ca="1">IFERROR(OFFSET('перечень услуг'!$A$2,MATCH(E16,'перечень услуг'!$A$3:$A$44,0),1),"")</f>
        <v>385</v>
      </c>
      <c r="H16" s="84" t="s">
        <v>1313</v>
      </c>
    </row>
    <row r="17" spans="1:8" ht="15.75" hidden="1" x14ac:dyDescent="0.25">
      <c r="A17" s="96" t="s">
        <v>98</v>
      </c>
      <c r="B17" s="99" t="s">
        <v>99</v>
      </c>
      <c r="C17" s="98" t="s">
        <v>73</v>
      </c>
      <c r="D17" s="100" t="s">
        <v>95</v>
      </c>
      <c r="E17" s="98" t="s">
        <v>10</v>
      </c>
      <c r="F17" s="83">
        <f ca="1">IFERROR(OFFSET('перечень услуг'!$A$2,MATCH(E17,'перечень услуг'!$A$3:$A$44,0),1),"")</f>
        <v>445</v>
      </c>
      <c r="H17" s="84" t="s">
        <v>1313</v>
      </c>
    </row>
    <row r="18" spans="1:8" ht="15.75" hidden="1" x14ac:dyDescent="0.25">
      <c r="A18" s="96" t="s">
        <v>98</v>
      </c>
      <c r="B18" s="99" t="s">
        <v>99</v>
      </c>
      <c r="C18" s="98" t="s">
        <v>73</v>
      </c>
      <c r="D18" s="100" t="s">
        <v>95</v>
      </c>
      <c r="E18" s="98" t="s">
        <v>8</v>
      </c>
      <c r="F18" s="83">
        <f ca="1">IFERROR(OFFSET('перечень услуг'!$A$2,MATCH(E18,'перечень услуг'!$A$3:$A$44,0),1),"")</f>
        <v>510</v>
      </c>
      <c r="H18" s="84" t="s">
        <v>1313</v>
      </c>
    </row>
    <row r="19" spans="1:8" ht="15.75" hidden="1" x14ac:dyDescent="0.25">
      <c r="A19" s="96" t="s">
        <v>98</v>
      </c>
      <c r="B19" s="99" t="s">
        <v>99</v>
      </c>
      <c r="C19" s="98" t="s">
        <v>73</v>
      </c>
      <c r="D19" s="100" t="s">
        <v>95</v>
      </c>
      <c r="E19" s="98" t="s">
        <v>89</v>
      </c>
      <c r="F19" s="83">
        <f ca="1">IFERROR(OFFSET('перечень услуг'!$A$2,MATCH(E19,'перечень услуг'!$A$3:$A$44,0),1),"")</f>
        <v>185</v>
      </c>
      <c r="H19" s="84" t="s">
        <v>1313</v>
      </c>
    </row>
    <row r="20" spans="1:8" ht="15.75" hidden="1" x14ac:dyDescent="0.25">
      <c r="A20" s="96" t="s">
        <v>100</v>
      </c>
      <c r="B20" s="99" t="s">
        <v>101</v>
      </c>
      <c r="C20" s="98" t="s">
        <v>77</v>
      </c>
      <c r="D20" s="100" t="s">
        <v>102</v>
      </c>
      <c r="E20" s="98" t="s">
        <v>9</v>
      </c>
      <c r="F20" s="83">
        <f ca="1">IFERROR(OFFSET('перечень услуг'!$A$2,MATCH(E20,'перечень услуг'!$A$3:$A$44,0),1),"")</f>
        <v>445</v>
      </c>
      <c r="H20" s="84" t="s">
        <v>1314</v>
      </c>
    </row>
    <row r="21" spans="1:8" ht="15.75" hidden="1" x14ac:dyDescent="0.25">
      <c r="A21" s="96" t="s">
        <v>100</v>
      </c>
      <c r="B21" s="99" t="s">
        <v>101</v>
      </c>
      <c r="C21" s="98" t="s">
        <v>77</v>
      </c>
      <c r="D21" s="100" t="s">
        <v>102</v>
      </c>
      <c r="E21" s="98" t="s">
        <v>10</v>
      </c>
      <c r="F21" s="83">
        <f ca="1">IFERROR(OFFSET('перечень услуг'!$A$2,MATCH(E21,'перечень услуг'!$A$3:$A$44,0),1),"")</f>
        <v>445</v>
      </c>
      <c r="H21" s="84" t="s">
        <v>1314</v>
      </c>
    </row>
    <row r="22" spans="1:8" ht="15.75" hidden="1" x14ac:dyDescent="0.25">
      <c r="A22" s="96" t="s">
        <v>103</v>
      </c>
      <c r="B22" s="99" t="s">
        <v>104</v>
      </c>
      <c r="C22" s="98" t="s">
        <v>73</v>
      </c>
      <c r="D22" s="100" t="s">
        <v>102</v>
      </c>
      <c r="E22" s="98" t="s">
        <v>86</v>
      </c>
      <c r="F22" s="83">
        <f ca="1">IFERROR(OFFSET('перечень услуг'!$A$2,MATCH(E22,'перечень услуг'!$A$3:$A$44,0),1),"")</f>
        <v>385</v>
      </c>
      <c r="H22" s="84" t="s">
        <v>1314</v>
      </c>
    </row>
    <row r="23" spans="1:8" ht="15.75" hidden="1" x14ac:dyDescent="0.25">
      <c r="A23" s="96" t="s">
        <v>103</v>
      </c>
      <c r="B23" s="99" t="s">
        <v>104</v>
      </c>
      <c r="C23" s="98" t="s">
        <v>73</v>
      </c>
      <c r="D23" s="100" t="s">
        <v>102</v>
      </c>
      <c r="E23" s="98" t="s">
        <v>8</v>
      </c>
      <c r="F23" s="83">
        <f ca="1">IFERROR(OFFSET('перечень услуг'!$A$2,MATCH(E23,'перечень услуг'!$A$3:$A$44,0),1),"")</f>
        <v>510</v>
      </c>
      <c r="H23" s="84" t="s">
        <v>1314</v>
      </c>
    </row>
    <row r="24" spans="1:8" ht="15.75" hidden="1" x14ac:dyDescent="0.25">
      <c r="A24" s="96" t="s">
        <v>103</v>
      </c>
      <c r="B24" s="99" t="s">
        <v>104</v>
      </c>
      <c r="C24" s="98" t="s">
        <v>73</v>
      </c>
      <c r="D24" s="100" t="s">
        <v>102</v>
      </c>
      <c r="E24" s="98" t="s">
        <v>89</v>
      </c>
      <c r="F24" s="83">
        <f ca="1">IFERROR(OFFSET('перечень услуг'!$A$2,MATCH(E24,'перечень услуг'!$A$3:$A$44,0),1),"")</f>
        <v>185</v>
      </c>
      <c r="H24" s="84" t="s">
        <v>1314</v>
      </c>
    </row>
    <row r="25" spans="1:8" ht="15.75" hidden="1" x14ac:dyDescent="0.25">
      <c r="A25" s="96" t="s">
        <v>103</v>
      </c>
      <c r="B25" s="99" t="s">
        <v>104</v>
      </c>
      <c r="C25" s="98" t="s">
        <v>73</v>
      </c>
      <c r="D25" s="100" t="s">
        <v>102</v>
      </c>
      <c r="E25" s="98" t="s">
        <v>30</v>
      </c>
      <c r="F25" s="83">
        <f ca="1">IFERROR(OFFSET('перечень услуг'!$A$2,MATCH(E25,'перечень услуг'!$A$3:$A$44,0),1),"")</f>
        <v>1125</v>
      </c>
      <c r="H25" s="84" t="s">
        <v>1314</v>
      </c>
    </row>
    <row r="26" spans="1:8" ht="15.75" hidden="1" x14ac:dyDescent="0.25">
      <c r="A26" s="96" t="s">
        <v>103</v>
      </c>
      <c r="B26" s="99" t="s">
        <v>104</v>
      </c>
      <c r="C26" s="98" t="s">
        <v>73</v>
      </c>
      <c r="D26" s="100" t="s">
        <v>102</v>
      </c>
      <c r="E26" s="98" t="s">
        <v>10</v>
      </c>
      <c r="F26" s="83">
        <f ca="1">IFERROR(OFFSET('перечень услуг'!$A$2,MATCH(E26,'перечень услуг'!$A$3:$A$44,0),1),"")</f>
        <v>445</v>
      </c>
      <c r="H26" s="84" t="s">
        <v>1314</v>
      </c>
    </row>
    <row r="27" spans="1:8" ht="15.75" hidden="1" x14ac:dyDescent="0.25">
      <c r="A27" s="96" t="s">
        <v>105</v>
      </c>
      <c r="B27" s="99" t="s">
        <v>106</v>
      </c>
      <c r="C27" s="98" t="s">
        <v>73</v>
      </c>
      <c r="D27" s="100" t="s">
        <v>107</v>
      </c>
      <c r="E27" s="98" t="s">
        <v>35</v>
      </c>
      <c r="F27" s="83">
        <f ca="1">IFERROR(OFFSET('перечень услуг'!$A$2,MATCH(E27,'перечень услуг'!$A$3:$A$44,0),1),"")</f>
        <v>4740</v>
      </c>
    </row>
    <row r="28" spans="1:8" ht="15.75" hidden="1" x14ac:dyDescent="0.25">
      <c r="A28" s="96" t="s">
        <v>105</v>
      </c>
      <c r="B28" s="99" t="s">
        <v>106</v>
      </c>
      <c r="C28" s="98" t="s">
        <v>73</v>
      </c>
      <c r="D28" s="100" t="s">
        <v>107</v>
      </c>
      <c r="E28" s="98" t="s">
        <v>82</v>
      </c>
      <c r="F28" s="83">
        <f ca="1">IFERROR(OFFSET('перечень услуг'!$A$2,MATCH(E28,'перечень услуг'!$A$3:$A$44,0),1),"")</f>
        <v>395</v>
      </c>
    </row>
    <row r="29" spans="1:8" ht="15.75" hidden="1" x14ac:dyDescent="0.25">
      <c r="A29" s="96" t="s">
        <v>105</v>
      </c>
      <c r="B29" s="99" t="s">
        <v>106</v>
      </c>
      <c r="C29" s="98" t="s">
        <v>73</v>
      </c>
      <c r="D29" s="100" t="s">
        <v>107</v>
      </c>
      <c r="E29" s="98" t="s">
        <v>86</v>
      </c>
      <c r="F29" s="83">
        <f ca="1">IFERROR(OFFSET('перечень услуг'!$A$2,MATCH(E29,'перечень услуг'!$A$3:$A$44,0),1),"")</f>
        <v>385</v>
      </c>
    </row>
    <row r="30" spans="1:8" ht="15.75" hidden="1" x14ac:dyDescent="0.25">
      <c r="A30" s="96" t="s">
        <v>105</v>
      </c>
      <c r="B30" s="99" t="s">
        <v>106</v>
      </c>
      <c r="C30" s="98" t="s">
        <v>73</v>
      </c>
      <c r="D30" s="100" t="s">
        <v>107</v>
      </c>
      <c r="E30" s="98" t="s">
        <v>108</v>
      </c>
      <c r="F30" s="83">
        <f ca="1">IFERROR(OFFSET('перечень услуг'!$A$2,MATCH(E30,'перечень услуг'!$A$3:$A$44,0),1),"")</f>
        <v>2150</v>
      </c>
    </row>
    <row r="31" spans="1:8" ht="15.75" hidden="1" x14ac:dyDescent="0.25">
      <c r="A31" s="96" t="s">
        <v>105</v>
      </c>
      <c r="B31" s="99" t="s">
        <v>106</v>
      </c>
      <c r="C31" s="98" t="s">
        <v>73</v>
      </c>
      <c r="D31" s="100" t="s">
        <v>107</v>
      </c>
      <c r="E31" s="98" t="s">
        <v>83</v>
      </c>
      <c r="F31" s="83">
        <f ca="1">IFERROR(OFFSET('перечень услуг'!$A$2,MATCH(E31,'перечень услуг'!$A$3:$A$44,0),1),"")</f>
        <v>565</v>
      </c>
    </row>
    <row r="32" spans="1:8" ht="15.75" hidden="1" x14ac:dyDescent="0.25">
      <c r="A32" s="96" t="s">
        <v>109</v>
      </c>
      <c r="B32" s="99" t="s">
        <v>110</v>
      </c>
      <c r="C32" s="98" t="s">
        <v>77</v>
      </c>
      <c r="D32" s="100" t="s">
        <v>107</v>
      </c>
      <c r="E32" s="98" t="s">
        <v>35</v>
      </c>
      <c r="F32" s="83">
        <f ca="1">IFERROR(OFFSET('перечень услуг'!$A$2,MATCH(E32,'перечень услуг'!$A$3:$A$44,0),1),"")</f>
        <v>4740</v>
      </c>
    </row>
    <row r="33" spans="1:6" ht="15.75" hidden="1" x14ac:dyDescent="0.25">
      <c r="A33" s="96" t="s">
        <v>109</v>
      </c>
      <c r="B33" s="99" t="s">
        <v>110</v>
      </c>
      <c r="C33" s="98" t="s">
        <v>77</v>
      </c>
      <c r="D33" s="100" t="s">
        <v>107</v>
      </c>
      <c r="E33" s="98" t="s">
        <v>82</v>
      </c>
      <c r="F33" s="83">
        <f ca="1">IFERROR(OFFSET('перечень услуг'!$A$2,MATCH(E33,'перечень услуг'!$A$3:$A$44,0),1),"")</f>
        <v>395</v>
      </c>
    </row>
    <row r="34" spans="1:6" ht="15.75" hidden="1" x14ac:dyDescent="0.25">
      <c r="A34" s="96" t="s">
        <v>109</v>
      </c>
      <c r="B34" s="99" t="s">
        <v>110</v>
      </c>
      <c r="C34" s="98" t="s">
        <v>77</v>
      </c>
      <c r="D34" s="100" t="s">
        <v>107</v>
      </c>
      <c r="E34" s="98" t="s">
        <v>83</v>
      </c>
      <c r="F34" s="83">
        <f ca="1">IFERROR(OFFSET('перечень услуг'!$A$2,MATCH(E34,'перечень услуг'!$A$3:$A$44,0),1),"")</f>
        <v>565</v>
      </c>
    </row>
    <row r="35" spans="1:6" ht="15.75" hidden="1" x14ac:dyDescent="0.25">
      <c r="A35" s="96" t="s">
        <v>109</v>
      </c>
      <c r="B35" s="99" t="s">
        <v>110</v>
      </c>
      <c r="C35" s="98" t="s">
        <v>77</v>
      </c>
      <c r="D35" s="100" t="s">
        <v>107</v>
      </c>
      <c r="E35" s="98" t="s">
        <v>86</v>
      </c>
      <c r="F35" s="83">
        <f ca="1">IFERROR(OFFSET('перечень услуг'!$A$2,MATCH(E35,'перечень услуг'!$A$3:$A$44,0),1),"")</f>
        <v>385</v>
      </c>
    </row>
    <row r="36" spans="1:6" ht="15.75" hidden="1" x14ac:dyDescent="0.25">
      <c r="A36" s="96" t="s">
        <v>74</v>
      </c>
      <c r="B36" s="99" t="s">
        <v>111</v>
      </c>
      <c r="C36" s="98" t="s">
        <v>73</v>
      </c>
      <c r="D36" s="100" t="s">
        <v>102</v>
      </c>
      <c r="E36" s="98" t="s">
        <v>86</v>
      </c>
      <c r="F36" s="83">
        <f ca="1">IFERROR(OFFSET('перечень услуг'!$A$2,MATCH(E36,'перечень услуг'!$A$3:$A$44,0),1),"")</f>
        <v>385</v>
      </c>
    </row>
    <row r="37" spans="1:6" ht="15.75" hidden="1" x14ac:dyDescent="0.25">
      <c r="A37" s="96" t="s">
        <v>74</v>
      </c>
      <c r="B37" s="99" t="s">
        <v>111</v>
      </c>
      <c r="C37" s="98" t="s">
        <v>73</v>
      </c>
      <c r="D37" s="100" t="s">
        <v>102</v>
      </c>
      <c r="E37" s="98" t="s">
        <v>9</v>
      </c>
      <c r="F37" s="83">
        <f ca="1">IFERROR(OFFSET('перечень услуг'!$A$2,MATCH(E37,'перечень услуг'!$A$3:$A$44,0),1),"")</f>
        <v>445</v>
      </c>
    </row>
    <row r="38" spans="1:6" ht="15.75" hidden="1" x14ac:dyDescent="0.25">
      <c r="A38" s="96" t="s">
        <v>74</v>
      </c>
      <c r="B38" s="99" t="s">
        <v>111</v>
      </c>
      <c r="C38" s="98" t="s">
        <v>73</v>
      </c>
      <c r="D38" s="100" t="s">
        <v>102</v>
      </c>
      <c r="E38" s="98" t="s">
        <v>10</v>
      </c>
      <c r="F38" s="83">
        <f ca="1">IFERROR(OFFSET('перечень услуг'!$A$2,MATCH(E38,'перечень услуг'!$A$3:$A$44,0),1),"")</f>
        <v>445</v>
      </c>
    </row>
    <row r="39" spans="1:6" ht="15.75" hidden="1" x14ac:dyDescent="0.25">
      <c r="A39" s="96" t="s">
        <v>112</v>
      </c>
      <c r="B39" s="99" t="s">
        <v>113</v>
      </c>
      <c r="C39" s="98" t="s">
        <v>77</v>
      </c>
      <c r="D39" s="100" t="s">
        <v>102</v>
      </c>
      <c r="E39" s="98" t="s">
        <v>11</v>
      </c>
      <c r="F39" s="83">
        <f ca="1">IFERROR(OFFSET('перечень услуг'!$A$2,MATCH(E39,'перечень услуг'!$A$3:$A$44,0),1),"")</f>
        <v>385</v>
      </c>
    </row>
    <row r="40" spans="1:6" ht="15.75" hidden="1" x14ac:dyDescent="0.25">
      <c r="A40" s="96" t="s">
        <v>76</v>
      </c>
      <c r="B40" s="99" t="s">
        <v>114</v>
      </c>
      <c r="C40" s="98" t="s">
        <v>73</v>
      </c>
      <c r="D40" s="100" t="s">
        <v>107</v>
      </c>
      <c r="E40" s="98" t="s">
        <v>35</v>
      </c>
      <c r="F40" s="83">
        <f ca="1">IFERROR(OFFSET('перечень услуг'!$A$2,MATCH(E40,'перечень услуг'!$A$3:$A$44,0),1),"")</f>
        <v>4740</v>
      </c>
    </row>
    <row r="41" spans="1:6" ht="15.75" hidden="1" x14ac:dyDescent="0.25">
      <c r="A41" s="96" t="s">
        <v>76</v>
      </c>
      <c r="B41" s="99" t="s">
        <v>114</v>
      </c>
      <c r="C41" s="98" t="s">
        <v>73</v>
      </c>
      <c r="D41" s="100" t="s">
        <v>107</v>
      </c>
      <c r="E41" s="98" t="s">
        <v>82</v>
      </c>
      <c r="F41" s="83">
        <f ca="1">IFERROR(OFFSET('перечень услуг'!$A$2,MATCH(E41,'перечень услуг'!$A$3:$A$44,0),1),"")</f>
        <v>395</v>
      </c>
    </row>
    <row r="42" spans="1:6" ht="15.75" hidden="1" x14ac:dyDescent="0.25">
      <c r="A42" s="96" t="s">
        <v>76</v>
      </c>
      <c r="B42" s="99" t="s">
        <v>114</v>
      </c>
      <c r="C42" s="98" t="s">
        <v>73</v>
      </c>
      <c r="D42" s="100" t="s">
        <v>107</v>
      </c>
      <c r="E42" s="98" t="s">
        <v>86</v>
      </c>
      <c r="F42" s="83">
        <f ca="1">IFERROR(OFFSET('перечень услуг'!$A$2,MATCH(E42,'перечень услуг'!$A$3:$A$44,0),1),"")</f>
        <v>385</v>
      </c>
    </row>
    <row r="43" spans="1:6" ht="15.75" hidden="1" x14ac:dyDescent="0.25">
      <c r="A43" s="96" t="s">
        <v>115</v>
      </c>
      <c r="B43" s="99" t="s">
        <v>116</v>
      </c>
      <c r="C43" s="98" t="s">
        <v>117</v>
      </c>
      <c r="D43" s="100" t="s">
        <v>118</v>
      </c>
      <c r="E43" s="98" t="s">
        <v>35</v>
      </c>
      <c r="F43" s="83">
        <f ca="1">IFERROR(OFFSET('перечень услуг'!$A$2,MATCH(E43,'перечень услуг'!$A$3:$A$44,0),1),"")</f>
        <v>4740</v>
      </c>
    </row>
    <row r="44" spans="1:6" ht="15.75" hidden="1" x14ac:dyDescent="0.25">
      <c r="A44" s="96" t="s">
        <v>115</v>
      </c>
      <c r="B44" s="99" t="s">
        <v>116</v>
      </c>
      <c r="C44" s="98" t="s">
        <v>117</v>
      </c>
      <c r="D44" s="100" t="s">
        <v>118</v>
      </c>
      <c r="E44" s="98" t="s">
        <v>82</v>
      </c>
      <c r="F44" s="83">
        <f ca="1">IFERROR(OFFSET('перечень услуг'!$A$2,MATCH(E44,'перечень услуг'!$A$3:$A$44,0),1),"")</f>
        <v>395</v>
      </c>
    </row>
    <row r="45" spans="1:6" ht="15.75" hidden="1" x14ac:dyDescent="0.25">
      <c r="A45" s="96" t="s">
        <v>115</v>
      </c>
      <c r="B45" s="99" t="s">
        <v>116</v>
      </c>
      <c r="C45" s="98" t="s">
        <v>117</v>
      </c>
      <c r="D45" s="100" t="s">
        <v>118</v>
      </c>
      <c r="E45" s="98" t="s">
        <v>86</v>
      </c>
      <c r="F45" s="83">
        <f ca="1">IFERROR(OFFSET('перечень услуг'!$A$2,MATCH(E45,'перечень услуг'!$A$3:$A$44,0),1),"")</f>
        <v>385</v>
      </c>
    </row>
    <row r="46" spans="1:6" ht="15.75" hidden="1" x14ac:dyDescent="0.25">
      <c r="A46" s="96" t="s">
        <v>115</v>
      </c>
      <c r="B46" s="99" t="s">
        <v>116</v>
      </c>
      <c r="C46" s="98" t="s">
        <v>117</v>
      </c>
      <c r="D46" s="100" t="s">
        <v>118</v>
      </c>
      <c r="E46" s="98" t="s">
        <v>108</v>
      </c>
      <c r="F46" s="83">
        <f ca="1">IFERROR(OFFSET('перечень услуг'!$A$2,MATCH(E46,'перечень услуг'!$A$3:$A$44,0),1),"")</f>
        <v>2150</v>
      </c>
    </row>
    <row r="47" spans="1:6" ht="15.75" hidden="1" x14ac:dyDescent="0.25">
      <c r="A47" s="96" t="s">
        <v>115</v>
      </c>
      <c r="B47" s="99" t="s">
        <v>116</v>
      </c>
      <c r="C47" s="98" t="s">
        <v>117</v>
      </c>
      <c r="D47" s="100" t="s">
        <v>118</v>
      </c>
      <c r="E47" s="98" t="s">
        <v>83</v>
      </c>
      <c r="F47" s="83">
        <f ca="1">IFERROR(OFFSET('перечень услуг'!$A$2,MATCH(E47,'перечень услуг'!$A$3:$A$44,0),1),"")</f>
        <v>565</v>
      </c>
    </row>
    <row r="48" spans="1:6" ht="15.75" hidden="1" x14ac:dyDescent="0.25">
      <c r="A48" s="96" t="s">
        <v>115</v>
      </c>
      <c r="B48" s="99" t="s">
        <v>116</v>
      </c>
      <c r="C48" s="98" t="s">
        <v>117</v>
      </c>
      <c r="D48" s="100" t="s">
        <v>118</v>
      </c>
      <c r="E48" s="98" t="s">
        <v>89</v>
      </c>
      <c r="F48" s="83">
        <f ca="1">IFERROR(OFFSET('перечень услуг'!$A$2,MATCH(E48,'перечень услуг'!$A$3:$A$44,0),1),"")</f>
        <v>185</v>
      </c>
    </row>
    <row r="49" spans="1:6" ht="15.75" hidden="1" x14ac:dyDescent="0.25">
      <c r="A49" s="96" t="s">
        <v>115</v>
      </c>
      <c r="B49" s="99" t="s">
        <v>116</v>
      </c>
      <c r="C49" s="98" t="s">
        <v>117</v>
      </c>
      <c r="D49" s="100" t="s">
        <v>118</v>
      </c>
      <c r="E49" s="98" t="s">
        <v>30</v>
      </c>
      <c r="F49" s="83">
        <f ca="1">IFERROR(OFFSET('перечень услуг'!$A$2,MATCH(E49,'перечень услуг'!$A$3:$A$44,0),1),"")</f>
        <v>1125</v>
      </c>
    </row>
    <row r="50" spans="1:6" ht="15.75" hidden="1" x14ac:dyDescent="0.25">
      <c r="A50" s="96" t="s">
        <v>119</v>
      </c>
      <c r="B50" s="99" t="s">
        <v>120</v>
      </c>
      <c r="C50" s="98" t="s">
        <v>77</v>
      </c>
      <c r="D50" s="100" t="s">
        <v>121</v>
      </c>
      <c r="E50" s="98" t="s">
        <v>35</v>
      </c>
      <c r="F50" s="83">
        <f ca="1">IFERROR(OFFSET('перечень услуг'!$A$2,MATCH(E50,'перечень услуг'!$A$3:$A$44,0),1),"")</f>
        <v>4740</v>
      </c>
    </row>
    <row r="51" spans="1:6" ht="15.75" hidden="1" x14ac:dyDescent="0.25">
      <c r="A51" s="96" t="s">
        <v>119</v>
      </c>
      <c r="B51" s="99" t="s">
        <v>120</v>
      </c>
      <c r="C51" s="98" t="s">
        <v>77</v>
      </c>
      <c r="D51" s="100" t="s">
        <v>121</v>
      </c>
      <c r="E51" s="98" t="s">
        <v>82</v>
      </c>
      <c r="F51" s="83">
        <f ca="1">IFERROR(OFFSET('перечень услуг'!$A$2,MATCH(E51,'перечень услуг'!$A$3:$A$44,0),1),"")</f>
        <v>395</v>
      </c>
    </row>
    <row r="52" spans="1:6" ht="15.75" hidden="1" x14ac:dyDescent="0.25">
      <c r="A52" s="96" t="s">
        <v>119</v>
      </c>
      <c r="B52" s="99" t="s">
        <v>120</v>
      </c>
      <c r="C52" s="98" t="s">
        <v>77</v>
      </c>
      <c r="D52" s="100" t="s">
        <v>121</v>
      </c>
      <c r="E52" s="98" t="s">
        <v>83</v>
      </c>
      <c r="F52" s="83">
        <f ca="1">IFERROR(OFFSET('перечень услуг'!$A$2,MATCH(E52,'перечень услуг'!$A$3:$A$44,0),1),"")</f>
        <v>565</v>
      </c>
    </row>
    <row r="53" spans="1:6" ht="15.75" hidden="1" x14ac:dyDescent="0.25">
      <c r="A53" s="96" t="s">
        <v>119</v>
      </c>
      <c r="B53" s="99" t="s">
        <v>120</v>
      </c>
      <c r="C53" s="98" t="s">
        <v>77</v>
      </c>
      <c r="D53" s="100" t="s">
        <v>121</v>
      </c>
      <c r="E53" s="98" t="s">
        <v>122</v>
      </c>
      <c r="F53" s="83">
        <f ca="1">IFERROR(OFFSET('перечень услуг'!$A$2,MATCH(E53,'перечень услуг'!$A$3:$A$44,0),1),"")</f>
        <v>1020</v>
      </c>
    </row>
    <row r="54" spans="1:6" ht="15.75" hidden="1" x14ac:dyDescent="0.25">
      <c r="A54" s="96" t="s">
        <v>123</v>
      </c>
      <c r="B54" s="99" t="s">
        <v>124</v>
      </c>
      <c r="C54" s="98" t="s">
        <v>73</v>
      </c>
      <c r="D54" s="100" t="s">
        <v>118</v>
      </c>
      <c r="E54" s="98" t="s">
        <v>35</v>
      </c>
      <c r="F54" s="83">
        <f ca="1">IFERROR(OFFSET('перечень услуг'!$A$2,MATCH(E54,'перечень услуг'!$A$3:$A$44,0),1),"")</f>
        <v>4740</v>
      </c>
    </row>
    <row r="55" spans="1:6" ht="15.75" hidden="1" x14ac:dyDescent="0.25">
      <c r="A55" s="96" t="s">
        <v>123</v>
      </c>
      <c r="B55" s="99" t="s">
        <v>124</v>
      </c>
      <c r="C55" s="98" t="s">
        <v>73</v>
      </c>
      <c r="D55" s="100" t="s">
        <v>118</v>
      </c>
      <c r="E55" s="98" t="s">
        <v>82</v>
      </c>
      <c r="F55" s="83">
        <f ca="1">IFERROR(OFFSET('перечень услуг'!$A$2,MATCH(E55,'перечень услуг'!$A$3:$A$44,0),1),"")</f>
        <v>395</v>
      </c>
    </row>
    <row r="56" spans="1:6" ht="15.75" hidden="1" x14ac:dyDescent="0.25">
      <c r="A56" s="96" t="s">
        <v>123</v>
      </c>
      <c r="B56" s="99" t="s">
        <v>124</v>
      </c>
      <c r="C56" s="98" t="s">
        <v>73</v>
      </c>
      <c r="D56" s="100" t="s">
        <v>118</v>
      </c>
      <c r="E56" s="98" t="s">
        <v>86</v>
      </c>
      <c r="F56" s="83">
        <f ca="1">IFERROR(OFFSET('перечень услуг'!$A$2,MATCH(E56,'перечень услуг'!$A$3:$A$44,0),1),"")</f>
        <v>385</v>
      </c>
    </row>
    <row r="57" spans="1:6" ht="15.75" hidden="1" x14ac:dyDescent="0.25">
      <c r="A57" s="96" t="s">
        <v>125</v>
      </c>
      <c r="B57" s="99" t="s">
        <v>126</v>
      </c>
      <c r="C57" s="98" t="s">
        <v>73</v>
      </c>
      <c r="D57" s="100" t="s">
        <v>118</v>
      </c>
      <c r="E57" s="98" t="s">
        <v>86</v>
      </c>
      <c r="F57" s="83">
        <f ca="1">IFERROR(OFFSET('перечень услуг'!$A$2,MATCH(E57,'перечень услуг'!$A$3:$A$44,0),1),"")</f>
        <v>385</v>
      </c>
    </row>
    <row r="58" spans="1:6" ht="15.75" hidden="1" x14ac:dyDescent="0.25">
      <c r="A58" s="96" t="s">
        <v>125</v>
      </c>
      <c r="B58" s="99" t="s">
        <v>126</v>
      </c>
      <c r="C58" s="98" t="s">
        <v>73</v>
      </c>
      <c r="D58" s="100" t="s">
        <v>118</v>
      </c>
      <c r="E58" s="98" t="s">
        <v>10</v>
      </c>
      <c r="F58" s="83">
        <f ca="1">IFERROR(OFFSET('перечень услуг'!$A$2,MATCH(E58,'перечень услуг'!$A$3:$A$44,0),1),"")</f>
        <v>445</v>
      </c>
    </row>
    <row r="59" spans="1:6" ht="15.75" hidden="1" x14ac:dyDescent="0.25">
      <c r="A59" s="96" t="s">
        <v>125</v>
      </c>
      <c r="B59" s="99" t="s">
        <v>126</v>
      </c>
      <c r="C59" s="98" t="s">
        <v>73</v>
      </c>
      <c r="D59" s="100" t="s">
        <v>118</v>
      </c>
      <c r="E59" s="98" t="s">
        <v>11</v>
      </c>
      <c r="F59" s="83">
        <f ca="1">IFERROR(OFFSET('перечень услуг'!$A$2,MATCH(E59,'перечень услуг'!$A$3:$A$44,0),1),"")</f>
        <v>385</v>
      </c>
    </row>
    <row r="60" spans="1:6" ht="15.75" hidden="1" x14ac:dyDescent="0.25">
      <c r="A60" s="96" t="s">
        <v>125</v>
      </c>
      <c r="B60" s="99" t="s">
        <v>126</v>
      </c>
      <c r="C60" s="98" t="s">
        <v>73</v>
      </c>
      <c r="D60" s="100" t="s">
        <v>118</v>
      </c>
      <c r="E60" s="98" t="s">
        <v>8</v>
      </c>
      <c r="F60" s="83">
        <f ca="1">IFERROR(OFFSET('перечень услуг'!$A$2,MATCH(E60,'перечень услуг'!$A$3:$A$44,0),1),"")</f>
        <v>510</v>
      </c>
    </row>
    <row r="61" spans="1:6" ht="15.75" hidden="1" x14ac:dyDescent="0.25">
      <c r="A61" s="96" t="s">
        <v>125</v>
      </c>
      <c r="B61" s="99" t="s">
        <v>126</v>
      </c>
      <c r="C61" s="98" t="s">
        <v>73</v>
      </c>
      <c r="D61" s="100" t="s">
        <v>118</v>
      </c>
      <c r="E61" s="98" t="s">
        <v>83</v>
      </c>
      <c r="F61" s="83">
        <f ca="1">IFERROR(OFFSET('перечень услуг'!$A$2,MATCH(E61,'перечень услуг'!$A$3:$A$44,0),1),"")</f>
        <v>565</v>
      </c>
    </row>
    <row r="62" spans="1:6" ht="15.75" hidden="1" x14ac:dyDescent="0.25">
      <c r="A62" s="96" t="s">
        <v>87</v>
      </c>
      <c r="B62" s="97" t="s">
        <v>88</v>
      </c>
      <c r="C62" s="98" t="s">
        <v>77</v>
      </c>
      <c r="D62" s="97" t="s">
        <v>118</v>
      </c>
      <c r="E62" s="98" t="s">
        <v>8</v>
      </c>
      <c r="F62" s="83">
        <f ca="1">IFERROR(OFFSET('перечень услуг'!$A$2,MATCH(E62,'перечень услуг'!$A$3:$A$44,0),1),"")</f>
        <v>510</v>
      </c>
    </row>
    <row r="63" spans="1:6" ht="15.75" hidden="1" x14ac:dyDescent="0.25">
      <c r="A63" s="96" t="s">
        <v>87</v>
      </c>
      <c r="B63" s="97" t="s">
        <v>88</v>
      </c>
      <c r="C63" s="98" t="s">
        <v>77</v>
      </c>
      <c r="D63" s="97" t="s">
        <v>118</v>
      </c>
      <c r="E63" s="98" t="s">
        <v>89</v>
      </c>
      <c r="F63" s="83">
        <f ca="1">IFERROR(OFFSET('перечень услуг'!$A$2,MATCH(E63,'перечень услуг'!$A$3:$A$44,0),1),"")</f>
        <v>185</v>
      </c>
    </row>
    <row r="64" spans="1:6" ht="15.75" hidden="1" x14ac:dyDescent="0.25">
      <c r="A64" s="96" t="s">
        <v>127</v>
      </c>
      <c r="B64" s="99" t="s">
        <v>128</v>
      </c>
      <c r="C64" s="98" t="s">
        <v>73</v>
      </c>
      <c r="D64" s="100" t="s">
        <v>129</v>
      </c>
      <c r="E64" s="98" t="s">
        <v>86</v>
      </c>
      <c r="F64" s="83">
        <f ca="1">IFERROR(OFFSET('перечень услуг'!$A$2,MATCH(E64,'перечень услуг'!$A$3:$A$44,0),1),"")</f>
        <v>385</v>
      </c>
    </row>
    <row r="65" spans="1:6" ht="15.75" hidden="1" x14ac:dyDescent="0.25">
      <c r="A65" s="96" t="s">
        <v>127</v>
      </c>
      <c r="B65" s="99" t="s">
        <v>128</v>
      </c>
      <c r="C65" s="98" t="s">
        <v>73</v>
      </c>
      <c r="D65" s="100" t="s">
        <v>129</v>
      </c>
      <c r="E65" s="98" t="s">
        <v>10</v>
      </c>
      <c r="F65" s="83">
        <f ca="1">IFERROR(OFFSET('перечень услуг'!$A$2,MATCH(E65,'перечень услуг'!$A$3:$A$44,0),1),"")</f>
        <v>445</v>
      </c>
    </row>
    <row r="66" spans="1:6" ht="15.75" hidden="1" x14ac:dyDescent="0.25">
      <c r="A66" s="96" t="s">
        <v>127</v>
      </c>
      <c r="B66" s="99" t="s">
        <v>128</v>
      </c>
      <c r="C66" s="98" t="s">
        <v>73</v>
      </c>
      <c r="D66" s="100" t="s">
        <v>129</v>
      </c>
      <c r="E66" s="98" t="s">
        <v>11</v>
      </c>
      <c r="F66" s="83">
        <f ca="1">IFERROR(OFFSET('перечень услуг'!$A$2,MATCH(E66,'перечень услуг'!$A$3:$A$44,0),1),"")</f>
        <v>385</v>
      </c>
    </row>
    <row r="67" spans="1:6" ht="15.75" hidden="1" x14ac:dyDescent="0.25">
      <c r="A67" s="96" t="s">
        <v>127</v>
      </c>
      <c r="B67" s="99" t="s">
        <v>128</v>
      </c>
      <c r="C67" s="98" t="s">
        <v>73</v>
      </c>
      <c r="D67" s="100" t="s">
        <v>129</v>
      </c>
      <c r="E67" s="98" t="s">
        <v>8</v>
      </c>
      <c r="F67" s="83">
        <f ca="1">IFERROR(OFFSET('перечень услуг'!$A$2,MATCH(E67,'перечень услуг'!$A$3:$A$44,0),1),"")</f>
        <v>510</v>
      </c>
    </row>
    <row r="68" spans="1:6" ht="15.75" hidden="1" x14ac:dyDescent="0.25">
      <c r="A68" s="96" t="s">
        <v>127</v>
      </c>
      <c r="B68" s="99" t="s">
        <v>128</v>
      </c>
      <c r="C68" s="98" t="s">
        <v>73</v>
      </c>
      <c r="D68" s="100" t="s">
        <v>129</v>
      </c>
      <c r="E68" s="98" t="s">
        <v>83</v>
      </c>
      <c r="F68" s="83">
        <f ca="1">IFERROR(OFFSET('перечень услуг'!$A$2,MATCH(E68,'перечень услуг'!$A$3:$A$44,0),1),"")</f>
        <v>565</v>
      </c>
    </row>
    <row r="69" spans="1:6" ht="15.75" hidden="1" x14ac:dyDescent="0.25">
      <c r="A69" s="96" t="s">
        <v>127</v>
      </c>
      <c r="B69" s="99" t="s">
        <v>128</v>
      </c>
      <c r="C69" s="98" t="s">
        <v>73</v>
      </c>
      <c r="D69" s="100" t="s">
        <v>129</v>
      </c>
      <c r="E69" s="98" t="s">
        <v>9</v>
      </c>
      <c r="F69" s="83">
        <f ca="1">IFERROR(OFFSET('перечень услуг'!$A$2,MATCH(E69,'перечень услуг'!$A$3:$A$44,0),1),"")</f>
        <v>445</v>
      </c>
    </row>
    <row r="70" spans="1:6" ht="15.75" hidden="1" x14ac:dyDescent="0.25">
      <c r="A70" s="96" t="s">
        <v>130</v>
      </c>
      <c r="B70" s="99" t="s">
        <v>131</v>
      </c>
      <c r="C70" s="98" t="s">
        <v>73</v>
      </c>
      <c r="D70" s="100" t="s">
        <v>129</v>
      </c>
      <c r="E70" s="98" t="s">
        <v>86</v>
      </c>
      <c r="F70" s="83">
        <f ca="1">IFERROR(OFFSET('перечень услуг'!$A$2,MATCH(E70,'перечень услуг'!$A$3:$A$44,0),1),"")</f>
        <v>385</v>
      </c>
    </row>
    <row r="71" spans="1:6" ht="15.75" hidden="1" x14ac:dyDescent="0.25">
      <c r="A71" s="96" t="s">
        <v>132</v>
      </c>
      <c r="B71" s="99" t="s">
        <v>133</v>
      </c>
      <c r="C71" s="98" t="s">
        <v>77</v>
      </c>
      <c r="D71" s="100" t="s">
        <v>129</v>
      </c>
      <c r="E71" s="98" t="s">
        <v>9</v>
      </c>
      <c r="F71" s="83">
        <f ca="1">IFERROR(OFFSET('перечень услуг'!$A$2,MATCH(E71,'перечень услуг'!$A$3:$A$44,0),1),"")</f>
        <v>445</v>
      </c>
    </row>
    <row r="72" spans="1:6" ht="15.75" hidden="1" x14ac:dyDescent="0.25">
      <c r="A72" s="96" t="s">
        <v>134</v>
      </c>
      <c r="B72" s="99" t="s">
        <v>135</v>
      </c>
      <c r="C72" s="98" t="s">
        <v>73</v>
      </c>
      <c r="D72" s="100" t="s">
        <v>121</v>
      </c>
      <c r="E72" s="98" t="s">
        <v>35</v>
      </c>
      <c r="F72" s="83">
        <f ca="1">IFERROR(OFFSET('перечень услуг'!$A$2,MATCH(E72,'перечень услуг'!$A$3:$A$44,0),1),"")</f>
        <v>4740</v>
      </c>
    </row>
    <row r="73" spans="1:6" ht="15.75" hidden="1" x14ac:dyDescent="0.25">
      <c r="A73" s="96" t="s">
        <v>134</v>
      </c>
      <c r="B73" s="99" t="s">
        <v>135</v>
      </c>
      <c r="C73" s="98" t="s">
        <v>73</v>
      </c>
      <c r="D73" s="100" t="s">
        <v>121</v>
      </c>
      <c r="E73" s="98" t="s">
        <v>82</v>
      </c>
      <c r="F73" s="83">
        <f ca="1">IFERROR(OFFSET('перечень услуг'!$A$2,MATCH(E73,'перечень услуг'!$A$3:$A$44,0),1),"")</f>
        <v>395</v>
      </c>
    </row>
    <row r="74" spans="1:6" ht="15.75" hidden="1" x14ac:dyDescent="0.25">
      <c r="A74" s="96" t="s">
        <v>134</v>
      </c>
      <c r="B74" s="99" t="s">
        <v>135</v>
      </c>
      <c r="C74" s="98" t="s">
        <v>73</v>
      </c>
      <c r="D74" s="100" t="s">
        <v>121</v>
      </c>
      <c r="E74" s="98" t="s">
        <v>86</v>
      </c>
      <c r="F74" s="83">
        <f ca="1">IFERROR(OFFSET('перечень услуг'!$A$2,MATCH(E74,'перечень услуг'!$A$3:$A$44,0),1),"")</f>
        <v>385</v>
      </c>
    </row>
    <row r="75" spans="1:6" ht="15.75" hidden="1" x14ac:dyDescent="0.25">
      <c r="A75" s="96" t="s">
        <v>136</v>
      </c>
      <c r="B75" s="99" t="s">
        <v>137</v>
      </c>
      <c r="C75" s="98" t="s">
        <v>92</v>
      </c>
      <c r="D75" s="100" t="s">
        <v>121</v>
      </c>
      <c r="E75" s="98" t="s">
        <v>9</v>
      </c>
      <c r="F75" s="83">
        <f ca="1">IFERROR(OFFSET('перечень услуг'!$A$2,MATCH(E75,'перечень услуг'!$A$3:$A$44,0),1),"")</f>
        <v>445</v>
      </c>
    </row>
    <row r="76" spans="1:6" ht="15.75" hidden="1" x14ac:dyDescent="0.25">
      <c r="A76" s="96" t="s">
        <v>138</v>
      </c>
      <c r="B76" s="99" t="s">
        <v>139</v>
      </c>
      <c r="C76" s="98" t="s">
        <v>73</v>
      </c>
      <c r="D76" s="100" t="s">
        <v>140</v>
      </c>
      <c r="E76" s="98" t="s">
        <v>35</v>
      </c>
      <c r="F76" s="83">
        <f ca="1">IFERROR(OFFSET('перечень услуг'!$A$2,MATCH(E76,'перечень услуг'!$A$3:$A$44,0),1),"")</f>
        <v>4740</v>
      </c>
    </row>
    <row r="77" spans="1:6" ht="15.75" hidden="1" x14ac:dyDescent="0.25">
      <c r="A77" s="96" t="s">
        <v>138</v>
      </c>
      <c r="B77" s="99" t="s">
        <v>139</v>
      </c>
      <c r="C77" s="98" t="s">
        <v>73</v>
      </c>
      <c r="D77" s="100" t="s">
        <v>140</v>
      </c>
      <c r="E77" s="98" t="s">
        <v>82</v>
      </c>
      <c r="F77" s="83">
        <f ca="1">IFERROR(OFFSET('перечень услуг'!$A$2,MATCH(E77,'перечень услуг'!$A$3:$A$44,0),1),"")</f>
        <v>395</v>
      </c>
    </row>
    <row r="78" spans="1:6" ht="15.75" hidden="1" x14ac:dyDescent="0.25">
      <c r="A78" s="96" t="s">
        <v>138</v>
      </c>
      <c r="B78" s="99" t="s">
        <v>139</v>
      </c>
      <c r="C78" s="98" t="s">
        <v>73</v>
      </c>
      <c r="D78" s="100" t="s">
        <v>140</v>
      </c>
      <c r="E78" s="98" t="s">
        <v>83</v>
      </c>
      <c r="F78" s="83">
        <f ca="1">IFERROR(OFFSET('перечень услуг'!$A$2,MATCH(E78,'перечень услуг'!$A$3:$A$44,0),1),"")</f>
        <v>565</v>
      </c>
    </row>
    <row r="79" spans="1:6" ht="15.75" hidden="1" x14ac:dyDescent="0.25">
      <c r="A79" s="96" t="s">
        <v>141</v>
      </c>
      <c r="B79" s="99" t="s">
        <v>142</v>
      </c>
      <c r="C79" s="98" t="s">
        <v>73</v>
      </c>
      <c r="D79" s="100" t="s">
        <v>140</v>
      </c>
      <c r="E79" s="98" t="s">
        <v>35</v>
      </c>
      <c r="F79" s="83">
        <f ca="1">IFERROR(OFFSET('перечень услуг'!$A$2,MATCH(E79,'перечень услуг'!$A$3:$A$44,0),1),"")</f>
        <v>4740</v>
      </c>
    </row>
    <row r="80" spans="1:6" ht="15.75" hidden="1" x14ac:dyDescent="0.25">
      <c r="A80" s="96" t="s">
        <v>141</v>
      </c>
      <c r="B80" s="99" t="s">
        <v>142</v>
      </c>
      <c r="C80" s="98" t="s">
        <v>73</v>
      </c>
      <c r="D80" s="100" t="s">
        <v>140</v>
      </c>
      <c r="E80" s="98" t="s">
        <v>82</v>
      </c>
      <c r="F80" s="83">
        <f ca="1">IFERROR(OFFSET('перечень услуг'!$A$2,MATCH(E80,'перечень услуг'!$A$3:$A$44,0),1),"")</f>
        <v>395</v>
      </c>
    </row>
    <row r="81" spans="1:6" ht="15.75" hidden="1" x14ac:dyDescent="0.25">
      <c r="A81" s="96" t="s">
        <v>141</v>
      </c>
      <c r="B81" s="99" t="s">
        <v>142</v>
      </c>
      <c r="C81" s="98" t="s">
        <v>73</v>
      </c>
      <c r="D81" s="100" t="s">
        <v>140</v>
      </c>
      <c r="E81" s="98" t="s">
        <v>86</v>
      </c>
      <c r="F81" s="83">
        <f ca="1">IFERROR(OFFSET('перечень услуг'!$A$2,MATCH(E81,'перечень услуг'!$A$3:$A$44,0),1),"")</f>
        <v>385</v>
      </c>
    </row>
    <row r="82" spans="1:6" ht="15.75" hidden="1" x14ac:dyDescent="0.25">
      <c r="A82" s="96" t="s">
        <v>143</v>
      </c>
      <c r="B82" s="99" t="s">
        <v>144</v>
      </c>
      <c r="C82" s="98" t="s">
        <v>73</v>
      </c>
      <c r="D82" s="100" t="s">
        <v>145</v>
      </c>
      <c r="E82" s="98" t="s">
        <v>86</v>
      </c>
      <c r="F82" s="83">
        <f ca="1">IFERROR(OFFSET('перечень услуг'!$A$2,MATCH(E82,'перечень услуг'!$A$3:$A$44,0),1),"")</f>
        <v>385</v>
      </c>
    </row>
    <row r="83" spans="1:6" ht="15.75" hidden="1" x14ac:dyDescent="0.25">
      <c r="A83" s="96" t="s">
        <v>143</v>
      </c>
      <c r="B83" s="99" t="s">
        <v>144</v>
      </c>
      <c r="C83" s="98" t="s">
        <v>73</v>
      </c>
      <c r="D83" s="100" t="s">
        <v>145</v>
      </c>
      <c r="E83" s="98" t="s">
        <v>10</v>
      </c>
      <c r="F83" s="83">
        <f ca="1">IFERROR(OFFSET('перечень услуг'!$A$2,MATCH(E83,'перечень услуг'!$A$3:$A$44,0),1),"")</f>
        <v>445</v>
      </c>
    </row>
    <row r="84" spans="1:6" ht="15.75" hidden="1" x14ac:dyDescent="0.25">
      <c r="A84" s="96" t="s">
        <v>143</v>
      </c>
      <c r="B84" s="99" t="s">
        <v>144</v>
      </c>
      <c r="C84" s="98" t="s">
        <v>73</v>
      </c>
      <c r="D84" s="100" t="s">
        <v>145</v>
      </c>
      <c r="E84" s="98" t="s">
        <v>11</v>
      </c>
      <c r="F84" s="83">
        <f ca="1">IFERROR(OFFSET('перечень услуг'!$A$2,MATCH(E84,'перечень услуг'!$A$3:$A$44,0),1),"")</f>
        <v>385</v>
      </c>
    </row>
    <row r="85" spans="1:6" ht="15.75" hidden="1" x14ac:dyDescent="0.25">
      <c r="A85" s="96" t="s">
        <v>143</v>
      </c>
      <c r="B85" s="99" t="s">
        <v>144</v>
      </c>
      <c r="C85" s="98" t="s">
        <v>73</v>
      </c>
      <c r="D85" s="100" t="s">
        <v>145</v>
      </c>
      <c r="E85" s="98" t="s">
        <v>8</v>
      </c>
      <c r="F85" s="83">
        <f ca="1">IFERROR(OFFSET('перечень услуг'!$A$2,MATCH(E85,'перечень услуг'!$A$3:$A$44,0),1),"")</f>
        <v>510</v>
      </c>
    </row>
    <row r="86" spans="1:6" ht="15.75" hidden="1" x14ac:dyDescent="0.25">
      <c r="A86" s="96" t="s">
        <v>143</v>
      </c>
      <c r="B86" s="99" t="s">
        <v>144</v>
      </c>
      <c r="C86" s="98" t="s">
        <v>73</v>
      </c>
      <c r="D86" s="100" t="s">
        <v>145</v>
      </c>
      <c r="E86" s="98" t="s">
        <v>83</v>
      </c>
      <c r="F86" s="83">
        <f ca="1">IFERROR(OFFSET('перечень услуг'!$A$2,MATCH(E86,'перечень услуг'!$A$3:$A$44,0),1),"")</f>
        <v>565</v>
      </c>
    </row>
    <row r="87" spans="1:6" ht="15.75" hidden="1" x14ac:dyDescent="0.25">
      <c r="A87" s="96" t="s">
        <v>146</v>
      </c>
      <c r="B87" s="99" t="s">
        <v>147</v>
      </c>
      <c r="C87" s="98" t="s">
        <v>92</v>
      </c>
      <c r="D87" s="100" t="s">
        <v>145</v>
      </c>
      <c r="E87" s="98" t="s">
        <v>8</v>
      </c>
      <c r="F87" s="83">
        <f ca="1">IFERROR(OFFSET('перечень услуг'!$A$2,MATCH(E87,'перечень услуг'!$A$3:$A$44,0),1),"")</f>
        <v>510</v>
      </c>
    </row>
    <row r="88" spans="1:6" ht="15.75" hidden="1" x14ac:dyDescent="0.25">
      <c r="A88" s="96" t="s">
        <v>146</v>
      </c>
      <c r="B88" s="99" t="s">
        <v>147</v>
      </c>
      <c r="C88" s="98" t="s">
        <v>92</v>
      </c>
      <c r="D88" s="100" t="s">
        <v>145</v>
      </c>
      <c r="E88" s="98" t="s">
        <v>89</v>
      </c>
      <c r="F88" s="83">
        <f ca="1">IFERROR(OFFSET('перечень услуг'!$A$2,MATCH(E88,'перечень услуг'!$A$3:$A$44,0),1),"")</f>
        <v>185</v>
      </c>
    </row>
    <row r="89" spans="1:6" ht="15.75" hidden="1" x14ac:dyDescent="0.25">
      <c r="A89" s="96" t="s">
        <v>148</v>
      </c>
      <c r="B89" s="99" t="s">
        <v>149</v>
      </c>
      <c r="C89" s="98" t="s">
        <v>77</v>
      </c>
      <c r="D89" s="100" t="s">
        <v>145</v>
      </c>
      <c r="E89" s="98" t="s">
        <v>8</v>
      </c>
      <c r="F89" s="83">
        <f ca="1">IFERROR(OFFSET('перечень услуг'!$A$2,MATCH(E89,'перечень услуг'!$A$3:$A$44,0),1),"")</f>
        <v>510</v>
      </c>
    </row>
    <row r="90" spans="1:6" ht="15.75" hidden="1" x14ac:dyDescent="0.25">
      <c r="A90" s="96" t="s">
        <v>148</v>
      </c>
      <c r="B90" s="99" t="s">
        <v>149</v>
      </c>
      <c r="C90" s="98" t="s">
        <v>77</v>
      </c>
      <c r="D90" s="100" t="s">
        <v>145</v>
      </c>
      <c r="E90" s="98" t="s">
        <v>89</v>
      </c>
      <c r="F90" s="83">
        <f ca="1">IFERROR(OFFSET('перечень услуг'!$A$2,MATCH(E90,'перечень услуг'!$A$3:$A$44,0),1),"")</f>
        <v>185</v>
      </c>
    </row>
    <row r="91" spans="1:6" ht="15.75" hidden="1" x14ac:dyDescent="0.25">
      <c r="A91" s="96" t="s">
        <v>150</v>
      </c>
      <c r="B91" s="99" t="s">
        <v>151</v>
      </c>
      <c r="C91" s="98" t="s">
        <v>77</v>
      </c>
      <c r="D91" s="100" t="s">
        <v>145</v>
      </c>
      <c r="E91" s="98" t="s">
        <v>9</v>
      </c>
      <c r="F91" s="83">
        <f ca="1">IFERROR(OFFSET('перечень услуг'!$A$2,MATCH(E91,'перечень услуг'!$A$3:$A$44,0),1),"")</f>
        <v>445</v>
      </c>
    </row>
    <row r="92" spans="1:6" ht="15.75" hidden="1" x14ac:dyDescent="0.25">
      <c r="A92" s="96" t="s">
        <v>152</v>
      </c>
      <c r="B92" s="99" t="s">
        <v>153</v>
      </c>
      <c r="C92" s="98" t="s">
        <v>73</v>
      </c>
      <c r="D92" s="100" t="s">
        <v>145</v>
      </c>
      <c r="E92" s="98" t="s">
        <v>35</v>
      </c>
      <c r="F92" s="83">
        <f ca="1">IFERROR(OFFSET('перечень услуг'!$A$2,MATCH(E92,'перечень услуг'!$A$3:$A$44,0),1),"")</f>
        <v>4740</v>
      </c>
    </row>
    <row r="93" spans="1:6" ht="15.75" hidden="1" x14ac:dyDescent="0.25">
      <c r="A93" s="96" t="s">
        <v>152</v>
      </c>
      <c r="B93" s="99" t="s">
        <v>153</v>
      </c>
      <c r="C93" s="98" t="s">
        <v>73</v>
      </c>
      <c r="D93" s="100" t="s">
        <v>145</v>
      </c>
      <c r="E93" s="98" t="s">
        <v>82</v>
      </c>
      <c r="F93" s="83">
        <f ca="1">IFERROR(OFFSET('перечень услуг'!$A$2,MATCH(E93,'перечень услуг'!$A$3:$A$44,0),1),"")</f>
        <v>395</v>
      </c>
    </row>
    <row r="94" spans="1:6" ht="15.75" hidden="1" x14ac:dyDescent="0.25">
      <c r="A94" s="96" t="s">
        <v>152</v>
      </c>
      <c r="B94" s="99" t="s">
        <v>153</v>
      </c>
      <c r="C94" s="98" t="s">
        <v>73</v>
      </c>
      <c r="D94" s="100" t="s">
        <v>145</v>
      </c>
      <c r="E94" s="98" t="s">
        <v>86</v>
      </c>
      <c r="F94" s="83">
        <f ca="1">IFERROR(OFFSET('перечень услуг'!$A$2,MATCH(E94,'перечень услуг'!$A$3:$A$44,0),1),"")</f>
        <v>385</v>
      </c>
    </row>
    <row r="95" spans="1:6" ht="15.75" hidden="1" x14ac:dyDescent="0.25">
      <c r="A95" s="96" t="s">
        <v>152</v>
      </c>
      <c r="B95" s="99" t="s">
        <v>153</v>
      </c>
      <c r="C95" s="98" t="s">
        <v>73</v>
      </c>
      <c r="D95" s="100" t="s">
        <v>145</v>
      </c>
      <c r="E95" s="98" t="s">
        <v>86</v>
      </c>
      <c r="F95" s="83">
        <f ca="1">IFERROR(OFFSET('перечень услуг'!$A$2,MATCH(E95,'перечень услуг'!$A$3:$A$44,0),1),"")</f>
        <v>385</v>
      </c>
    </row>
    <row r="96" spans="1:6" ht="15.75" hidden="1" x14ac:dyDescent="0.25">
      <c r="A96" s="96" t="s">
        <v>154</v>
      </c>
      <c r="B96" s="99" t="s">
        <v>155</v>
      </c>
      <c r="C96" s="98" t="s">
        <v>73</v>
      </c>
      <c r="D96" s="100" t="s">
        <v>145</v>
      </c>
      <c r="E96" s="98" t="s">
        <v>35</v>
      </c>
      <c r="F96" s="83">
        <f ca="1">IFERROR(OFFSET('перечень услуг'!$A$2,MATCH(E96,'перечень услуг'!$A$3:$A$44,0),1),"")</f>
        <v>4740</v>
      </c>
    </row>
    <row r="97" spans="1:6" ht="15.75" hidden="1" x14ac:dyDescent="0.25">
      <c r="A97" s="96" t="s">
        <v>154</v>
      </c>
      <c r="B97" s="99" t="s">
        <v>155</v>
      </c>
      <c r="C97" s="98" t="s">
        <v>73</v>
      </c>
      <c r="D97" s="100" t="s">
        <v>145</v>
      </c>
      <c r="E97" s="98" t="s">
        <v>82</v>
      </c>
      <c r="F97" s="83">
        <f ca="1">IFERROR(OFFSET('перечень услуг'!$A$2,MATCH(E97,'перечень услуг'!$A$3:$A$44,0),1),"")</f>
        <v>395</v>
      </c>
    </row>
    <row r="98" spans="1:6" ht="15.75" hidden="1" x14ac:dyDescent="0.25">
      <c r="A98" s="96" t="s">
        <v>154</v>
      </c>
      <c r="B98" s="99" t="s">
        <v>155</v>
      </c>
      <c r="C98" s="98" t="s">
        <v>73</v>
      </c>
      <c r="D98" s="100" t="s">
        <v>145</v>
      </c>
      <c r="E98" s="98" t="s">
        <v>86</v>
      </c>
      <c r="F98" s="83">
        <f ca="1">IFERROR(OFFSET('перечень услуг'!$A$2,MATCH(E98,'перечень услуг'!$A$3:$A$44,0),1),"")</f>
        <v>385</v>
      </c>
    </row>
    <row r="99" spans="1:6" ht="15.75" hidden="1" x14ac:dyDescent="0.25">
      <c r="A99" s="96" t="s">
        <v>156</v>
      </c>
      <c r="B99" s="99" t="s">
        <v>157</v>
      </c>
      <c r="C99" s="98" t="s">
        <v>73</v>
      </c>
      <c r="D99" s="100" t="s">
        <v>158</v>
      </c>
      <c r="E99" s="98" t="s">
        <v>35</v>
      </c>
      <c r="F99" s="83">
        <f ca="1">IFERROR(OFFSET('перечень услуг'!$A$2,MATCH(E99,'перечень услуг'!$A$3:$A$44,0),1),"")</f>
        <v>4740</v>
      </c>
    </row>
    <row r="100" spans="1:6" ht="15.75" hidden="1" x14ac:dyDescent="0.25">
      <c r="A100" s="96" t="s">
        <v>156</v>
      </c>
      <c r="B100" s="99" t="s">
        <v>157</v>
      </c>
      <c r="C100" s="98" t="s">
        <v>73</v>
      </c>
      <c r="D100" s="100" t="s">
        <v>158</v>
      </c>
      <c r="E100" s="98" t="s">
        <v>82</v>
      </c>
      <c r="F100" s="83">
        <f ca="1">IFERROR(OFFSET('перечень услуг'!$A$2,MATCH(E100,'перечень услуг'!$A$3:$A$44,0),1),"")</f>
        <v>395</v>
      </c>
    </row>
    <row r="101" spans="1:6" ht="15.75" hidden="1" x14ac:dyDescent="0.25">
      <c r="A101" s="96" t="s">
        <v>156</v>
      </c>
      <c r="B101" s="99" t="s">
        <v>157</v>
      </c>
      <c r="C101" s="98" t="s">
        <v>73</v>
      </c>
      <c r="D101" s="100" t="s">
        <v>158</v>
      </c>
      <c r="E101" s="98" t="s">
        <v>86</v>
      </c>
      <c r="F101" s="83">
        <f ca="1">IFERROR(OFFSET('перечень услуг'!$A$2,MATCH(E101,'перечень услуг'!$A$3:$A$44,0),1),"")</f>
        <v>385</v>
      </c>
    </row>
    <row r="102" spans="1:6" ht="15.75" hidden="1" x14ac:dyDescent="0.25">
      <c r="A102" s="96" t="s">
        <v>159</v>
      </c>
      <c r="B102" s="99" t="s">
        <v>160</v>
      </c>
      <c r="C102" s="98" t="s">
        <v>73</v>
      </c>
      <c r="D102" s="100" t="s">
        <v>158</v>
      </c>
      <c r="E102" s="98" t="s">
        <v>8</v>
      </c>
      <c r="F102" s="83">
        <f ca="1">IFERROR(OFFSET('перечень услуг'!$A$2,MATCH(E102,'перечень услуг'!$A$3:$A$44,0),1),"")</f>
        <v>510</v>
      </c>
    </row>
    <row r="103" spans="1:6" ht="15.75" hidden="1" x14ac:dyDescent="0.25">
      <c r="A103" s="96" t="s">
        <v>159</v>
      </c>
      <c r="B103" s="99" t="s">
        <v>160</v>
      </c>
      <c r="C103" s="98" t="s">
        <v>73</v>
      </c>
      <c r="D103" s="100" t="s">
        <v>158</v>
      </c>
      <c r="E103" s="98" t="s">
        <v>89</v>
      </c>
      <c r="F103" s="83">
        <f ca="1">IFERROR(OFFSET('перечень услуг'!$A$2,MATCH(E103,'перечень услуг'!$A$3:$A$44,0),1),"")</f>
        <v>185</v>
      </c>
    </row>
    <row r="104" spans="1:6" ht="15.75" hidden="1" x14ac:dyDescent="0.25">
      <c r="A104" s="96" t="s">
        <v>161</v>
      </c>
      <c r="B104" s="99" t="s">
        <v>162</v>
      </c>
      <c r="C104" s="98" t="s">
        <v>73</v>
      </c>
      <c r="D104" s="100" t="s">
        <v>163</v>
      </c>
      <c r="E104" s="98" t="s">
        <v>8</v>
      </c>
      <c r="F104" s="83">
        <f ca="1">IFERROR(OFFSET('перечень услуг'!$A$2,MATCH(E104,'перечень услуг'!$A$3:$A$44,0),1),"")</f>
        <v>510</v>
      </c>
    </row>
    <row r="105" spans="1:6" ht="15.75" hidden="1" x14ac:dyDescent="0.25">
      <c r="A105" s="96" t="s">
        <v>161</v>
      </c>
      <c r="B105" s="99" t="s">
        <v>162</v>
      </c>
      <c r="C105" s="98" t="s">
        <v>73</v>
      </c>
      <c r="D105" s="100" t="s">
        <v>163</v>
      </c>
      <c r="E105" s="98" t="s">
        <v>83</v>
      </c>
      <c r="F105" s="83">
        <f ca="1">IFERROR(OFFSET('перечень услуг'!$A$2,MATCH(E105,'перечень услуг'!$A$3:$A$44,0),1),"")</f>
        <v>565</v>
      </c>
    </row>
    <row r="106" spans="1:6" ht="15.75" hidden="1" x14ac:dyDescent="0.25">
      <c r="A106" s="96" t="s">
        <v>164</v>
      </c>
      <c r="B106" s="99" t="s">
        <v>165</v>
      </c>
      <c r="C106" s="98" t="s">
        <v>117</v>
      </c>
      <c r="D106" s="100" t="s">
        <v>166</v>
      </c>
      <c r="E106" s="98" t="s">
        <v>86</v>
      </c>
      <c r="F106" s="83">
        <f ca="1">IFERROR(OFFSET('перечень услуг'!$A$2,MATCH(E106,'перечень услуг'!$A$3:$A$44,0),1),"")</f>
        <v>385</v>
      </c>
    </row>
    <row r="107" spans="1:6" ht="15.75" hidden="1" x14ac:dyDescent="0.25">
      <c r="A107" s="96" t="s">
        <v>164</v>
      </c>
      <c r="B107" s="99" t="s">
        <v>165</v>
      </c>
      <c r="C107" s="98" t="s">
        <v>117</v>
      </c>
      <c r="D107" s="100" t="s">
        <v>166</v>
      </c>
      <c r="E107" s="98" t="s">
        <v>11</v>
      </c>
      <c r="F107" s="83">
        <f ca="1">IFERROR(OFFSET('перечень услуг'!$A$2,MATCH(E107,'перечень услуг'!$A$3:$A$44,0),1),"")</f>
        <v>385</v>
      </c>
    </row>
    <row r="108" spans="1:6" ht="15.75" hidden="1" x14ac:dyDescent="0.25">
      <c r="A108" s="96" t="s">
        <v>164</v>
      </c>
      <c r="B108" s="99" t="s">
        <v>165</v>
      </c>
      <c r="C108" s="98" t="s">
        <v>117</v>
      </c>
      <c r="D108" s="100" t="s">
        <v>166</v>
      </c>
      <c r="E108" s="98" t="s">
        <v>8</v>
      </c>
      <c r="F108" s="83">
        <f ca="1">IFERROR(OFFSET('перечень услуг'!$A$2,MATCH(E108,'перечень услуг'!$A$3:$A$44,0),1),"")</f>
        <v>510</v>
      </c>
    </row>
    <row r="109" spans="1:6" ht="15.75" hidden="1" x14ac:dyDescent="0.25">
      <c r="A109" s="96" t="s">
        <v>164</v>
      </c>
      <c r="B109" s="99" t="s">
        <v>165</v>
      </c>
      <c r="C109" s="98" t="s">
        <v>117</v>
      </c>
      <c r="D109" s="100" t="s">
        <v>166</v>
      </c>
      <c r="E109" s="98" t="s">
        <v>83</v>
      </c>
      <c r="F109" s="83">
        <f ca="1">IFERROR(OFFSET('перечень услуг'!$A$2,MATCH(E109,'перечень услуг'!$A$3:$A$44,0),1),"")</f>
        <v>565</v>
      </c>
    </row>
    <row r="110" spans="1:6" ht="15.75" hidden="1" x14ac:dyDescent="0.25">
      <c r="A110" s="96" t="s">
        <v>167</v>
      </c>
      <c r="B110" s="99" t="s">
        <v>168</v>
      </c>
      <c r="C110" s="98" t="s">
        <v>77</v>
      </c>
      <c r="D110" s="100" t="s">
        <v>169</v>
      </c>
      <c r="E110" s="98" t="s">
        <v>11</v>
      </c>
      <c r="F110" s="83">
        <f ca="1">IFERROR(OFFSET('перечень услуг'!$A$2,MATCH(E110,'перечень услуг'!$A$3:$A$44,0),1),"")</f>
        <v>385</v>
      </c>
    </row>
    <row r="111" spans="1:6" ht="15.75" hidden="1" x14ac:dyDescent="0.25">
      <c r="A111" s="96" t="s">
        <v>167</v>
      </c>
      <c r="B111" s="99" t="s">
        <v>168</v>
      </c>
      <c r="C111" s="98" t="s">
        <v>77</v>
      </c>
      <c r="D111" s="100" t="s">
        <v>169</v>
      </c>
      <c r="E111" s="98" t="s">
        <v>10</v>
      </c>
      <c r="F111" s="83">
        <f ca="1">IFERROR(OFFSET('перечень услуг'!$A$2,MATCH(E111,'перечень услуг'!$A$3:$A$44,0),1),"")</f>
        <v>445</v>
      </c>
    </row>
    <row r="112" spans="1:6" ht="15.75" hidden="1" x14ac:dyDescent="0.25">
      <c r="A112" s="96" t="s">
        <v>170</v>
      </c>
      <c r="B112" s="99" t="s">
        <v>171</v>
      </c>
      <c r="C112" s="98" t="s">
        <v>73</v>
      </c>
      <c r="D112" s="100" t="s">
        <v>169</v>
      </c>
      <c r="E112" s="98" t="s">
        <v>86</v>
      </c>
      <c r="F112" s="83">
        <f ca="1">IFERROR(OFFSET('перечень услуг'!$A$2,MATCH(E112,'перечень услуг'!$A$3:$A$44,0),1),"")</f>
        <v>385</v>
      </c>
    </row>
    <row r="113" spans="1:6" ht="15.75" hidden="1" x14ac:dyDescent="0.25">
      <c r="A113" s="96" t="s">
        <v>146</v>
      </c>
      <c r="B113" s="99" t="s">
        <v>147</v>
      </c>
      <c r="C113" s="98" t="s">
        <v>92</v>
      </c>
      <c r="D113" s="100" t="s">
        <v>172</v>
      </c>
      <c r="E113" s="98" t="s">
        <v>8</v>
      </c>
      <c r="F113" s="83">
        <f ca="1">IFERROR(OFFSET('перечень услуг'!$A$2,MATCH(E113,'перечень услуг'!$A$3:$A$44,0),1),"")</f>
        <v>510</v>
      </c>
    </row>
    <row r="114" spans="1:6" ht="15.75" hidden="1" x14ac:dyDescent="0.25">
      <c r="A114" s="96" t="s">
        <v>146</v>
      </c>
      <c r="B114" s="99" t="s">
        <v>147</v>
      </c>
      <c r="C114" s="98" t="s">
        <v>92</v>
      </c>
      <c r="D114" s="100" t="s">
        <v>172</v>
      </c>
      <c r="E114" s="98" t="s">
        <v>89</v>
      </c>
      <c r="F114" s="83">
        <f ca="1">IFERROR(OFFSET('перечень услуг'!$A$2,MATCH(E114,'перечень услуг'!$A$3:$A$44,0),1),"")</f>
        <v>185</v>
      </c>
    </row>
    <row r="115" spans="1:6" ht="15.75" hidden="1" x14ac:dyDescent="0.25">
      <c r="A115" s="96" t="s">
        <v>173</v>
      </c>
      <c r="B115" s="99" t="s">
        <v>174</v>
      </c>
      <c r="C115" s="98" t="s">
        <v>73</v>
      </c>
      <c r="D115" s="100" t="s">
        <v>172</v>
      </c>
      <c r="E115" s="98" t="s">
        <v>35</v>
      </c>
      <c r="F115" s="83">
        <f ca="1">IFERROR(OFFSET('перечень услуг'!$A$2,MATCH(E115,'перечень услуг'!$A$3:$A$44,0),1),"")</f>
        <v>4740</v>
      </c>
    </row>
    <row r="116" spans="1:6" ht="15.75" hidden="1" x14ac:dyDescent="0.25">
      <c r="A116" s="96" t="s">
        <v>173</v>
      </c>
      <c r="B116" s="99" t="s">
        <v>174</v>
      </c>
      <c r="C116" s="98" t="s">
        <v>73</v>
      </c>
      <c r="D116" s="100" t="s">
        <v>172</v>
      </c>
      <c r="E116" s="98" t="s">
        <v>82</v>
      </c>
      <c r="F116" s="83">
        <f ca="1">IFERROR(OFFSET('перечень услуг'!$A$2,MATCH(E116,'перечень услуг'!$A$3:$A$44,0),1),"")</f>
        <v>395</v>
      </c>
    </row>
    <row r="117" spans="1:6" ht="15.75" hidden="1" x14ac:dyDescent="0.25">
      <c r="A117" s="96" t="s">
        <v>175</v>
      </c>
      <c r="B117" s="99" t="s">
        <v>176</v>
      </c>
      <c r="C117" s="98" t="s">
        <v>73</v>
      </c>
      <c r="D117" s="100" t="s">
        <v>172</v>
      </c>
      <c r="E117" s="98" t="s">
        <v>86</v>
      </c>
      <c r="F117" s="83">
        <f ca="1">IFERROR(OFFSET('перечень услуг'!$A$2,MATCH(E117,'перечень услуг'!$A$3:$A$44,0),1),"")</f>
        <v>385</v>
      </c>
    </row>
    <row r="118" spans="1:6" ht="15.75" hidden="1" x14ac:dyDescent="0.25">
      <c r="A118" s="96" t="s">
        <v>175</v>
      </c>
      <c r="B118" s="99" t="s">
        <v>176</v>
      </c>
      <c r="C118" s="98" t="s">
        <v>73</v>
      </c>
      <c r="D118" s="100" t="s">
        <v>172</v>
      </c>
      <c r="E118" s="98" t="s">
        <v>11</v>
      </c>
      <c r="F118" s="83">
        <f ca="1">IFERROR(OFFSET('перечень услуг'!$A$2,MATCH(E118,'перечень услуг'!$A$3:$A$44,0),1),"")</f>
        <v>385</v>
      </c>
    </row>
    <row r="119" spans="1:6" ht="15.75" hidden="1" x14ac:dyDescent="0.25">
      <c r="A119" s="96" t="s">
        <v>177</v>
      </c>
      <c r="B119" s="99" t="s">
        <v>178</v>
      </c>
      <c r="C119" s="98" t="s">
        <v>92</v>
      </c>
      <c r="D119" s="97" t="s">
        <v>179</v>
      </c>
      <c r="E119" s="98" t="s">
        <v>8</v>
      </c>
      <c r="F119" s="83">
        <f ca="1">IFERROR(OFFSET('перечень услуг'!$A$2,MATCH(E119,'перечень услуг'!$A$3:$A$44,0),1),"")</f>
        <v>510</v>
      </c>
    </row>
    <row r="120" spans="1:6" ht="15.75" hidden="1" x14ac:dyDescent="0.25">
      <c r="A120" s="96" t="s">
        <v>177</v>
      </c>
      <c r="B120" s="99" t="s">
        <v>178</v>
      </c>
      <c r="C120" s="98" t="s">
        <v>92</v>
      </c>
      <c r="D120" s="97" t="s">
        <v>179</v>
      </c>
      <c r="E120" s="98" t="s">
        <v>89</v>
      </c>
      <c r="F120" s="83">
        <f ca="1">IFERROR(OFFSET('перечень услуг'!$A$2,MATCH(E120,'перечень услуг'!$A$3:$A$44,0),1),"")</f>
        <v>185</v>
      </c>
    </row>
    <row r="121" spans="1:6" ht="15.75" hidden="1" x14ac:dyDescent="0.25">
      <c r="A121" s="96" t="s">
        <v>180</v>
      </c>
      <c r="B121" s="97" t="s">
        <v>181</v>
      </c>
      <c r="C121" s="98" t="s">
        <v>73</v>
      </c>
      <c r="D121" s="97" t="s">
        <v>182</v>
      </c>
      <c r="E121" s="98" t="s">
        <v>35</v>
      </c>
      <c r="F121" s="83">
        <f ca="1">IFERROR(OFFSET('перечень услуг'!$A$2,MATCH(E121,'перечень услуг'!$A$3:$A$44,0),1),"")</f>
        <v>4740</v>
      </c>
    </row>
    <row r="122" spans="1:6" ht="15.75" hidden="1" x14ac:dyDescent="0.25">
      <c r="A122" s="96" t="s">
        <v>180</v>
      </c>
      <c r="B122" s="97" t="s">
        <v>181</v>
      </c>
      <c r="C122" s="98" t="s">
        <v>73</v>
      </c>
      <c r="D122" s="97" t="s">
        <v>182</v>
      </c>
      <c r="E122" s="98" t="s">
        <v>82</v>
      </c>
      <c r="F122" s="83">
        <f ca="1">IFERROR(OFFSET('перечень услуг'!$A$2,MATCH(E122,'перечень услуг'!$A$3:$A$44,0),1),"")</f>
        <v>395</v>
      </c>
    </row>
    <row r="123" spans="1:6" ht="15.75" hidden="1" x14ac:dyDescent="0.25">
      <c r="A123" s="96" t="s">
        <v>180</v>
      </c>
      <c r="B123" s="97" t="s">
        <v>181</v>
      </c>
      <c r="C123" s="98" t="s">
        <v>73</v>
      </c>
      <c r="D123" s="97" t="s">
        <v>182</v>
      </c>
      <c r="E123" s="98" t="s">
        <v>86</v>
      </c>
      <c r="F123" s="83">
        <f ca="1">IFERROR(OFFSET('перечень услуг'!$A$2,MATCH(E123,'перечень услуг'!$A$3:$A$44,0),1),"")</f>
        <v>385</v>
      </c>
    </row>
    <row r="124" spans="1:6" ht="15.75" hidden="1" x14ac:dyDescent="0.25">
      <c r="A124" s="96" t="s">
        <v>183</v>
      </c>
      <c r="B124" s="97" t="s">
        <v>184</v>
      </c>
      <c r="C124" s="98" t="s">
        <v>77</v>
      </c>
      <c r="D124" s="97" t="s">
        <v>182</v>
      </c>
      <c r="E124" s="98" t="s">
        <v>10</v>
      </c>
      <c r="F124" s="83">
        <f ca="1">IFERROR(OFFSET('перечень услуг'!$A$2,MATCH(E124,'перечень услуг'!$A$3:$A$44,0),1),"")</f>
        <v>445</v>
      </c>
    </row>
    <row r="125" spans="1:6" ht="15.75" hidden="1" x14ac:dyDescent="0.25">
      <c r="A125" s="96" t="s">
        <v>185</v>
      </c>
      <c r="B125" s="97" t="s">
        <v>186</v>
      </c>
      <c r="C125" s="98" t="s">
        <v>77</v>
      </c>
      <c r="D125" s="97" t="s">
        <v>187</v>
      </c>
      <c r="E125" s="98" t="s">
        <v>9</v>
      </c>
      <c r="F125" s="83">
        <f ca="1">IFERROR(OFFSET('перечень услуг'!$A$2,MATCH(E125,'перечень услуг'!$A$3:$A$44,0),1),"")</f>
        <v>445</v>
      </c>
    </row>
    <row r="126" spans="1:6" ht="15.75" hidden="1" x14ac:dyDescent="0.25">
      <c r="A126" s="96" t="s">
        <v>188</v>
      </c>
      <c r="B126" s="97" t="s">
        <v>189</v>
      </c>
      <c r="C126" s="98" t="s">
        <v>73</v>
      </c>
      <c r="D126" s="97" t="s">
        <v>190</v>
      </c>
      <c r="E126" s="98" t="s">
        <v>35</v>
      </c>
      <c r="F126" s="83">
        <f ca="1">IFERROR(OFFSET('перечень услуг'!$A$2,MATCH(E126,'перечень услуг'!$A$3:$A$44,0),1),"")</f>
        <v>4740</v>
      </c>
    </row>
    <row r="127" spans="1:6" ht="15.75" hidden="1" x14ac:dyDescent="0.25">
      <c r="A127" s="96" t="s">
        <v>188</v>
      </c>
      <c r="B127" s="97" t="s">
        <v>189</v>
      </c>
      <c r="C127" s="98" t="s">
        <v>73</v>
      </c>
      <c r="D127" s="97" t="s">
        <v>190</v>
      </c>
      <c r="E127" s="98" t="s">
        <v>82</v>
      </c>
      <c r="F127" s="83">
        <f ca="1">IFERROR(OFFSET('перечень услуг'!$A$2,MATCH(E127,'перечень услуг'!$A$3:$A$44,0),1),"")</f>
        <v>395</v>
      </c>
    </row>
    <row r="128" spans="1:6" ht="15.75" hidden="1" x14ac:dyDescent="0.25">
      <c r="A128" s="96" t="s">
        <v>188</v>
      </c>
      <c r="B128" s="97" t="s">
        <v>189</v>
      </c>
      <c r="C128" s="98" t="s">
        <v>73</v>
      </c>
      <c r="D128" s="97" t="s">
        <v>190</v>
      </c>
      <c r="E128" s="98" t="s">
        <v>86</v>
      </c>
      <c r="F128" s="83">
        <f ca="1">IFERROR(OFFSET('перечень услуг'!$A$2,MATCH(E128,'перечень услуг'!$A$3:$A$44,0),1),"")</f>
        <v>385</v>
      </c>
    </row>
    <row r="129" spans="1:6" ht="15.75" hidden="1" x14ac:dyDescent="0.25">
      <c r="A129" s="96" t="s">
        <v>188</v>
      </c>
      <c r="B129" s="97" t="s">
        <v>189</v>
      </c>
      <c r="C129" s="98" t="s">
        <v>73</v>
      </c>
      <c r="D129" s="97" t="s">
        <v>190</v>
      </c>
      <c r="E129" s="98" t="s">
        <v>108</v>
      </c>
      <c r="F129" s="83">
        <f ca="1">IFERROR(OFFSET('перечень услуг'!$A$2,MATCH(E129,'перечень услуг'!$A$3:$A$44,0),1),"")</f>
        <v>2150</v>
      </c>
    </row>
    <row r="130" spans="1:6" ht="15.75" hidden="1" x14ac:dyDescent="0.25">
      <c r="A130" s="96" t="s">
        <v>188</v>
      </c>
      <c r="B130" s="97" t="s">
        <v>189</v>
      </c>
      <c r="C130" s="98" t="s">
        <v>73</v>
      </c>
      <c r="D130" s="97" t="s">
        <v>190</v>
      </c>
      <c r="E130" s="98" t="s">
        <v>89</v>
      </c>
      <c r="F130" s="83">
        <f ca="1">IFERROR(OFFSET('перечень услуг'!$A$2,MATCH(E130,'перечень услуг'!$A$3:$A$44,0),1),"")</f>
        <v>185</v>
      </c>
    </row>
    <row r="131" spans="1:6" ht="15.75" hidden="1" x14ac:dyDescent="0.25">
      <c r="A131" s="96" t="s">
        <v>191</v>
      </c>
      <c r="B131" s="97" t="s">
        <v>192</v>
      </c>
      <c r="C131" s="98" t="s">
        <v>73</v>
      </c>
      <c r="D131" s="97" t="s">
        <v>193</v>
      </c>
      <c r="E131" s="98" t="s">
        <v>194</v>
      </c>
      <c r="F131" s="83">
        <f ca="1">IFERROR(OFFSET('перечень услуг'!$A$2,MATCH(E131,'перечень услуг'!$A$3:$A$44,0),1),"")</f>
        <v>1085</v>
      </c>
    </row>
    <row r="132" spans="1:6" ht="15.75" hidden="1" x14ac:dyDescent="0.25">
      <c r="A132" s="96" t="s">
        <v>195</v>
      </c>
      <c r="B132" s="97" t="s">
        <v>196</v>
      </c>
      <c r="C132" s="98" t="s">
        <v>197</v>
      </c>
      <c r="D132" s="97" t="s">
        <v>193</v>
      </c>
      <c r="E132" s="98" t="s">
        <v>194</v>
      </c>
      <c r="F132" s="83">
        <f ca="1">IFERROR(OFFSET('перечень услуг'!$A$2,MATCH(E132,'перечень услуг'!$A$3:$A$44,0),1),"")</f>
        <v>1085</v>
      </c>
    </row>
    <row r="133" spans="1:6" ht="15.75" hidden="1" x14ac:dyDescent="0.25">
      <c r="A133" s="96" t="s">
        <v>198</v>
      </c>
      <c r="B133" s="97" t="s">
        <v>199</v>
      </c>
      <c r="C133" s="98" t="s">
        <v>200</v>
      </c>
      <c r="D133" s="97" t="s">
        <v>190</v>
      </c>
      <c r="E133" s="98" t="s">
        <v>194</v>
      </c>
      <c r="F133" s="83">
        <f ca="1">IFERROR(OFFSET('перечень услуг'!$A$2,MATCH(E133,'перечень услуг'!$A$3:$A$44,0),1),"")</f>
        <v>1085</v>
      </c>
    </row>
    <row r="134" spans="1:6" ht="15.75" hidden="1" x14ac:dyDescent="0.25">
      <c r="A134" s="96" t="s">
        <v>201</v>
      </c>
      <c r="B134" s="97" t="s">
        <v>202</v>
      </c>
      <c r="C134" s="98" t="s">
        <v>117</v>
      </c>
      <c r="D134" s="97" t="s">
        <v>203</v>
      </c>
      <c r="E134" s="98" t="s">
        <v>35</v>
      </c>
      <c r="F134" s="83">
        <f ca="1">IFERROR(OFFSET('перечень услуг'!$A$2,MATCH(E134,'перечень услуг'!$A$3:$A$44,0),1),"")</f>
        <v>4740</v>
      </c>
    </row>
    <row r="135" spans="1:6" ht="15.75" hidden="1" x14ac:dyDescent="0.25">
      <c r="A135" s="96" t="s">
        <v>201</v>
      </c>
      <c r="B135" s="97" t="s">
        <v>202</v>
      </c>
      <c r="C135" s="98" t="s">
        <v>117</v>
      </c>
      <c r="D135" s="97" t="s">
        <v>203</v>
      </c>
      <c r="E135" s="98" t="s">
        <v>82</v>
      </c>
      <c r="F135" s="83">
        <f ca="1">IFERROR(OFFSET('перечень услуг'!$A$2,MATCH(E135,'перечень услуг'!$A$3:$A$44,0),1),"")</f>
        <v>395</v>
      </c>
    </row>
    <row r="136" spans="1:6" ht="15.75" hidden="1" x14ac:dyDescent="0.25">
      <c r="A136" s="96" t="s">
        <v>201</v>
      </c>
      <c r="B136" s="97" t="s">
        <v>202</v>
      </c>
      <c r="C136" s="98" t="s">
        <v>117</v>
      </c>
      <c r="D136" s="97" t="s">
        <v>203</v>
      </c>
      <c r="E136" s="98" t="s">
        <v>86</v>
      </c>
      <c r="F136" s="83">
        <f ca="1">IFERROR(OFFSET('перечень услуг'!$A$2,MATCH(E136,'перечень услуг'!$A$3:$A$44,0),1),"")</f>
        <v>385</v>
      </c>
    </row>
    <row r="137" spans="1:6" ht="15.75" hidden="1" x14ac:dyDescent="0.25">
      <c r="A137" s="96" t="s">
        <v>201</v>
      </c>
      <c r="B137" s="97" t="s">
        <v>202</v>
      </c>
      <c r="C137" s="98" t="s">
        <v>117</v>
      </c>
      <c r="D137" s="97" t="s">
        <v>203</v>
      </c>
      <c r="E137" s="98" t="s">
        <v>108</v>
      </c>
      <c r="F137" s="83">
        <f ca="1">IFERROR(OFFSET('перечень услуг'!$A$2,MATCH(E137,'перечень услуг'!$A$3:$A$44,0),1),"")</f>
        <v>2150</v>
      </c>
    </row>
    <row r="138" spans="1:6" ht="15.75" hidden="1" x14ac:dyDescent="0.25">
      <c r="A138" s="96" t="s">
        <v>201</v>
      </c>
      <c r="B138" s="97" t="s">
        <v>202</v>
      </c>
      <c r="C138" s="98" t="s">
        <v>117</v>
      </c>
      <c r="D138" s="97" t="s">
        <v>203</v>
      </c>
      <c r="E138" s="98" t="s">
        <v>30</v>
      </c>
      <c r="F138" s="83">
        <f ca="1">IFERROR(OFFSET('перечень услуг'!$A$2,MATCH(E138,'перечень услуг'!$A$3:$A$44,0),1),"")</f>
        <v>1125</v>
      </c>
    </row>
    <row r="139" spans="1:6" ht="15.75" hidden="1" x14ac:dyDescent="0.25">
      <c r="A139" s="96" t="s">
        <v>204</v>
      </c>
      <c r="B139" s="99" t="s">
        <v>205</v>
      </c>
      <c r="C139" s="98" t="s">
        <v>73</v>
      </c>
      <c r="D139" s="100" t="s">
        <v>206</v>
      </c>
      <c r="E139" s="98" t="s">
        <v>35</v>
      </c>
      <c r="F139" s="83">
        <f ca="1">IFERROR(OFFSET('перечень услуг'!$A$2,MATCH(E139,'перечень услуг'!$A$3:$A$44,0),1),"")</f>
        <v>4740</v>
      </c>
    </row>
    <row r="140" spans="1:6" ht="15.75" hidden="1" x14ac:dyDescent="0.25">
      <c r="A140" s="96" t="s">
        <v>204</v>
      </c>
      <c r="B140" s="99" t="s">
        <v>205</v>
      </c>
      <c r="C140" s="98" t="s">
        <v>73</v>
      </c>
      <c r="D140" s="100" t="s">
        <v>206</v>
      </c>
      <c r="E140" s="98" t="s">
        <v>82</v>
      </c>
      <c r="F140" s="83">
        <f ca="1">IFERROR(OFFSET('перечень услуг'!$A$2,MATCH(E140,'перечень услуг'!$A$3:$A$44,0),1),"")</f>
        <v>395</v>
      </c>
    </row>
    <row r="141" spans="1:6" ht="15.75" hidden="1" x14ac:dyDescent="0.25">
      <c r="A141" s="96" t="s">
        <v>204</v>
      </c>
      <c r="B141" s="99" t="s">
        <v>205</v>
      </c>
      <c r="C141" s="98" t="s">
        <v>73</v>
      </c>
      <c r="D141" s="100" t="s">
        <v>206</v>
      </c>
      <c r="E141" s="98" t="s">
        <v>86</v>
      </c>
      <c r="F141" s="83">
        <f ca="1">IFERROR(OFFSET('перечень услуг'!$A$2,MATCH(E141,'перечень услуг'!$A$3:$A$44,0),1),"")</f>
        <v>385</v>
      </c>
    </row>
    <row r="142" spans="1:6" ht="15.75" hidden="1" x14ac:dyDescent="0.25">
      <c r="A142" s="96" t="s">
        <v>207</v>
      </c>
      <c r="B142" s="99" t="s">
        <v>208</v>
      </c>
      <c r="C142" s="98" t="s">
        <v>73</v>
      </c>
      <c r="D142" s="100" t="s">
        <v>209</v>
      </c>
      <c r="E142" s="98" t="s">
        <v>35</v>
      </c>
      <c r="F142" s="83">
        <f ca="1">IFERROR(OFFSET('перечень услуг'!$A$2,MATCH(E142,'перечень услуг'!$A$3:$A$44,0),1),"")</f>
        <v>4740</v>
      </c>
    </row>
    <row r="143" spans="1:6" ht="15.75" hidden="1" x14ac:dyDescent="0.25">
      <c r="A143" s="96" t="s">
        <v>207</v>
      </c>
      <c r="B143" s="99" t="s">
        <v>208</v>
      </c>
      <c r="C143" s="98" t="s">
        <v>73</v>
      </c>
      <c r="D143" s="100" t="s">
        <v>209</v>
      </c>
      <c r="E143" s="98" t="s">
        <v>82</v>
      </c>
      <c r="F143" s="83">
        <f ca="1">IFERROR(OFFSET('перечень услуг'!$A$2,MATCH(E143,'перечень услуг'!$A$3:$A$44,0),1),"")</f>
        <v>395</v>
      </c>
    </row>
    <row r="144" spans="1:6" ht="15.75" hidden="1" x14ac:dyDescent="0.25">
      <c r="A144" s="96" t="s">
        <v>207</v>
      </c>
      <c r="B144" s="99" t="s">
        <v>208</v>
      </c>
      <c r="C144" s="98" t="s">
        <v>73</v>
      </c>
      <c r="D144" s="100" t="s">
        <v>209</v>
      </c>
      <c r="E144" s="98" t="s">
        <v>86</v>
      </c>
      <c r="F144" s="83">
        <f ca="1">IFERROR(OFFSET('перечень услуг'!$A$2,MATCH(E144,'перечень услуг'!$A$3:$A$44,0),1),"")</f>
        <v>385</v>
      </c>
    </row>
    <row r="145" spans="1:6" ht="15.75" hidden="1" x14ac:dyDescent="0.25">
      <c r="A145" s="96" t="s">
        <v>207</v>
      </c>
      <c r="B145" s="99" t="s">
        <v>208</v>
      </c>
      <c r="C145" s="98" t="s">
        <v>73</v>
      </c>
      <c r="D145" s="100" t="s">
        <v>209</v>
      </c>
      <c r="E145" s="98" t="s">
        <v>108</v>
      </c>
      <c r="F145" s="83">
        <f ca="1">IFERROR(OFFSET('перечень услуг'!$A$2,MATCH(E145,'перечень услуг'!$A$3:$A$44,0),1),"")</f>
        <v>2150</v>
      </c>
    </row>
    <row r="146" spans="1:6" ht="15.75" hidden="1" x14ac:dyDescent="0.25">
      <c r="A146" s="96" t="s">
        <v>207</v>
      </c>
      <c r="B146" s="99" t="s">
        <v>208</v>
      </c>
      <c r="C146" s="98" t="s">
        <v>73</v>
      </c>
      <c r="D146" s="100" t="s">
        <v>209</v>
      </c>
      <c r="E146" s="98" t="s">
        <v>30</v>
      </c>
      <c r="F146" s="83">
        <f ca="1">IFERROR(OFFSET('перечень услуг'!$A$2,MATCH(E146,'перечень услуг'!$A$3:$A$44,0),1),"")</f>
        <v>1125</v>
      </c>
    </row>
    <row r="147" spans="1:6" ht="15.75" hidden="1" x14ac:dyDescent="0.25">
      <c r="A147" s="96" t="s">
        <v>207</v>
      </c>
      <c r="B147" s="99" t="s">
        <v>208</v>
      </c>
      <c r="C147" s="98" t="s">
        <v>73</v>
      </c>
      <c r="D147" s="100" t="s">
        <v>209</v>
      </c>
      <c r="E147" s="98" t="s">
        <v>89</v>
      </c>
      <c r="F147" s="83">
        <f ca="1">IFERROR(OFFSET('перечень услуг'!$A$2,MATCH(E147,'перечень услуг'!$A$3:$A$44,0),1),"")</f>
        <v>185</v>
      </c>
    </row>
    <row r="148" spans="1:6" ht="15.75" hidden="1" x14ac:dyDescent="0.25">
      <c r="A148" s="96" t="s">
        <v>207</v>
      </c>
      <c r="B148" s="99" t="s">
        <v>208</v>
      </c>
      <c r="C148" s="98" t="s">
        <v>73</v>
      </c>
      <c r="D148" s="100" t="s">
        <v>209</v>
      </c>
      <c r="E148" s="98" t="s">
        <v>210</v>
      </c>
      <c r="F148" s="83">
        <f ca="1">IFERROR(OFFSET('перечень услуг'!$A$2,MATCH(E148,'перечень услуг'!$A$3:$A$44,0),1),"")</f>
        <v>205</v>
      </c>
    </row>
    <row r="149" spans="1:6" ht="15.75" hidden="1" x14ac:dyDescent="0.25">
      <c r="A149" s="96" t="s">
        <v>207</v>
      </c>
      <c r="B149" s="99" t="s">
        <v>208</v>
      </c>
      <c r="C149" s="98" t="s">
        <v>73</v>
      </c>
      <c r="D149" s="100" t="s">
        <v>209</v>
      </c>
      <c r="E149" s="98" t="s">
        <v>83</v>
      </c>
      <c r="F149" s="83">
        <f ca="1">IFERROR(OFFSET('перечень услуг'!$A$2,MATCH(E149,'перечень услуг'!$A$3:$A$44,0),1),"")</f>
        <v>565</v>
      </c>
    </row>
    <row r="150" spans="1:6" ht="15.75" hidden="1" x14ac:dyDescent="0.25">
      <c r="A150" s="96" t="s">
        <v>211</v>
      </c>
      <c r="B150" s="99" t="s">
        <v>212</v>
      </c>
      <c r="C150" s="98" t="s">
        <v>73</v>
      </c>
      <c r="D150" s="100" t="s">
        <v>213</v>
      </c>
      <c r="E150" s="98" t="s">
        <v>35</v>
      </c>
      <c r="F150" s="83">
        <f ca="1">IFERROR(OFFSET('перечень услуг'!$A$2,MATCH(E150,'перечень услуг'!$A$3:$A$44,0),1),"")</f>
        <v>4740</v>
      </c>
    </row>
    <row r="151" spans="1:6" ht="15.75" hidden="1" x14ac:dyDescent="0.25">
      <c r="A151" s="96" t="s">
        <v>211</v>
      </c>
      <c r="B151" s="99" t="s">
        <v>212</v>
      </c>
      <c r="C151" s="98" t="s">
        <v>73</v>
      </c>
      <c r="D151" s="100" t="s">
        <v>213</v>
      </c>
      <c r="E151" s="98" t="s">
        <v>82</v>
      </c>
      <c r="F151" s="83">
        <f ca="1">IFERROR(OFFSET('перечень услуг'!$A$2,MATCH(E151,'перечень услуг'!$A$3:$A$44,0),1),"")</f>
        <v>395</v>
      </c>
    </row>
    <row r="152" spans="1:6" ht="15.75" hidden="1" x14ac:dyDescent="0.25">
      <c r="A152" s="96" t="s">
        <v>214</v>
      </c>
      <c r="B152" s="99" t="s">
        <v>215</v>
      </c>
      <c r="C152" s="98" t="s">
        <v>73</v>
      </c>
      <c r="D152" s="100" t="s">
        <v>213</v>
      </c>
      <c r="E152" s="98" t="s">
        <v>35</v>
      </c>
      <c r="F152" s="83">
        <f ca="1">IFERROR(OFFSET('перечень услуг'!$A$2,MATCH(E152,'перечень услуг'!$A$3:$A$44,0),1),"")</f>
        <v>4740</v>
      </c>
    </row>
    <row r="153" spans="1:6" ht="15.75" hidden="1" x14ac:dyDescent="0.25">
      <c r="A153" s="96" t="s">
        <v>214</v>
      </c>
      <c r="B153" s="99" t="s">
        <v>215</v>
      </c>
      <c r="C153" s="98" t="s">
        <v>73</v>
      </c>
      <c r="D153" s="100" t="s">
        <v>213</v>
      </c>
      <c r="E153" s="98" t="s">
        <v>82</v>
      </c>
      <c r="F153" s="83">
        <f ca="1">IFERROR(OFFSET('перечень услуг'!$A$2,MATCH(E153,'перечень услуг'!$A$3:$A$44,0),1),"")</f>
        <v>395</v>
      </c>
    </row>
    <row r="154" spans="1:6" ht="15.75" hidden="1" x14ac:dyDescent="0.25">
      <c r="A154" s="96" t="s">
        <v>214</v>
      </c>
      <c r="B154" s="99" t="s">
        <v>215</v>
      </c>
      <c r="C154" s="98" t="s">
        <v>73</v>
      </c>
      <c r="D154" s="100" t="s">
        <v>213</v>
      </c>
      <c r="E154" s="98" t="s">
        <v>86</v>
      </c>
      <c r="F154" s="83">
        <f ca="1">IFERROR(OFFSET('перечень услуг'!$A$2,MATCH(E154,'перечень услуг'!$A$3:$A$44,0),1),"")</f>
        <v>385</v>
      </c>
    </row>
    <row r="155" spans="1:6" ht="15.75" hidden="1" x14ac:dyDescent="0.25">
      <c r="A155" s="96" t="s">
        <v>214</v>
      </c>
      <c r="B155" s="99" t="s">
        <v>215</v>
      </c>
      <c r="C155" s="98" t="s">
        <v>73</v>
      </c>
      <c r="D155" s="100" t="s">
        <v>213</v>
      </c>
      <c r="E155" s="98" t="s">
        <v>89</v>
      </c>
      <c r="F155" s="83">
        <f ca="1">IFERROR(OFFSET('перечень услуг'!$A$2,MATCH(E155,'перечень услуг'!$A$3:$A$44,0),1),"")</f>
        <v>185</v>
      </c>
    </row>
    <row r="156" spans="1:6" ht="15.75" hidden="1" x14ac:dyDescent="0.25">
      <c r="A156" s="96" t="s">
        <v>214</v>
      </c>
      <c r="B156" s="99" t="s">
        <v>215</v>
      </c>
      <c r="C156" s="98" t="s">
        <v>73</v>
      </c>
      <c r="D156" s="100" t="s">
        <v>213</v>
      </c>
      <c r="E156" s="98" t="s">
        <v>210</v>
      </c>
      <c r="F156" s="83">
        <f ca="1">IFERROR(OFFSET('перечень услуг'!$A$2,MATCH(E156,'перечень услуг'!$A$3:$A$44,0),1),"")</f>
        <v>205</v>
      </c>
    </row>
    <row r="157" spans="1:6" ht="15.75" hidden="1" x14ac:dyDescent="0.25">
      <c r="A157" s="96" t="s">
        <v>214</v>
      </c>
      <c r="B157" s="99" t="s">
        <v>215</v>
      </c>
      <c r="C157" s="98" t="s">
        <v>73</v>
      </c>
      <c r="D157" s="100" t="s">
        <v>213</v>
      </c>
      <c r="E157" s="98" t="s">
        <v>83</v>
      </c>
      <c r="F157" s="83">
        <f ca="1">IFERROR(OFFSET('перечень услуг'!$A$2,MATCH(E157,'перечень услуг'!$A$3:$A$44,0),1),"")</f>
        <v>565</v>
      </c>
    </row>
    <row r="158" spans="1:6" ht="15.75" hidden="1" x14ac:dyDescent="0.25">
      <c r="A158" s="96" t="s">
        <v>216</v>
      </c>
      <c r="B158" s="99" t="s">
        <v>217</v>
      </c>
      <c r="C158" s="98" t="s">
        <v>218</v>
      </c>
      <c r="D158" s="100" t="s">
        <v>219</v>
      </c>
      <c r="E158" s="98" t="s">
        <v>35</v>
      </c>
      <c r="F158" s="83">
        <f ca="1">IFERROR(OFFSET('перечень услуг'!$A$2,MATCH(E158,'перечень услуг'!$A$3:$A$44,0),1),"")</f>
        <v>4740</v>
      </c>
    </row>
    <row r="159" spans="1:6" ht="15.75" hidden="1" x14ac:dyDescent="0.25">
      <c r="A159" s="96" t="s">
        <v>216</v>
      </c>
      <c r="B159" s="99" t="s">
        <v>217</v>
      </c>
      <c r="C159" s="98" t="s">
        <v>218</v>
      </c>
      <c r="D159" s="100" t="s">
        <v>219</v>
      </c>
      <c r="E159" s="98" t="s">
        <v>82</v>
      </c>
      <c r="F159" s="83">
        <f ca="1">IFERROR(OFFSET('перечень услуг'!$A$2,MATCH(E159,'перечень услуг'!$A$3:$A$44,0),1),"")</f>
        <v>395</v>
      </c>
    </row>
    <row r="160" spans="1:6" ht="15.75" hidden="1" x14ac:dyDescent="0.25">
      <c r="A160" s="96" t="s">
        <v>220</v>
      </c>
      <c r="B160" s="99" t="s">
        <v>221</v>
      </c>
      <c r="C160" s="98" t="s">
        <v>222</v>
      </c>
      <c r="D160" s="100" t="s">
        <v>223</v>
      </c>
      <c r="E160" s="98" t="s">
        <v>35</v>
      </c>
      <c r="F160" s="83">
        <f ca="1">IFERROR(OFFSET('перечень услуг'!$A$2,MATCH(E160,'перечень услуг'!$A$3:$A$44,0),1),"")</f>
        <v>4740</v>
      </c>
    </row>
    <row r="161" spans="1:6" ht="15.75" hidden="1" x14ac:dyDescent="0.25">
      <c r="A161" s="96" t="s">
        <v>220</v>
      </c>
      <c r="B161" s="99" t="s">
        <v>221</v>
      </c>
      <c r="C161" s="98" t="s">
        <v>222</v>
      </c>
      <c r="D161" s="100" t="s">
        <v>223</v>
      </c>
      <c r="E161" s="98" t="s">
        <v>86</v>
      </c>
      <c r="F161" s="83">
        <f ca="1">IFERROR(OFFSET('перечень услуг'!$A$2,MATCH(E161,'перечень услуг'!$A$3:$A$44,0),1),"")</f>
        <v>385</v>
      </c>
    </row>
    <row r="162" spans="1:6" ht="15.75" hidden="1" x14ac:dyDescent="0.25">
      <c r="A162" s="96" t="s">
        <v>220</v>
      </c>
      <c r="B162" s="99" t="s">
        <v>221</v>
      </c>
      <c r="C162" s="98" t="s">
        <v>222</v>
      </c>
      <c r="D162" s="100" t="s">
        <v>223</v>
      </c>
      <c r="E162" s="98" t="s">
        <v>108</v>
      </c>
      <c r="F162" s="83">
        <f ca="1">IFERROR(OFFSET('перечень услуг'!$A$2,MATCH(E162,'перечень услуг'!$A$3:$A$44,0),1),"")</f>
        <v>2150</v>
      </c>
    </row>
    <row r="163" spans="1:6" ht="15.75" hidden="1" x14ac:dyDescent="0.25">
      <c r="A163" s="96" t="s">
        <v>220</v>
      </c>
      <c r="B163" s="99" t="s">
        <v>221</v>
      </c>
      <c r="C163" s="98" t="s">
        <v>222</v>
      </c>
      <c r="D163" s="100" t="s">
        <v>223</v>
      </c>
      <c r="E163" s="98" t="s">
        <v>30</v>
      </c>
      <c r="F163" s="83">
        <f ca="1">IFERROR(OFFSET('перечень услуг'!$A$2,MATCH(E163,'перечень услуг'!$A$3:$A$44,0),1),"")</f>
        <v>1125</v>
      </c>
    </row>
    <row r="164" spans="1:6" ht="15.75" hidden="1" x14ac:dyDescent="0.25">
      <c r="A164" s="96" t="s">
        <v>224</v>
      </c>
      <c r="B164" s="99" t="s">
        <v>225</v>
      </c>
      <c r="C164" s="98" t="s">
        <v>92</v>
      </c>
      <c r="D164" s="100" t="s">
        <v>223</v>
      </c>
      <c r="E164" s="98" t="s">
        <v>8</v>
      </c>
      <c r="F164" s="83">
        <f ca="1">IFERROR(OFFSET('перечень услуг'!$A$2,MATCH(E164,'перечень услуг'!$A$3:$A$44,0),1),"")</f>
        <v>510</v>
      </c>
    </row>
    <row r="165" spans="1:6" ht="15.75" hidden="1" x14ac:dyDescent="0.25">
      <c r="A165" s="96" t="s">
        <v>224</v>
      </c>
      <c r="B165" s="99" t="s">
        <v>225</v>
      </c>
      <c r="C165" s="98" t="s">
        <v>92</v>
      </c>
      <c r="D165" s="100" t="s">
        <v>223</v>
      </c>
      <c r="E165" s="98" t="s">
        <v>89</v>
      </c>
      <c r="F165" s="83">
        <f ca="1">IFERROR(OFFSET('перечень услуг'!$A$2,MATCH(E165,'перечень услуг'!$A$3:$A$44,0),1),"")</f>
        <v>185</v>
      </c>
    </row>
    <row r="166" spans="1:6" ht="15.75" hidden="1" x14ac:dyDescent="0.25">
      <c r="A166" s="96" t="s">
        <v>159</v>
      </c>
      <c r="B166" s="99" t="s">
        <v>160</v>
      </c>
      <c r="C166" s="98" t="s">
        <v>73</v>
      </c>
      <c r="D166" s="100" t="s">
        <v>223</v>
      </c>
      <c r="E166" s="98" t="s">
        <v>8</v>
      </c>
      <c r="F166" s="83">
        <f ca="1">IFERROR(OFFSET('перечень услуг'!$A$2,MATCH(E166,'перечень услуг'!$A$3:$A$44,0),1),"")</f>
        <v>510</v>
      </c>
    </row>
    <row r="167" spans="1:6" ht="15.75" hidden="1" x14ac:dyDescent="0.25">
      <c r="A167" s="96" t="s">
        <v>159</v>
      </c>
      <c r="B167" s="99" t="s">
        <v>160</v>
      </c>
      <c r="C167" s="98" t="s">
        <v>73</v>
      </c>
      <c r="D167" s="100" t="s">
        <v>223</v>
      </c>
      <c r="E167" s="98" t="s">
        <v>89</v>
      </c>
      <c r="F167" s="83">
        <f ca="1">IFERROR(OFFSET('перечень услуг'!$A$2,MATCH(E167,'перечень услуг'!$A$3:$A$44,0),1),"")</f>
        <v>185</v>
      </c>
    </row>
    <row r="168" spans="1:6" ht="15.75" hidden="1" x14ac:dyDescent="0.25">
      <c r="A168" s="96" t="s">
        <v>226</v>
      </c>
      <c r="B168" s="99" t="s">
        <v>227</v>
      </c>
      <c r="C168" s="98" t="s">
        <v>73</v>
      </c>
      <c r="D168" s="100" t="s">
        <v>228</v>
      </c>
      <c r="E168" s="98" t="s">
        <v>35</v>
      </c>
      <c r="F168" s="83">
        <f ca="1">IFERROR(OFFSET('перечень услуг'!$A$2,MATCH(E168,'перечень услуг'!$A$3:$A$44,0),1),"")</f>
        <v>4740</v>
      </c>
    </row>
    <row r="169" spans="1:6" ht="15.75" hidden="1" x14ac:dyDescent="0.25">
      <c r="A169" s="96" t="s">
        <v>226</v>
      </c>
      <c r="B169" s="99" t="s">
        <v>227</v>
      </c>
      <c r="C169" s="98" t="s">
        <v>73</v>
      </c>
      <c r="D169" s="100" t="s">
        <v>228</v>
      </c>
      <c r="E169" s="98" t="s">
        <v>82</v>
      </c>
      <c r="F169" s="83">
        <f ca="1">IFERROR(OFFSET('перечень услуг'!$A$2,MATCH(E169,'перечень услуг'!$A$3:$A$44,0),1),"")</f>
        <v>395</v>
      </c>
    </row>
    <row r="170" spans="1:6" ht="15.75" hidden="1" x14ac:dyDescent="0.25">
      <c r="A170" s="96" t="s">
        <v>226</v>
      </c>
      <c r="B170" s="99" t="s">
        <v>227</v>
      </c>
      <c r="C170" s="98" t="s">
        <v>73</v>
      </c>
      <c r="D170" s="100" t="s">
        <v>228</v>
      </c>
      <c r="E170" s="98" t="s">
        <v>86</v>
      </c>
      <c r="F170" s="83">
        <f ca="1">IFERROR(OFFSET('перечень услуг'!$A$2,MATCH(E170,'перечень услуг'!$A$3:$A$44,0),1),"")</f>
        <v>385</v>
      </c>
    </row>
    <row r="171" spans="1:6" ht="15.75" hidden="1" x14ac:dyDescent="0.25">
      <c r="A171" s="96" t="s">
        <v>229</v>
      </c>
      <c r="B171" s="99" t="s">
        <v>230</v>
      </c>
      <c r="C171" s="98" t="s">
        <v>73</v>
      </c>
      <c r="D171" s="100" t="s">
        <v>228</v>
      </c>
      <c r="E171" s="98" t="s">
        <v>35</v>
      </c>
      <c r="F171" s="83">
        <f ca="1">IFERROR(OFFSET('перечень услуг'!$A$2,MATCH(E171,'перечень услуг'!$A$3:$A$44,0),1),"")</f>
        <v>4740</v>
      </c>
    </row>
    <row r="172" spans="1:6" ht="15.75" hidden="1" x14ac:dyDescent="0.25">
      <c r="A172" s="96" t="s">
        <v>229</v>
      </c>
      <c r="B172" s="99" t="s">
        <v>230</v>
      </c>
      <c r="C172" s="98" t="s">
        <v>73</v>
      </c>
      <c r="D172" s="100" t="s">
        <v>228</v>
      </c>
      <c r="E172" s="98" t="s">
        <v>86</v>
      </c>
      <c r="F172" s="83">
        <f ca="1">IFERROR(OFFSET('перечень услуг'!$A$2,MATCH(E172,'перечень услуг'!$A$3:$A$44,0),1),"")</f>
        <v>385</v>
      </c>
    </row>
    <row r="173" spans="1:6" ht="15.75" hidden="1" x14ac:dyDescent="0.25">
      <c r="A173" s="96" t="s">
        <v>229</v>
      </c>
      <c r="B173" s="99" t="s">
        <v>230</v>
      </c>
      <c r="C173" s="98" t="s">
        <v>73</v>
      </c>
      <c r="D173" s="100" t="s">
        <v>228</v>
      </c>
      <c r="E173" s="98" t="s">
        <v>108</v>
      </c>
      <c r="F173" s="83">
        <f ca="1">IFERROR(OFFSET('перечень услуг'!$A$2,MATCH(E173,'перечень услуг'!$A$3:$A$44,0),1),"")</f>
        <v>2150</v>
      </c>
    </row>
    <row r="174" spans="1:6" ht="15.75" hidden="1" x14ac:dyDescent="0.25">
      <c r="A174" s="96" t="s">
        <v>229</v>
      </c>
      <c r="B174" s="99" t="s">
        <v>230</v>
      </c>
      <c r="C174" s="98" t="s">
        <v>73</v>
      </c>
      <c r="D174" s="100" t="s">
        <v>228</v>
      </c>
      <c r="E174" s="98" t="s">
        <v>82</v>
      </c>
      <c r="F174" s="83">
        <f ca="1">IFERROR(OFFSET('перечень услуг'!$A$2,MATCH(E174,'перечень услуг'!$A$3:$A$44,0),1),"")</f>
        <v>395</v>
      </c>
    </row>
    <row r="175" spans="1:6" ht="15.75" hidden="1" x14ac:dyDescent="0.25">
      <c r="A175" s="96" t="s">
        <v>229</v>
      </c>
      <c r="B175" s="99" t="s">
        <v>230</v>
      </c>
      <c r="C175" s="98" t="s">
        <v>73</v>
      </c>
      <c r="D175" s="100" t="s">
        <v>228</v>
      </c>
      <c r="E175" s="98" t="s">
        <v>83</v>
      </c>
      <c r="F175" s="83">
        <f ca="1">IFERROR(OFFSET('перечень услуг'!$A$2,MATCH(E175,'перечень услуг'!$A$3:$A$44,0),1),"")</f>
        <v>565</v>
      </c>
    </row>
    <row r="176" spans="1:6" ht="15.75" hidden="1" x14ac:dyDescent="0.25">
      <c r="A176" s="96" t="s">
        <v>231</v>
      </c>
      <c r="B176" s="99" t="s">
        <v>232</v>
      </c>
      <c r="C176" s="98" t="s">
        <v>233</v>
      </c>
      <c r="D176" s="100" t="s">
        <v>234</v>
      </c>
      <c r="E176" s="98" t="s">
        <v>235</v>
      </c>
      <c r="F176" s="83" t="str">
        <f ca="1">IFERROR(OFFSET('перечень услуг'!$A$2,MATCH(E176,'перечень услуг'!$A$3:$A$44,0),1),"")</f>
        <v/>
      </c>
    </row>
    <row r="177" spans="1:6" ht="15.75" hidden="1" x14ac:dyDescent="0.25">
      <c r="A177" s="96" t="s">
        <v>236</v>
      </c>
      <c r="B177" s="99" t="s">
        <v>237</v>
      </c>
      <c r="C177" s="98" t="s">
        <v>73</v>
      </c>
      <c r="D177" s="100" t="s">
        <v>238</v>
      </c>
      <c r="E177" s="98" t="s">
        <v>35</v>
      </c>
      <c r="F177" s="83">
        <f ca="1">IFERROR(OFFSET('перечень услуг'!$A$2,MATCH(E177,'перечень услуг'!$A$3:$A$44,0),1),"")</f>
        <v>4740</v>
      </c>
    </row>
    <row r="178" spans="1:6" ht="15.75" hidden="1" x14ac:dyDescent="0.25">
      <c r="A178" s="96" t="s">
        <v>236</v>
      </c>
      <c r="B178" s="99" t="s">
        <v>237</v>
      </c>
      <c r="C178" s="98" t="s">
        <v>73</v>
      </c>
      <c r="D178" s="100" t="s">
        <v>238</v>
      </c>
      <c r="E178" s="98" t="s">
        <v>82</v>
      </c>
      <c r="F178" s="83">
        <f ca="1">IFERROR(OFFSET('перечень услуг'!$A$2,MATCH(E178,'перечень услуг'!$A$3:$A$44,0),1),"")</f>
        <v>395</v>
      </c>
    </row>
    <row r="179" spans="1:6" ht="15.75" hidden="1" x14ac:dyDescent="0.25">
      <c r="A179" s="96" t="s">
        <v>236</v>
      </c>
      <c r="B179" s="99" t="s">
        <v>237</v>
      </c>
      <c r="C179" s="98" t="s">
        <v>73</v>
      </c>
      <c r="D179" s="100" t="s">
        <v>238</v>
      </c>
      <c r="E179" s="98" t="s">
        <v>86</v>
      </c>
      <c r="F179" s="83">
        <f ca="1">IFERROR(OFFSET('перечень услуг'!$A$2,MATCH(E179,'перечень услуг'!$A$3:$A$44,0),1),"")</f>
        <v>385</v>
      </c>
    </row>
    <row r="180" spans="1:6" ht="15.75" hidden="1" x14ac:dyDescent="0.25">
      <c r="A180" s="96" t="s">
        <v>239</v>
      </c>
      <c r="B180" s="99" t="s">
        <v>240</v>
      </c>
      <c r="C180" s="98" t="s">
        <v>73</v>
      </c>
      <c r="D180" s="100" t="s">
        <v>238</v>
      </c>
      <c r="E180" s="98" t="s">
        <v>35</v>
      </c>
      <c r="F180" s="83">
        <f ca="1">IFERROR(OFFSET('перечень услуг'!$A$2,MATCH(E180,'перечень услуг'!$A$3:$A$44,0),1),"")</f>
        <v>4740</v>
      </c>
    </row>
    <row r="181" spans="1:6" ht="15.75" hidden="1" x14ac:dyDescent="0.25">
      <c r="A181" s="96" t="s">
        <v>239</v>
      </c>
      <c r="B181" s="99" t="s">
        <v>240</v>
      </c>
      <c r="C181" s="98" t="s">
        <v>73</v>
      </c>
      <c r="D181" s="100" t="s">
        <v>238</v>
      </c>
      <c r="E181" s="98" t="s">
        <v>82</v>
      </c>
      <c r="F181" s="83">
        <f ca="1">IFERROR(OFFSET('перечень услуг'!$A$2,MATCH(E181,'перечень услуг'!$A$3:$A$44,0),1),"")</f>
        <v>395</v>
      </c>
    </row>
    <row r="182" spans="1:6" ht="15.75" hidden="1" x14ac:dyDescent="0.25">
      <c r="A182" s="96" t="s">
        <v>239</v>
      </c>
      <c r="B182" s="99" t="s">
        <v>240</v>
      </c>
      <c r="C182" s="98" t="s">
        <v>73</v>
      </c>
      <c r="D182" s="100" t="s">
        <v>238</v>
      </c>
      <c r="E182" s="98" t="s">
        <v>86</v>
      </c>
      <c r="F182" s="83">
        <f ca="1">IFERROR(OFFSET('перечень услуг'!$A$2,MATCH(E182,'перечень услуг'!$A$3:$A$44,0),1),"")</f>
        <v>385</v>
      </c>
    </row>
    <row r="183" spans="1:6" ht="15.75" hidden="1" x14ac:dyDescent="0.25">
      <c r="A183" s="96" t="s">
        <v>239</v>
      </c>
      <c r="B183" s="99" t="s">
        <v>240</v>
      </c>
      <c r="C183" s="98" t="s">
        <v>73</v>
      </c>
      <c r="D183" s="100" t="s">
        <v>238</v>
      </c>
      <c r="E183" s="98" t="s">
        <v>30</v>
      </c>
      <c r="F183" s="83">
        <f ca="1">IFERROR(OFFSET('перечень услуг'!$A$2,MATCH(E183,'перечень услуг'!$A$3:$A$44,0),1),"")</f>
        <v>1125</v>
      </c>
    </row>
    <row r="184" spans="1:6" ht="15.75" hidden="1" x14ac:dyDescent="0.25">
      <c r="A184" s="96" t="s">
        <v>241</v>
      </c>
      <c r="B184" s="99" t="s">
        <v>242</v>
      </c>
      <c r="C184" s="98" t="s">
        <v>243</v>
      </c>
      <c r="D184" s="100" t="s">
        <v>238</v>
      </c>
      <c r="E184" s="98" t="s">
        <v>35</v>
      </c>
      <c r="F184" s="83">
        <f ca="1">IFERROR(OFFSET('перечень услуг'!$A$2,MATCH(E184,'перечень услуг'!$A$3:$A$44,0),1),"")</f>
        <v>4740</v>
      </c>
    </row>
    <row r="185" spans="1:6" ht="15.75" hidden="1" x14ac:dyDescent="0.25">
      <c r="A185" s="96" t="s">
        <v>244</v>
      </c>
      <c r="B185" s="99" t="s">
        <v>237</v>
      </c>
      <c r="C185" s="98" t="s">
        <v>243</v>
      </c>
      <c r="D185" s="100" t="s">
        <v>238</v>
      </c>
      <c r="E185" s="98" t="s">
        <v>35</v>
      </c>
      <c r="F185" s="83">
        <f ca="1">IFERROR(OFFSET('перечень услуг'!$A$2,MATCH(E185,'перечень услуг'!$A$3:$A$44,0),1),"")</f>
        <v>4740</v>
      </c>
    </row>
    <row r="186" spans="1:6" ht="15.75" hidden="1" x14ac:dyDescent="0.25">
      <c r="A186" s="96" t="s">
        <v>245</v>
      </c>
      <c r="B186" s="99" t="s">
        <v>246</v>
      </c>
      <c r="C186" s="98" t="s">
        <v>73</v>
      </c>
      <c r="D186" s="100" t="s">
        <v>238</v>
      </c>
      <c r="E186" s="98" t="s">
        <v>11</v>
      </c>
      <c r="F186" s="83">
        <f ca="1">IFERROR(OFFSET('перечень услуг'!$A$2,MATCH(E186,'перечень услуг'!$A$3:$A$44,0),1),"")</f>
        <v>385</v>
      </c>
    </row>
    <row r="187" spans="1:6" ht="15.75" hidden="1" x14ac:dyDescent="0.25">
      <c r="A187" s="96" t="s">
        <v>247</v>
      </c>
      <c r="B187" s="99" t="s">
        <v>248</v>
      </c>
      <c r="C187" s="98" t="s">
        <v>73</v>
      </c>
      <c r="D187" s="100" t="s">
        <v>238</v>
      </c>
      <c r="E187" s="98" t="s">
        <v>10</v>
      </c>
      <c r="F187" s="83">
        <f ca="1">IFERROR(OFFSET('перечень услуг'!$A$2,MATCH(E187,'перечень услуг'!$A$3:$A$44,0),1),"")</f>
        <v>445</v>
      </c>
    </row>
    <row r="188" spans="1:6" ht="15.75" hidden="1" x14ac:dyDescent="0.25">
      <c r="A188" s="96" t="s">
        <v>247</v>
      </c>
      <c r="B188" s="99" t="s">
        <v>248</v>
      </c>
      <c r="C188" s="98" t="s">
        <v>73</v>
      </c>
      <c r="D188" s="100" t="s">
        <v>238</v>
      </c>
      <c r="E188" s="98" t="s">
        <v>9</v>
      </c>
      <c r="F188" s="83">
        <f ca="1">IFERROR(OFFSET('перечень услуг'!$A$2,MATCH(E188,'перечень услуг'!$A$3:$A$44,0),1),"")</f>
        <v>445</v>
      </c>
    </row>
    <row r="189" spans="1:6" ht="15.75" hidden="1" x14ac:dyDescent="0.25">
      <c r="A189" s="96" t="s">
        <v>188</v>
      </c>
      <c r="B189" s="97" t="s">
        <v>189</v>
      </c>
      <c r="C189" s="98" t="s">
        <v>73</v>
      </c>
      <c r="D189" s="97" t="s">
        <v>190</v>
      </c>
      <c r="E189" s="98" t="s">
        <v>210</v>
      </c>
      <c r="F189" s="83">
        <f ca="1">IFERROR(OFFSET('перечень услуг'!$A$2,MATCH(E189,'перечень услуг'!$A$3:$A$44,0),1),"")</f>
        <v>205</v>
      </c>
    </row>
    <row r="190" spans="1:6" ht="15.75" hidden="1" x14ac:dyDescent="0.25">
      <c r="A190" s="96" t="s">
        <v>188</v>
      </c>
      <c r="B190" s="97" t="s">
        <v>189</v>
      </c>
      <c r="C190" s="98" t="s">
        <v>73</v>
      </c>
      <c r="D190" s="97" t="s">
        <v>190</v>
      </c>
      <c r="E190" s="98" t="s">
        <v>30</v>
      </c>
      <c r="F190" s="83">
        <f ca="1">IFERROR(OFFSET('перечень услуг'!$A$2,MATCH(E190,'перечень услуг'!$A$3:$A$44,0),1),"")</f>
        <v>1125</v>
      </c>
    </row>
    <row r="191" spans="1:6" ht="15.75" hidden="1" x14ac:dyDescent="0.25">
      <c r="A191" s="96" t="s">
        <v>211</v>
      </c>
      <c r="B191" s="99" t="s">
        <v>212</v>
      </c>
      <c r="C191" s="98" t="s">
        <v>73</v>
      </c>
      <c r="D191" s="100" t="s">
        <v>213</v>
      </c>
      <c r="E191" s="98" t="s">
        <v>86</v>
      </c>
      <c r="F191" s="83">
        <f ca="1">IFERROR(OFFSET('перечень услуг'!$A$2,MATCH(E191,'перечень услуг'!$A$3:$A$44,0),1),"")</f>
        <v>385</v>
      </c>
    </row>
    <row r="192" spans="1:6" ht="15.75" hidden="1" x14ac:dyDescent="0.25">
      <c r="A192" s="96" t="s">
        <v>249</v>
      </c>
      <c r="B192" s="97" t="s">
        <v>250</v>
      </c>
      <c r="C192" s="98" t="s">
        <v>117</v>
      </c>
      <c r="D192" s="100" t="s">
        <v>251</v>
      </c>
      <c r="E192" s="98" t="s">
        <v>194</v>
      </c>
      <c r="F192" s="83">
        <f ca="1">IFERROR(OFFSET('перечень услуг'!$A$2,MATCH(E192,'перечень услуг'!$A$3:$A$44,0),1),"")</f>
        <v>1085</v>
      </c>
    </row>
    <row r="193" spans="1:6" ht="15.75" hidden="1" x14ac:dyDescent="0.25">
      <c r="A193" s="96" t="s">
        <v>252</v>
      </c>
      <c r="B193" s="97" t="s">
        <v>178</v>
      </c>
      <c r="C193" s="98" t="s">
        <v>73</v>
      </c>
      <c r="D193" s="97" t="s">
        <v>253</v>
      </c>
      <c r="E193" s="98" t="s">
        <v>35</v>
      </c>
      <c r="F193" s="83">
        <f ca="1">IFERROR(OFFSET('перечень услуг'!$A$2,MATCH(E193,'перечень услуг'!$A$3:$A$44,0),1),"")</f>
        <v>4740</v>
      </c>
    </row>
    <row r="194" spans="1:6" ht="15.75" hidden="1" x14ac:dyDescent="0.25">
      <c r="A194" s="96" t="s">
        <v>252</v>
      </c>
      <c r="B194" s="97" t="s">
        <v>178</v>
      </c>
      <c r="C194" s="98" t="s">
        <v>73</v>
      </c>
      <c r="D194" s="97" t="s">
        <v>253</v>
      </c>
      <c r="E194" s="98" t="s">
        <v>82</v>
      </c>
      <c r="F194" s="83">
        <f ca="1">IFERROR(OFFSET('перечень услуг'!$A$2,MATCH(E194,'перечень услуг'!$A$3:$A$44,0),1),"")</f>
        <v>395</v>
      </c>
    </row>
    <row r="195" spans="1:6" ht="15.75" hidden="1" x14ac:dyDescent="0.25">
      <c r="A195" s="96" t="s">
        <v>252</v>
      </c>
      <c r="B195" s="97" t="s">
        <v>178</v>
      </c>
      <c r="C195" s="98" t="s">
        <v>73</v>
      </c>
      <c r="D195" s="97" t="s">
        <v>253</v>
      </c>
      <c r="E195" s="98" t="s">
        <v>86</v>
      </c>
      <c r="F195" s="83">
        <f ca="1">IFERROR(OFFSET('перечень услуг'!$A$2,MATCH(E195,'перечень услуг'!$A$3:$A$44,0),1),"")</f>
        <v>385</v>
      </c>
    </row>
    <row r="196" spans="1:6" ht="15.75" hidden="1" x14ac:dyDescent="0.25">
      <c r="A196" s="96" t="s">
        <v>252</v>
      </c>
      <c r="B196" s="97" t="s">
        <v>178</v>
      </c>
      <c r="C196" s="98" t="s">
        <v>73</v>
      </c>
      <c r="D196" s="97" t="s">
        <v>253</v>
      </c>
      <c r="E196" s="98" t="s">
        <v>108</v>
      </c>
      <c r="F196" s="83">
        <f ca="1">IFERROR(OFFSET('перечень услуг'!$A$2,MATCH(E196,'перечень услуг'!$A$3:$A$44,0),1),"")</f>
        <v>2150</v>
      </c>
    </row>
    <row r="197" spans="1:6" ht="15.75" hidden="1" x14ac:dyDescent="0.25">
      <c r="A197" s="96" t="s">
        <v>252</v>
      </c>
      <c r="B197" s="97" t="s">
        <v>178</v>
      </c>
      <c r="C197" s="98" t="s">
        <v>73</v>
      </c>
      <c r="D197" s="97" t="s">
        <v>253</v>
      </c>
      <c r="E197" s="98" t="s">
        <v>83</v>
      </c>
      <c r="F197" s="83">
        <f ca="1">IFERROR(OFFSET('перечень услуг'!$A$2,MATCH(E197,'перечень услуг'!$A$3:$A$44,0),1),"")</f>
        <v>565</v>
      </c>
    </row>
    <row r="198" spans="1:6" ht="15.75" hidden="1" x14ac:dyDescent="0.25">
      <c r="A198" s="96" t="s">
        <v>254</v>
      </c>
      <c r="B198" s="97" t="s">
        <v>255</v>
      </c>
      <c r="C198" s="98" t="s">
        <v>256</v>
      </c>
      <c r="D198" s="97" t="s">
        <v>253</v>
      </c>
      <c r="E198" s="98" t="s">
        <v>194</v>
      </c>
      <c r="F198" s="83">
        <f ca="1">IFERROR(OFFSET('перечень услуг'!$A$2,MATCH(E198,'перечень услуг'!$A$3:$A$44,0),1),"")</f>
        <v>1085</v>
      </c>
    </row>
    <row r="199" spans="1:6" ht="15.75" hidden="1" x14ac:dyDescent="0.25">
      <c r="A199" s="96" t="s">
        <v>257</v>
      </c>
      <c r="B199" s="97" t="s">
        <v>258</v>
      </c>
      <c r="C199" s="98" t="s">
        <v>73</v>
      </c>
      <c r="D199" s="97" t="s">
        <v>259</v>
      </c>
      <c r="E199" s="98" t="s">
        <v>35</v>
      </c>
      <c r="F199" s="83">
        <f ca="1">IFERROR(OFFSET('перечень услуг'!$A$2,MATCH(E199,'перечень услуг'!$A$3:$A$44,0),1),"")</f>
        <v>4740</v>
      </c>
    </row>
    <row r="200" spans="1:6" ht="15.75" hidden="1" x14ac:dyDescent="0.25">
      <c r="A200" s="96" t="s">
        <v>257</v>
      </c>
      <c r="B200" s="97" t="s">
        <v>258</v>
      </c>
      <c r="C200" s="98" t="s">
        <v>73</v>
      </c>
      <c r="D200" s="97" t="s">
        <v>259</v>
      </c>
      <c r="E200" s="98" t="s">
        <v>82</v>
      </c>
      <c r="F200" s="83">
        <f ca="1">IFERROR(OFFSET('перечень услуг'!$A$2,MATCH(E200,'перечень услуг'!$A$3:$A$44,0),1),"")</f>
        <v>395</v>
      </c>
    </row>
    <row r="201" spans="1:6" ht="15.75" hidden="1" x14ac:dyDescent="0.25">
      <c r="A201" s="96" t="s">
        <v>257</v>
      </c>
      <c r="B201" s="97" t="s">
        <v>258</v>
      </c>
      <c r="C201" s="98" t="s">
        <v>73</v>
      </c>
      <c r="D201" s="97" t="s">
        <v>259</v>
      </c>
      <c r="E201" s="98" t="s">
        <v>86</v>
      </c>
      <c r="F201" s="83">
        <f ca="1">IFERROR(OFFSET('перечень услуг'!$A$2,MATCH(E201,'перечень услуг'!$A$3:$A$44,0),1),"")</f>
        <v>385</v>
      </c>
    </row>
    <row r="202" spans="1:6" ht="15.75" hidden="1" x14ac:dyDescent="0.25">
      <c r="A202" s="96" t="s">
        <v>260</v>
      </c>
      <c r="B202" s="97" t="s">
        <v>261</v>
      </c>
      <c r="C202" s="98" t="s">
        <v>262</v>
      </c>
      <c r="D202" s="97" t="s">
        <v>259</v>
      </c>
      <c r="E202" s="98" t="s">
        <v>194</v>
      </c>
      <c r="F202" s="83">
        <f ca="1">IFERROR(OFFSET('перечень услуг'!$A$2,MATCH(E202,'перечень услуг'!$A$3:$A$44,0),1),"")</f>
        <v>1085</v>
      </c>
    </row>
    <row r="203" spans="1:6" ht="15.75" hidden="1" x14ac:dyDescent="0.25">
      <c r="A203" s="96" t="s">
        <v>263</v>
      </c>
      <c r="B203" s="97" t="s">
        <v>264</v>
      </c>
      <c r="C203" s="98" t="s">
        <v>222</v>
      </c>
      <c r="D203" s="97" t="s">
        <v>251</v>
      </c>
      <c r="E203" s="98" t="s">
        <v>35</v>
      </c>
      <c r="F203" s="83">
        <f ca="1">IFERROR(OFFSET('перечень услуг'!$A$2,MATCH(E203,'перечень услуг'!$A$3:$A$44,0),1),"")</f>
        <v>4740</v>
      </c>
    </row>
    <row r="204" spans="1:6" ht="15.75" hidden="1" x14ac:dyDescent="0.25">
      <c r="A204" s="96" t="s">
        <v>263</v>
      </c>
      <c r="B204" s="97" t="s">
        <v>264</v>
      </c>
      <c r="C204" s="98" t="s">
        <v>222</v>
      </c>
      <c r="D204" s="97" t="s">
        <v>251</v>
      </c>
      <c r="E204" s="98" t="s">
        <v>86</v>
      </c>
      <c r="F204" s="83">
        <f ca="1">IFERROR(OFFSET('перечень услуг'!$A$2,MATCH(E204,'перечень услуг'!$A$3:$A$44,0),1),"")</f>
        <v>385</v>
      </c>
    </row>
    <row r="205" spans="1:6" ht="15.75" hidden="1" x14ac:dyDescent="0.25">
      <c r="A205" s="96" t="s">
        <v>265</v>
      </c>
      <c r="B205" s="97" t="s">
        <v>266</v>
      </c>
      <c r="C205" s="98" t="s">
        <v>77</v>
      </c>
      <c r="D205" s="97" t="s">
        <v>251</v>
      </c>
      <c r="E205" s="98" t="s">
        <v>11</v>
      </c>
      <c r="F205" s="83">
        <f ca="1">IFERROR(OFFSET('перечень услуг'!$A$2,MATCH(E205,'перечень услуг'!$A$3:$A$44,0),1),"")</f>
        <v>385</v>
      </c>
    </row>
    <row r="206" spans="1:6" ht="15.75" hidden="1" x14ac:dyDescent="0.25">
      <c r="A206" s="96" t="s">
        <v>267</v>
      </c>
      <c r="B206" s="97" t="s">
        <v>268</v>
      </c>
      <c r="C206" s="98" t="s">
        <v>222</v>
      </c>
      <c r="D206" s="97" t="s">
        <v>251</v>
      </c>
      <c r="E206" s="98" t="s">
        <v>35</v>
      </c>
      <c r="F206" s="83">
        <f ca="1">IFERROR(OFFSET('перечень услуг'!$A$2,MATCH(E206,'перечень услуг'!$A$3:$A$44,0),1),"")</f>
        <v>4740</v>
      </c>
    </row>
    <row r="207" spans="1:6" ht="15.75" hidden="1" x14ac:dyDescent="0.25">
      <c r="A207" s="96" t="s">
        <v>267</v>
      </c>
      <c r="B207" s="97" t="s">
        <v>268</v>
      </c>
      <c r="C207" s="98" t="s">
        <v>222</v>
      </c>
      <c r="D207" s="97" t="s">
        <v>251</v>
      </c>
      <c r="E207" s="98" t="s">
        <v>86</v>
      </c>
      <c r="F207" s="83">
        <f ca="1">IFERROR(OFFSET('перечень услуг'!$A$2,MATCH(E207,'перечень услуг'!$A$3:$A$44,0),1),"")</f>
        <v>385</v>
      </c>
    </row>
    <row r="208" spans="1:6" ht="15.75" hidden="1" x14ac:dyDescent="0.25">
      <c r="A208" s="96" t="s">
        <v>269</v>
      </c>
      <c r="B208" s="97" t="s">
        <v>270</v>
      </c>
      <c r="C208" s="98" t="s">
        <v>73</v>
      </c>
      <c r="D208" s="97" t="s">
        <v>251</v>
      </c>
      <c r="E208" s="98" t="s">
        <v>86</v>
      </c>
      <c r="F208" s="83">
        <f ca="1">IFERROR(OFFSET('перечень услуг'!$A$2,MATCH(E208,'перечень услуг'!$A$3:$A$44,0),1),"")</f>
        <v>385</v>
      </c>
    </row>
    <row r="209" spans="1:6" ht="15.75" hidden="1" x14ac:dyDescent="0.25">
      <c r="A209" s="96" t="s">
        <v>269</v>
      </c>
      <c r="B209" s="97" t="s">
        <v>270</v>
      </c>
      <c r="C209" s="98" t="s">
        <v>73</v>
      </c>
      <c r="D209" s="97" t="s">
        <v>251</v>
      </c>
      <c r="E209" s="98" t="s">
        <v>11</v>
      </c>
      <c r="F209" s="83">
        <f ca="1">IFERROR(OFFSET('перечень услуг'!$A$2,MATCH(E209,'перечень услуг'!$A$3:$A$44,0),1),"")</f>
        <v>385</v>
      </c>
    </row>
    <row r="210" spans="1:6" ht="15.75" hidden="1" x14ac:dyDescent="0.25">
      <c r="A210" s="96" t="s">
        <v>269</v>
      </c>
      <c r="B210" s="97" t="s">
        <v>270</v>
      </c>
      <c r="C210" s="98" t="s">
        <v>73</v>
      </c>
      <c r="D210" s="97" t="s">
        <v>251</v>
      </c>
      <c r="E210" s="98" t="s">
        <v>8</v>
      </c>
      <c r="F210" s="83">
        <f ca="1">IFERROR(OFFSET('перечень услуг'!$A$2,MATCH(E210,'перечень услуг'!$A$3:$A$44,0),1),"")</f>
        <v>510</v>
      </c>
    </row>
    <row r="211" spans="1:6" ht="15.75" hidden="1" x14ac:dyDescent="0.25">
      <c r="A211" s="96" t="s">
        <v>269</v>
      </c>
      <c r="B211" s="97" t="s">
        <v>270</v>
      </c>
      <c r="C211" s="98" t="s">
        <v>73</v>
      </c>
      <c r="D211" s="97" t="s">
        <v>251</v>
      </c>
      <c r="E211" s="98" t="s">
        <v>83</v>
      </c>
      <c r="F211" s="83">
        <f ca="1">IFERROR(OFFSET('перечень услуг'!$A$2,MATCH(E211,'перечень услуг'!$A$3:$A$44,0),1),"")</f>
        <v>565</v>
      </c>
    </row>
    <row r="212" spans="1:6" ht="15.75" hidden="1" x14ac:dyDescent="0.25">
      <c r="A212" s="96" t="s">
        <v>271</v>
      </c>
      <c r="B212" s="97" t="s">
        <v>272</v>
      </c>
      <c r="C212" s="98" t="s">
        <v>92</v>
      </c>
      <c r="D212" s="97" t="s">
        <v>251</v>
      </c>
      <c r="E212" s="98" t="s">
        <v>10</v>
      </c>
      <c r="F212" s="83">
        <f ca="1">IFERROR(OFFSET('перечень услуг'!$A$2,MATCH(E212,'перечень услуг'!$A$3:$A$44,0),1),"")</f>
        <v>445</v>
      </c>
    </row>
    <row r="213" spans="1:6" ht="15.75" hidden="1" x14ac:dyDescent="0.25">
      <c r="A213" s="96" t="s">
        <v>273</v>
      </c>
      <c r="B213" s="97" t="s">
        <v>274</v>
      </c>
      <c r="C213" s="98" t="s">
        <v>73</v>
      </c>
      <c r="D213" s="97" t="s">
        <v>275</v>
      </c>
      <c r="E213" s="98" t="s">
        <v>35</v>
      </c>
      <c r="F213" s="83">
        <f ca="1">IFERROR(OFFSET('перечень услуг'!$A$2,MATCH(E213,'перечень услуг'!$A$3:$A$44,0),1),"")</f>
        <v>4740</v>
      </c>
    </row>
    <row r="214" spans="1:6" ht="15.75" hidden="1" x14ac:dyDescent="0.25">
      <c r="A214" s="96" t="s">
        <v>273</v>
      </c>
      <c r="B214" s="97" t="s">
        <v>274</v>
      </c>
      <c r="C214" s="98" t="s">
        <v>73</v>
      </c>
      <c r="D214" s="97" t="s">
        <v>275</v>
      </c>
      <c r="E214" s="98" t="s">
        <v>82</v>
      </c>
      <c r="F214" s="83">
        <f ca="1">IFERROR(OFFSET('перечень услуг'!$A$2,MATCH(E214,'перечень услуг'!$A$3:$A$44,0),1),"")</f>
        <v>395</v>
      </c>
    </row>
    <row r="215" spans="1:6" ht="15.75" hidden="1" x14ac:dyDescent="0.25">
      <c r="A215" s="96" t="s">
        <v>273</v>
      </c>
      <c r="B215" s="97" t="s">
        <v>274</v>
      </c>
      <c r="C215" s="98" t="s">
        <v>73</v>
      </c>
      <c r="D215" s="97" t="s">
        <v>275</v>
      </c>
      <c r="E215" s="98" t="s">
        <v>86</v>
      </c>
      <c r="F215" s="83">
        <f ca="1">IFERROR(OFFSET('перечень услуг'!$A$2,MATCH(E215,'перечень услуг'!$A$3:$A$44,0),1),"")</f>
        <v>385</v>
      </c>
    </row>
    <row r="216" spans="1:6" ht="15.75" hidden="1" x14ac:dyDescent="0.25">
      <c r="A216" s="96" t="s">
        <v>273</v>
      </c>
      <c r="B216" s="97" t="s">
        <v>274</v>
      </c>
      <c r="C216" s="98" t="s">
        <v>73</v>
      </c>
      <c r="D216" s="97" t="s">
        <v>275</v>
      </c>
      <c r="E216" s="98" t="s">
        <v>108</v>
      </c>
      <c r="F216" s="83">
        <f ca="1">IFERROR(OFFSET('перечень услуг'!$A$2,MATCH(E216,'перечень услуг'!$A$3:$A$44,0),1),"")</f>
        <v>2150</v>
      </c>
    </row>
    <row r="217" spans="1:6" ht="15.75" hidden="1" x14ac:dyDescent="0.25">
      <c r="A217" s="96" t="s">
        <v>276</v>
      </c>
      <c r="B217" s="97" t="s">
        <v>277</v>
      </c>
      <c r="C217" s="98" t="s">
        <v>73</v>
      </c>
      <c r="D217" s="97" t="s">
        <v>275</v>
      </c>
      <c r="E217" s="98" t="s">
        <v>35</v>
      </c>
      <c r="F217" s="83">
        <f ca="1">IFERROR(OFFSET('перечень услуг'!$A$2,MATCH(E217,'перечень услуг'!$A$3:$A$44,0),1),"")</f>
        <v>4740</v>
      </c>
    </row>
    <row r="218" spans="1:6" ht="15.75" hidden="1" x14ac:dyDescent="0.25">
      <c r="A218" s="96" t="s">
        <v>276</v>
      </c>
      <c r="B218" s="97" t="s">
        <v>277</v>
      </c>
      <c r="C218" s="98" t="s">
        <v>73</v>
      </c>
      <c r="D218" s="97" t="s">
        <v>275</v>
      </c>
      <c r="E218" s="98" t="s">
        <v>82</v>
      </c>
      <c r="F218" s="83">
        <f ca="1">IFERROR(OFFSET('перечень услуг'!$A$2,MATCH(E218,'перечень услуг'!$A$3:$A$44,0),1),"")</f>
        <v>395</v>
      </c>
    </row>
    <row r="219" spans="1:6" ht="15.75" hidden="1" x14ac:dyDescent="0.25">
      <c r="A219" s="96" t="s">
        <v>276</v>
      </c>
      <c r="B219" s="97" t="s">
        <v>277</v>
      </c>
      <c r="C219" s="98" t="s">
        <v>73</v>
      </c>
      <c r="D219" s="97" t="s">
        <v>275</v>
      </c>
      <c r="E219" s="98" t="s">
        <v>86</v>
      </c>
      <c r="F219" s="83">
        <f ca="1">IFERROR(OFFSET('перечень услуг'!$A$2,MATCH(E219,'перечень услуг'!$A$3:$A$44,0),1),"")</f>
        <v>385</v>
      </c>
    </row>
    <row r="220" spans="1:6" ht="15.75" hidden="1" x14ac:dyDescent="0.25">
      <c r="A220" s="96" t="s">
        <v>278</v>
      </c>
      <c r="B220" s="97" t="s">
        <v>279</v>
      </c>
      <c r="C220" s="98" t="s">
        <v>77</v>
      </c>
      <c r="D220" s="97" t="s">
        <v>280</v>
      </c>
      <c r="E220" s="98" t="s">
        <v>35</v>
      </c>
      <c r="F220" s="83">
        <f ca="1">IFERROR(OFFSET('перечень услуг'!$A$2,MATCH(E220,'перечень услуг'!$A$3:$A$44,0),1),"")</f>
        <v>4740</v>
      </c>
    </row>
    <row r="221" spans="1:6" ht="15.75" hidden="1" x14ac:dyDescent="0.25">
      <c r="A221" s="96" t="s">
        <v>278</v>
      </c>
      <c r="B221" s="97" t="s">
        <v>279</v>
      </c>
      <c r="C221" s="98" t="s">
        <v>77</v>
      </c>
      <c r="D221" s="97" t="s">
        <v>280</v>
      </c>
      <c r="E221" s="98" t="s">
        <v>82</v>
      </c>
      <c r="F221" s="83">
        <f ca="1">IFERROR(OFFSET('перечень услуг'!$A$2,MATCH(E221,'перечень услуг'!$A$3:$A$44,0),1),"")</f>
        <v>395</v>
      </c>
    </row>
    <row r="222" spans="1:6" ht="15.75" hidden="1" x14ac:dyDescent="0.25">
      <c r="A222" s="96" t="s">
        <v>278</v>
      </c>
      <c r="B222" s="97" t="s">
        <v>279</v>
      </c>
      <c r="C222" s="98" t="s">
        <v>77</v>
      </c>
      <c r="D222" s="97" t="s">
        <v>280</v>
      </c>
      <c r="E222" s="98" t="s">
        <v>86</v>
      </c>
      <c r="F222" s="83">
        <f ca="1">IFERROR(OFFSET('перечень услуг'!$A$2,MATCH(E222,'перечень услуг'!$A$3:$A$44,0),1),"")</f>
        <v>385</v>
      </c>
    </row>
    <row r="223" spans="1:6" ht="15.75" hidden="1" x14ac:dyDescent="0.25">
      <c r="A223" s="96" t="s">
        <v>278</v>
      </c>
      <c r="B223" s="97" t="s">
        <v>279</v>
      </c>
      <c r="C223" s="98" t="s">
        <v>77</v>
      </c>
      <c r="D223" s="97" t="s">
        <v>280</v>
      </c>
      <c r="E223" s="98" t="s">
        <v>83</v>
      </c>
      <c r="F223" s="83">
        <f ca="1">IFERROR(OFFSET('перечень услуг'!$A$2,MATCH(E223,'перечень услуг'!$A$3:$A$44,0),1),"")</f>
        <v>565</v>
      </c>
    </row>
    <row r="224" spans="1:6" ht="15.75" hidden="1" x14ac:dyDescent="0.25">
      <c r="A224" s="96" t="s">
        <v>278</v>
      </c>
      <c r="B224" s="97" t="s">
        <v>279</v>
      </c>
      <c r="C224" s="98" t="s">
        <v>77</v>
      </c>
      <c r="D224" s="97" t="s">
        <v>280</v>
      </c>
      <c r="E224" s="98" t="s">
        <v>122</v>
      </c>
      <c r="F224" s="83">
        <f ca="1">IFERROR(OFFSET('перечень услуг'!$A$2,MATCH(E224,'перечень услуг'!$A$3:$A$44,0),1),"")</f>
        <v>1020</v>
      </c>
    </row>
    <row r="225" spans="1:6" ht="15.75" hidden="1" x14ac:dyDescent="0.25">
      <c r="A225" s="96" t="s">
        <v>281</v>
      </c>
      <c r="B225" s="97" t="s">
        <v>282</v>
      </c>
      <c r="C225" s="98" t="s">
        <v>73</v>
      </c>
      <c r="D225" s="97" t="s">
        <v>275</v>
      </c>
      <c r="E225" s="98" t="s">
        <v>9</v>
      </c>
      <c r="F225" s="83">
        <f ca="1">IFERROR(OFFSET('перечень услуг'!$A$2,MATCH(E225,'перечень услуг'!$A$3:$A$44,0),1),"")</f>
        <v>445</v>
      </c>
    </row>
    <row r="226" spans="1:6" ht="15.75" hidden="1" x14ac:dyDescent="0.25">
      <c r="A226" s="96" t="s">
        <v>283</v>
      </c>
      <c r="B226" s="97" t="s">
        <v>284</v>
      </c>
      <c r="C226" s="98" t="s">
        <v>77</v>
      </c>
      <c r="D226" s="97" t="s">
        <v>275</v>
      </c>
      <c r="E226" s="98" t="s">
        <v>9</v>
      </c>
      <c r="F226" s="83">
        <f ca="1">IFERROR(OFFSET('перечень услуг'!$A$2,MATCH(E226,'перечень услуг'!$A$3:$A$44,0),1),"")</f>
        <v>445</v>
      </c>
    </row>
    <row r="227" spans="1:6" ht="15.75" hidden="1" x14ac:dyDescent="0.25">
      <c r="A227" s="96" t="s">
        <v>285</v>
      </c>
      <c r="B227" s="97" t="s">
        <v>286</v>
      </c>
      <c r="C227" s="98" t="s">
        <v>73</v>
      </c>
      <c r="D227" s="97" t="s">
        <v>275</v>
      </c>
      <c r="E227" s="98" t="s">
        <v>35</v>
      </c>
      <c r="F227" s="83">
        <f ca="1">IFERROR(OFFSET('перечень услуг'!$A$2,MATCH(E227,'перечень услуг'!$A$3:$A$44,0),1),"")</f>
        <v>4740</v>
      </c>
    </row>
    <row r="228" spans="1:6" ht="15.75" hidden="1" x14ac:dyDescent="0.25">
      <c r="A228" s="96" t="s">
        <v>285</v>
      </c>
      <c r="B228" s="97" t="s">
        <v>286</v>
      </c>
      <c r="C228" s="98" t="s">
        <v>73</v>
      </c>
      <c r="D228" s="97" t="s">
        <v>275</v>
      </c>
      <c r="E228" s="98" t="s">
        <v>82</v>
      </c>
      <c r="F228" s="83">
        <f ca="1">IFERROR(OFFSET('перечень услуг'!$A$2,MATCH(E228,'перечень услуг'!$A$3:$A$44,0),1),"")</f>
        <v>395</v>
      </c>
    </row>
    <row r="229" spans="1:6" ht="15.75" hidden="1" x14ac:dyDescent="0.25">
      <c r="A229" s="96" t="s">
        <v>285</v>
      </c>
      <c r="B229" s="97" t="s">
        <v>286</v>
      </c>
      <c r="C229" s="98" t="s">
        <v>73</v>
      </c>
      <c r="D229" s="97" t="s">
        <v>275</v>
      </c>
      <c r="E229" s="98" t="s">
        <v>86</v>
      </c>
      <c r="F229" s="83">
        <f ca="1">IFERROR(OFFSET('перечень услуг'!$A$2,MATCH(E229,'перечень услуг'!$A$3:$A$44,0),1),"")</f>
        <v>385</v>
      </c>
    </row>
    <row r="230" spans="1:6" ht="15.75" hidden="1" x14ac:dyDescent="0.25">
      <c r="A230" s="96" t="s">
        <v>285</v>
      </c>
      <c r="B230" s="97" t="s">
        <v>286</v>
      </c>
      <c r="C230" s="98" t="s">
        <v>73</v>
      </c>
      <c r="D230" s="97" t="s">
        <v>275</v>
      </c>
      <c r="E230" s="98" t="s">
        <v>83</v>
      </c>
      <c r="F230" s="83">
        <f ca="1">IFERROR(OFFSET('перечень услуг'!$A$2,MATCH(E230,'перечень услуг'!$A$3:$A$44,0),1),"")</f>
        <v>565</v>
      </c>
    </row>
    <row r="231" spans="1:6" ht="15.75" hidden="1" x14ac:dyDescent="0.25">
      <c r="A231" s="96" t="s">
        <v>141</v>
      </c>
      <c r="B231" s="99" t="s">
        <v>287</v>
      </c>
      <c r="C231" s="98" t="s">
        <v>73</v>
      </c>
      <c r="D231" s="100" t="s">
        <v>275</v>
      </c>
      <c r="E231" s="98" t="s">
        <v>30</v>
      </c>
      <c r="F231" s="83">
        <f ca="1">IFERROR(OFFSET('перечень услуг'!$A$2,MATCH(E231,'перечень услуг'!$A$3:$A$44,0),1),"")</f>
        <v>1125</v>
      </c>
    </row>
    <row r="232" spans="1:6" ht="15.75" hidden="1" x14ac:dyDescent="0.25">
      <c r="A232" s="96" t="s">
        <v>288</v>
      </c>
      <c r="B232" s="99" t="s">
        <v>289</v>
      </c>
      <c r="C232" s="98" t="s">
        <v>77</v>
      </c>
      <c r="D232" s="100" t="s">
        <v>275</v>
      </c>
      <c r="E232" s="98" t="s">
        <v>8</v>
      </c>
      <c r="F232" s="83">
        <f ca="1">IFERROR(OFFSET('перечень услуг'!$A$2,MATCH(E232,'перечень услуг'!$A$3:$A$44,0),1),"")</f>
        <v>510</v>
      </c>
    </row>
    <row r="233" spans="1:6" ht="15.75" hidden="1" x14ac:dyDescent="0.25">
      <c r="A233" s="96" t="s">
        <v>288</v>
      </c>
      <c r="B233" s="99" t="s">
        <v>289</v>
      </c>
      <c r="C233" s="98" t="s">
        <v>77</v>
      </c>
      <c r="D233" s="100" t="s">
        <v>275</v>
      </c>
      <c r="E233" s="98" t="s">
        <v>89</v>
      </c>
      <c r="F233" s="83">
        <f ca="1">IFERROR(OFFSET('перечень услуг'!$A$2,MATCH(E233,'перечень услуг'!$A$3:$A$44,0),1),"")</f>
        <v>185</v>
      </c>
    </row>
    <row r="234" spans="1:6" ht="15.75" hidden="1" x14ac:dyDescent="0.25">
      <c r="A234" s="96" t="s">
        <v>290</v>
      </c>
      <c r="B234" s="99" t="s">
        <v>291</v>
      </c>
      <c r="C234" s="98" t="s">
        <v>73</v>
      </c>
      <c r="D234" s="100" t="s">
        <v>280</v>
      </c>
      <c r="E234" s="98" t="s">
        <v>86</v>
      </c>
      <c r="F234" s="83">
        <f ca="1">IFERROR(OFFSET('перечень услуг'!$A$2,MATCH(E234,'перечень услуг'!$A$3:$A$44,0),1),"")</f>
        <v>385</v>
      </c>
    </row>
    <row r="235" spans="1:6" ht="15.75" hidden="1" x14ac:dyDescent="0.25">
      <c r="A235" s="96" t="s">
        <v>292</v>
      </c>
      <c r="B235" s="99" t="s">
        <v>293</v>
      </c>
      <c r="C235" s="98" t="s">
        <v>73</v>
      </c>
      <c r="D235" s="100" t="s">
        <v>294</v>
      </c>
      <c r="E235" s="98" t="s">
        <v>86</v>
      </c>
      <c r="F235" s="83">
        <f ca="1">IFERROR(OFFSET('перечень услуг'!$A$2,MATCH(E235,'перечень услуг'!$A$3:$A$44,0),1),"")</f>
        <v>385</v>
      </c>
    </row>
    <row r="236" spans="1:6" ht="15.75" hidden="1" x14ac:dyDescent="0.25">
      <c r="A236" s="96" t="s">
        <v>292</v>
      </c>
      <c r="B236" s="99" t="s">
        <v>293</v>
      </c>
      <c r="C236" s="98" t="s">
        <v>73</v>
      </c>
      <c r="D236" s="100" t="s">
        <v>294</v>
      </c>
      <c r="E236" s="98" t="s">
        <v>11</v>
      </c>
      <c r="F236" s="83">
        <f ca="1">IFERROR(OFFSET('перечень услуг'!$A$2,MATCH(E236,'перечень услуг'!$A$3:$A$44,0),1),"")</f>
        <v>385</v>
      </c>
    </row>
    <row r="237" spans="1:6" ht="15.75" hidden="1" x14ac:dyDescent="0.25">
      <c r="A237" s="96" t="s">
        <v>295</v>
      </c>
      <c r="B237" s="99" t="s">
        <v>296</v>
      </c>
      <c r="C237" s="98" t="s">
        <v>77</v>
      </c>
      <c r="D237" s="100" t="s">
        <v>297</v>
      </c>
      <c r="E237" s="98" t="s">
        <v>35</v>
      </c>
      <c r="F237" s="83">
        <f ca="1">IFERROR(OFFSET('перечень услуг'!$A$2,MATCH(E237,'перечень услуг'!$A$3:$A$44,0),1),"")</f>
        <v>4740</v>
      </c>
    </row>
    <row r="238" spans="1:6" ht="15.75" hidden="1" x14ac:dyDescent="0.25">
      <c r="A238" s="96" t="s">
        <v>295</v>
      </c>
      <c r="B238" s="99" t="s">
        <v>296</v>
      </c>
      <c r="C238" s="98" t="s">
        <v>77</v>
      </c>
      <c r="D238" s="100" t="s">
        <v>297</v>
      </c>
      <c r="E238" s="98" t="s">
        <v>82</v>
      </c>
      <c r="F238" s="83">
        <f ca="1">IFERROR(OFFSET('перечень услуг'!$A$2,MATCH(E238,'перечень услуг'!$A$3:$A$44,0),1),"")</f>
        <v>395</v>
      </c>
    </row>
    <row r="239" spans="1:6" ht="15.75" hidden="1" x14ac:dyDescent="0.25">
      <c r="A239" s="96" t="s">
        <v>295</v>
      </c>
      <c r="B239" s="99" t="s">
        <v>296</v>
      </c>
      <c r="C239" s="98" t="s">
        <v>77</v>
      </c>
      <c r="D239" s="100" t="s">
        <v>297</v>
      </c>
      <c r="E239" s="98" t="s">
        <v>83</v>
      </c>
      <c r="F239" s="83">
        <f ca="1">IFERROR(OFFSET('перечень услуг'!$A$2,MATCH(E239,'перечень услуг'!$A$3:$A$44,0),1),"")</f>
        <v>565</v>
      </c>
    </row>
    <row r="240" spans="1:6" ht="15.75" hidden="1" x14ac:dyDescent="0.25">
      <c r="A240" s="96" t="s">
        <v>295</v>
      </c>
      <c r="B240" s="99" t="s">
        <v>296</v>
      </c>
      <c r="C240" s="98" t="s">
        <v>77</v>
      </c>
      <c r="D240" s="100" t="s">
        <v>297</v>
      </c>
      <c r="E240" s="98" t="s">
        <v>122</v>
      </c>
      <c r="F240" s="83">
        <f ca="1">IFERROR(OFFSET('перечень услуг'!$A$2,MATCH(E240,'перечень услуг'!$A$3:$A$44,0),1),"")</f>
        <v>1020</v>
      </c>
    </row>
    <row r="241" spans="1:6" ht="15.75" hidden="1" x14ac:dyDescent="0.25">
      <c r="A241" s="96" t="s">
        <v>298</v>
      </c>
      <c r="B241" s="99" t="s">
        <v>299</v>
      </c>
      <c r="C241" s="98" t="s">
        <v>73</v>
      </c>
      <c r="D241" s="100" t="s">
        <v>294</v>
      </c>
      <c r="E241" s="98" t="s">
        <v>35</v>
      </c>
      <c r="F241" s="83">
        <f ca="1">IFERROR(OFFSET('перечень услуг'!$A$2,MATCH(E241,'перечень услуг'!$A$3:$A$44,0),1),"")</f>
        <v>4740</v>
      </c>
    </row>
    <row r="242" spans="1:6" ht="15.75" hidden="1" x14ac:dyDescent="0.25">
      <c r="A242" s="96" t="s">
        <v>298</v>
      </c>
      <c r="B242" s="99" t="s">
        <v>299</v>
      </c>
      <c r="C242" s="98" t="s">
        <v>73</v>
      </c>
      <c r="D242" s="100" t="s">
        <v>294</v>
      </c>
      <c r="E242" s="98" t="s">
        <v>82</v>
      </c>
      <c r="F242" s="83">
        <f ca="1">IFERROR(OFFSET('перечень услуг'!$A$2,MATCH(E242,'перечень услуг'!$A$3:$A$44,0),1),"")</f>
        <v>395</v>
      </c>
    </row>
    <row r="243" spans="1:6" ht="15.75" hidden="1" x14ac:dyDescent="0.25">
      <c r="A243" s="96" t="s">
        <v>298</v>
      </c>
      <c r="B243" s="99" t="s">
        <v>299</v>
      </c>
      <c r="C243" s="98" t="s">
        <v>73</v>
      </c>
      <c r="D243" s="100" t="s">
        <v>294</v>
      </c>
      <c r="E243" s="98" t="s">
        <v>86</v>
      </c>
      <c r="F243" s="83">
        <f ca="1">IFERROR(OFFSET('перечень услуг'!$A$2,MATCH(E243,'перечень услуг'!$A$3:$A$44,0),1),"")</f>
        <v>385</v>
      </c>
    </row>
    <row r="244" spans="1:6" ht="15.75" hidden="1" x14ac:dyDescent="0.25">
      <c r="A244" s="96" t="s">
        <v>298</v>
      </c>
      <c r="B244" s="99" t="s">
        <v>299</v>
      </c>
      <c r="C244" s="98" t="s">
        <v>73</v>
      </c>
      <c r="D244" s="100" t="s">
        <v>294</v>
      </c>
      <c r="E244" s="98" t="s">
        <v>83</v>
      </c>
      <c r="F244" s="83">
        <f ca="1">IFERROR(OFFSET('перечень услуг'!$A$2,MATCH(E244,'перечень услуг'!$A$3:$A$44,0),1),"")</f>
        <v>565</v>
      </c>
    </row>
    <row r="245" spans="1:6" ht="15.75" hidden="1" x14ac:dyDescent="0.25">
      <c r="A245" s="96" t="s">
        <v>300</v>
      </c>
      <c r="B245" s="99" t="s">
        <v>301</v>
      </c>
      <c r="C245" s="98" t="s">
        <v>302</v>
      </c>
      <c r="D245" s="100" t="s">
        <v>294</v>
      </c>
      <c r="E245" s="98" t="s">
        <v>9</v>
      </c>
      <c r="F245" s="83">
        <f ca="1">IFERROR(OFFSET('перечень услуг'!$A$2,MATCH(E245,'перечень услуг'!$A$3:$A$44,0),1),"")</f>
        <v>445</v>
      </c>
    </row>
    <row r="246" spans="1:6" ht="15.75" hidden="1" x14ac:dyDescent="0.25">
      <c r="A246" s="96" t="s">
        <v>303</v>
      </c>
      <c r="B246" s="99" t="s">
        <v>304</v>
      </c>
      <c r="C246" s="98" t="s">
        <v>117</v>
      </c>
      <c r="D246" s="100" t="s">
        <v>305</v>
      </c>
      <c r="E246" s="98" t="s">
        <v>35</v>
      </c>
      <c r="F246" s="83">
        <f ca="1">IFERROR(OFFSET('перечень услуг'!$A$2,MATCH(E246,'перечень услуг'!$A$3:$A$44,0),1),"")</f>
        <v>4740</v>
      </c>
    </row>
    <row r="247" spans="1:6" ht="15.75" hidden="1" x14ac:dyDescent="0.25">
      <c r="A247" s="96" t="s">
        <v>303</v>
      </c>
      <c r="B247" s="99" t="s">
        <v>304</v>
      </c>
      <c r="C247" s="98" t="s">
        <v>117</v>
      </c>
      <c r="D247" s="100" t="s">
        <v>305</v>
      </c>
      <c r="E247" s="98" t="s">
        <v>82</v>
      </c>
      <c r="F247" s="83">
        <f ca="1">IFERROR(OFFSET('перечень услуг'!$A$2,MATCH(E247,'перечень услуг'!$A$3:$A$44,0),1),"")</f>
        <v>395</v>
      </c>
    </row>
    <row r="248" spans="1:6" ht="15.75" hidden="1" x14ac:dyDescent="0.25">
      <c r="A248" s="96" t="s">
        <v>303</v>
      </c>
      <c r="B248" s="99" t="s">
        <v>304</v>
      </c>
      <c r="C248" s="98" t="s">
        <v>117</v>
      </c>
      <c r="D248" s="100" t="s">
        <v>305</v>
      </c>
      <c r="E248" s="98" t="s">
        <v>86</v>
      </c>
      <c r="F248" s="83">
        <f ca="1">IFERROR(OFFSET('перечень услуг'!$A$2,MATCH(E248,'перечень услуг'!$A$3:$A$44,0),1),"")</f>
        <v>385</v>
      </c>
    </row>
    <row r="249" spans="1:6" ht="15.75" hidden="1" x14ac:dyDescent="0.25">
      <c r="A249" s="96" t="s">
        <v>306</v>
      </c>
      <c r="B249" s="99" t="s">
        <v>307</v>
      </c>
      <c r="C249" s="98" t="s">
        <v>308</v>
      </c>
      <c r="D249" s="100" t="s">
        <v>309</v>
      </c>
      <c r="E249" s="98" t="s">
        <v>35</v>
      </c>
      <c r="F249" s="83">
        <f ca="1">IFERROR(OFFSET('перечень услуг'!$A$2,MATCH(E249,'перечень услуг'!$A$3:$A$44,0),1),"")</f>
        <v>4740</v>
      </c>
    </row>
    <row r="250" spans="1:6" ht="15.75" hidden="1" x14ac:dyDescent="0.25">
      <c r="A250" s="96" t="s">
        <v>306</v>
      </c>
      <c r="B250" s="99" t="s">
        <v>307</v>
      </c>
      <c r="C250" s="98" t="s">
        <v>308</v>
      </c>
      <c r="D250" s="100" t="s">
        <v>309</v>
      </c>
      <c r="E250" s="98" t="s">
        <v>86</v>
      </c>
      <c r="F250" s="83">
        <f ca="1">IFERROR(OFFSET('перечень услуг'!$A$2,MATCH(E250,'перечень услуг'!$A$3:$A$44,0),1),"")</f>
        <v>385</v>
      </c>
    </row>
    <row r="251" spans="1:6" ht="15.75" hidden="1" x14ac:dyDescent="0.25">
      <c r="A251" s="96" t="s">
        <v>306</v>
      </c>
      <c r="B251" s="99" t="s">
        <v>307</v>
      </c>
      <c r="C251" s="98" t="s">
        <v>308</v>
      </c>
      <c r="D251" s="100" t="s">
        <v>309</v>
      </c>
      <c r="E251" s="98" t="s">
        <v>108</v>
      </c>
      <c r="F251" s="83">
        <f ca="1">IFERROR(OFFSET('перечень услуг'!$A$2,MATCH(E251,'перечень услуг'!$A$3:$A$44,0),1),"")</f>
        <v>2150</v>
      </c>
    </row>
    <row r="252" spans="1:6" ht="15.75" hidden="1" x14ac:dyDescent="0.25">
      <c r="A252" s="96" t="s">
        <v>306</v>
      </c>
      <c r="B252" s="99" t="s">
        <v>307</v>
      </c>
      <c r="C252" s="98" t="s">
        <v>308</v>
      </c>
      <c r="D252" s="100" t="s">
        <v>309</v>
      </c>
      <c r="E252" s="98" t="s">
        <v>83</v>
      </c>
      <c r="F252" s="83">
        <f ca="1">IFERROR(OFFSET('перечень услуг'!$A$2,MATCH(E252,'перечень услуг'!$A$3:$A$44,0),1),"")</f>
        <v>565</v>
      </c>
    </row>
    <row r="253" spans="1:6" ht="15.75" hidden="1" x14ac:dyDescent="0.25">
      <c r="A253" s="96" t="s">
        <v>306</v>
      </c>
      <c r="B253" s="99" t="s">
        <v>307</v>
      </c>
      <c r="C253" s="98" t="s">
        <v>308</v>
      </c>
      <c r="D253" s="100" t="s">
        <v>309</v>
      </c>
      <c r="E253" s="98" t="s">
        <v>30</v>
      </c>
      <c r="F253" s="83">
        <f ca="1">IFERROR(OFFSET('перечень услуг'!$A$2,MATCH(E253,'перечень услуг'!$A$3:$A$44,0),1),"")</f>
        <v>1125</v>
      </c>
    </row>
    <row r="254" spans="1:6" ht="15.75" hidden="1" x14ac:dyDescent="0.25">
      <c r="A254" s="96" t="s">
        <v>310</v>
      </c>
      <c r="B254" s="99" t="s">
        <v>311</v>
      </c>
      <c r="C254" s="98" t="s">
        <v>312</v>
      </c>
      <c r="D254" s="100" t="s">
        <v>297</v>
      </c>
      <c r="E254" s="98" t="s">
        <v>194</v>
      </c>
      <c r="F254" s="83">
        <f ca="1">IFERROR(OFFSET('перечень услуг'!$A$2,MATCH(E254,'перечень услуг'!$A$3:$A$44,0),1),"")</f>
        <v>1085</v>
      </c>
    </row>
    <row r="255" spans="1:6" ht="15.75" hidden="1" x14ac:dyDescent="0.25">
      <c r="A255" s="96" t="s">
        <v>313</v>
      </c>
      <c r="B255" s="99" t="s">
        <v>314</v>
      </c>
      <c r="C255" s="98" t="s">
        <v>77</v>
      </c>
      <c r="D255" s="100" t="s">
        <v>297</v>
      </c>
      <c r="E255" s="98" t="s">
        <v>11</v>
      </c>
      <c r="F255" s="83">
        <f ca="1">IFERROR(OFFSET('перечень услуг'!$A$2,MATCH(E255,'перечень услуг'!$A$3:$A$44,0),1),"")</f>
        <v>385</v>
      </c>
    </row>
    <row r="256" spans="1:6" ht="15.75" hidden="1" x14ac:dyDescent="0.25">
      <c r="A256" s="96" t="s">
        <v>271</v>
      </c>
      <c r="B256" s="97" t="s">
        <v>272</v>
      </c>
      <c r="C256" s="98" t="s">
        <v>92</v>
      </c>
      <c r="D256" s="100" t="s">
        <v>297</v>
      </c>
      <c r="E256" s="98" t="s">
        <v>86</v>
      </c>
      <c r="F256" s="83">
        <f ca="1">IFERROR(OFFSET('перечень услуг'!$A$2,MATCH(E256,'перечень услуг'!$A$3:$A$44,0),1),"")</f>
        <v>385</v>
      </c>
    </row>
    <row r="257" spans="1:6" ht="15.75" hidden="1" x14ac:dyDescent="0.25">
      <c r="A257" s="96" t="s">
        <v>315</v>
      </c>
      <c r="B257" s="97" t="s">
        <v>316</v>
      </c>
      <c r="C257" s="98" t="s">
        <v>73</v>
      </c>
      <c r="D257" s="100" t="s">
        <v>317</v>
      </c>
      <c r="E257" s="98" t="s">
        <v>35</v>
      </c>
      <c r="F257" s="83">
        <f ca="1">IFERROR(OFFSET('перечень услуг'!$A$2,MATCH(E257,'перечень услуг'!$A$3:$A$44,0),1),"")</f>
        <v>4740</v>
      </c>
    </row>
    <row r="258" spans="1:6" ht="15.75" hidden="1" x14ac:dyDescent="0.25">
      <c r="A258" s="96" t="s">
        <v>315</v>
      </c>
      <c r="B258" s="97" t="s">
        <v>316</v>
      </c>
      <c r="C258" s="98" t="s">
        <v>73</v>
      </c>
      <c r="D258" s="100" t="s">
        <v>317</v>
      </c>
      <c r="E258" s="98" t="s">
        <v>82</v>
      </c>
      <c r="F258" s="83">
        <f ca="1">IFERROR(OFFSET('перечень услуг'!$A$2,MATCH(E258,'перечень услуг'!$A$3:$A$44,0),1),"")</f>
        <v>395</v>
      </c>
    </row>
    <row r="259" spans="1:6" ht="15.75" hidden="1" x14ac:dyDescent="0.25">
      <c r="A259" s="96" t="s">
        <v>315</v>
      </c>
      <c r="B259" s="97" t="s">
        <v>316</v>
      </c>
      <c r="C259" s="98" t="s">
        <v>73</v>
      </c>
      <c r="D259" s="100" t="s">
        <v>317</v>
      </c>
      <c r="E259" s="98" t="s">
        <v>86</v>
      </c>
      <c r="F259" s="83">
        <f ca="1">IFERROR(OFFSET('перечень услуг'!$A$2,MATCH(E259,'перечень услуг'!$A$3:$A$44,0),1),"")</f>
        <v>385</v>
      </c>
    </row>
    <row r="260" spans="1:6" ht="15.75" hidden="1" x14ac:dyDescent="0.25">
      <c r="A260" s="96" t="s">
        <v>315</v>
      </c>
      <c r="B260" s="97" t="s">
        <v>316</v>
      </c>
      <c r="C260" s="98" t="s">
        <v>73</v>
      </c>
      <c r="D260" s="100" t="s">
        <v>317</v>
      </c>
      <c r="E260" s="98" t="s">
        <v>108</v>
      </c>
      <c r="F260" s="83">
        <f ca="1">IFERROR(OFFSET('перечень услуг'!$A$2,MATCH(E260,'перечень услуг'!$A$3:$A$44,0),1),"")</f>
        <v>2150</v>
      </c>
    </row>
    <row r="261" spans="1:6" ht="15.75" hidden="1" x14ac:dyDescent="0.25">
      <c r="A261" s="96" t="s">
        <v>315</v>
      </c>
      <c r="B261" s="97" t="s">
        <v>316</v>
      </c>
      <c r="C261" s="98" t="s">
        <v>73</v>
      </c>
      <c r="D261" s="100" t="s">
        <v>317</v>
      </c>
      <c r="E261" s="98" t="s">
        <v>30</v>
      </c>
      <c r="F261" s="83">
        <f ca="1">IFERROR(OFFSET('перечень услуг'!$A$2,MATCH(E261,'перечень услуг'!$A$3:$A$44,0),1),"")</f>
        <v>1125</v>
      </c>
    </row>
    <row r="262" spans="1:6" ht="15.75" hidden="1" x14ac:dyDescent="0.25">
      <c r="A262" s="96" t="s">
        <v>318</v>
      </c>
      <c r="B262" s="99" t="s">
        <v>319</v>
      </c>
      <c r="C262" s="98" t="s">
        <v>73</v>
      </c>
      <c r="D262" s="100" t="s">
        <v>317</v>
      </c>
      <c r="E262" s="98" t="s">
        <v>35</v>
      </c>
      <c r="F262" s="83">
        <f ca="1">IFERROR(OFFSET('перечень услуг'!$A$2,MATCH(E262,'перечень услуг'!$A$3:$A$44,0),1),"")</f>
        <v>4740</v>
      </c>
    </row>
    <row r="263" spans="1:6" ht="15.75" hidden="1" x14ac:dyDescent="0.25">
      <c r="A263" s="96" t="s">
        <v>318</v>
      </c>
      <c r="B263" s="99" t="s">
        <v>319</v>
      </c>
      <c r="C263" s="98" t="s">
        <v>73</v>
      </c>
      <c r="D263" s="100" t="s">
        <v>317</v>
      </c>
      <c r="E263" s="98" t="s">
        <v>82</v>
      </c>
      <c r="F263" s="83">
        <f ca="1">IFERROR(OFFSET('перечень услуг'!$A$2,MATCH(E263,'перечень услуг'!$A$3:$A$44,0),1),"")</f>
        <v>395</v>
      </c>
    </row>
    <row r="264" spans="1:6" ht="15.75" hidden="1" x14ac:dyDescent="0.25">
      <c r="A264" s="96" t="s">
        <v>318</v>
      </c>
      <c r="B264" s="99" t="s">
        <v>319</v>
      </c>
      <c r="C264" s="98" t="s">
        <v>73</v>
      </c>
      <c r="D264" s="100" t="s">
        <v>317</v>
      </c>
      <c r="E264" s="98" t="s">
        <v>86</v>
      </c>
      <c r="F264" s="83">
        <f ca="1">IFERROR(OFFSET('перечень услуг'!$A$2,MATCH(E264,'перечень услуг'!$A$3:$A$44,0),1),"")</f>
        <v>385</v>
      </c>
    </row>
    <row r="265" spans="1:6" ht="15.75" hidden="1" x14ac:dyDescent="0.25">
      <c r="A265" s="96" t="s">
        <v>320</v>
      </c>
      <c r="B265" s="99" t="s">
        <v>246</v>
      </c>
      <c r="C265" s="98" t="s">
        <v>73</v>
      </c>
      <c r="D265" s="100" t="s">
        <v>317</v>
      </c>
      <c r="E265" s="98" t="s">
        <v>35</v>
      </c>
      <c r="F265" s="83">
        <f ca="1">IFERROR(OFFSET('перечень услуг'!$A$2,MATCH(E265,'перечень услуг'!$A$3:$A$44,0),1),"")</f>
        <v>4740</v>
      </c>
    </row>
    <row r="266" spans="1:6" ht="15.75" hidden="1" x14ac:dyDescent="0.25">
      <c r="A266" s="96" t="s">
        <v>320</v>
      </c>
      <c r="B266" s="99" t="s">
        <v>246</v>
      </c>
      <c r="C266" s="98" t="s">
        <v>73</v>
      </c>
      <c r="D266" s="100" t="s">
        <v>317</v>
      </c>
      <c r="E266" s="98" t="s">
        <v>82</v>
      </c>
      <c r="F266" s="83">
        <f ca="1">IFERROR(OFFSET('перечень услуг'!$A$2,MATCH(E266,'перечень услуг'!$A$3:$A$44,0),1),"")</f>
        <v>395</v>
      </c>
    </row>
    <row r="267" spans="1:6" ht="15.75" hidden="1" x14ac:dyDescent="0.25">
      <c r="A267" s="96" t="s">
        <v>320</v>
      </c>
      <c r="B267" s="99" t="s">
        <v>246</v>
      </c>
      <c r="C267" s="98" t="s">
        <v>73</v>
      </c>
      <c r="D267" s="100" t="s">
        <v>317</v>
      </c>
      <c r="E267" s="98" t="s">
        <v>86</v>
      </c>
      <c r="F267" s="83">
        <f ca="1">IFERROR(OFFSET('перечень услуг'!$A$2,MATCH(E267,'перечень услуг'!$A$3:$A$44,0),1),"")</f>
        <v>385</v>
      </c>
    </row>
    <row r="268" spans="1:6" ht="15.75" hidden="1" x14ac:dyDescent="0.25">
      <c r="A268" s="96" t="s">
        <v>320</v>
      </c>
      <c r="B268" s="99" t="s">
        <v>246</v>
      </c>
      <c r="C268" s="98" t="s">
        <v>73</v>
      </c>
      <c r="D268" s="100" t="s">
        <v>317</v>
      </c>
      <c r="E268" s="98" t="s">
        <v>83</v>
      </c>
      <c r="F268" s="83">
        <f ca="1">IFERROR(OFFSET('перечень услуг'!$A$2,MATCH(E268,'перечень услуг'!$A$3:$A$44,0),1),"")</f>
        <v>565</v>
      </c>
    </row>
    <row r="269" spans="1:6" ht="15.75" hidden="1" x14ac:dyDescent="0.25">
      <c r="A269" s="96" t="s">
        <v>321</v>
      </c>
      <c r="B269" s="99" t="s">
        <v>322</v>
      </c>
      <c r="C269" s="98" t="s">
        <v>222</v>
      </c>
      <c r="D269" s="100" t="s">
        <v>317</v>
      </c>
      <c r="E269" s="98" t="s">
        <v>35</v>
      </c>
      <c r="F269" s="83">
        <f ca="1">IFERROR(OFFSET('перечень услуг'!$A$2,MATCH(E269,'перечень услуг'!$A$3:$A$44,0),1),"")</f>
        <v>4740</v>
      </c>
    </row>
    <row r="270" spans="1:6" ht="15.75" hidden="1" x14ac:dyDescent="0.25">
      <c r="A270" s="96" t="s">
        <v>321</v>
      </c>
      <c r="B270" s="99" t="s">
        <v>322</v>
      </c>
      <c r="C270" s="98" t="s">
        <v>222</v>
      </c>
      <c r="D270" s="100" t="s">
        <v>317</v>
      </c>
      <c r="E270" s="98" t="s">
        <v>86</v>
      </c>
      <c r="F270" s="83">
        <f ca="1">IFERROR(OFFSET('перечень услуг'!$A$2,MATCH(E270,'перечень услуг'!$A$3:$A$44,0),1),"")</f>
        <v>385</v>
      </c>
    </row>
    <row r="271" spans="1:6" ht="15.75" hidden="1" x14ac:dyDescent="0.25">
      <c r="A271" s="96" t="s">
        <v>321</v>
      </c>
      <c r="B271" s="99" t="s">
        <v>322</v>
      </c>
      <c r="C271" s="98" t="s">
        <v>222</v>
      </c>
      <c r="D271" s="100" t="s">
        <v>317</v>
      </c>
      <c r="E271" s="98" t="s">
        <v>108</v>
      </c>
      <c r="F271" s="83">
        <f ca="1">IFERROR(OFFSET('перечень услуг'!$A$2,MATCH(E271,'перечень услуг'!$A$3:$A$44,0),1),"")</f>
        <v>2150</v>
      </c>
    </row>
    <row r="272" spans="1:6" ht="15.75" hidden="1" x14ac:dyDescent="0.25">
      <c r="A272" s="96" t="s">
        <v>323</v>
      </c>
      <c r="B272" s="99" t="s">
        <v>324</v>
      </c>
      <c r="C272" s="98" t="s">
        <v>73</v>
      </c>
      <c r="D272" s="100" t="s">
        <v>309</v>
      </c>
      <c r="E272" s="98" t="s">
        <v>35</v>
      </c>
      <c r="F272" s="83">
        <f ca="1">IFERROR(OFFSET('перечень услуг'!$A$2,MATCH(E272,'перечень услуг'!$A$3:$A$44,0),1),"")</f>
        <v>4740</v>
      </c>
    </row>
    <row r="273" spans="1:6" ht="15.75" hidden="1" x14ac:dyDescent="0.25">
      <c r="A273" s="96" t="s">
        <v>323</v>
      </c>
      <c r="B273" s="99" t="s">
        <v>324</v>
      </c>
      <c r="C273" s="98" t="s">
        <v>73</v>
      </c>
      <c r="D273" s="100" t="s">
        <v>309</v>
      </c>
      <c r="E273" s="98" t="s">
        <v>86</v>
      </c>
      <c r="F273" s="83">
        <f ca="1">IFERROR(OFFSET('перечень услуг'!$A$2,MATCH(E273,'перечень услуг'!$A$3:$A$44,0),1),"")</f>
        <v>385</v>
      </c>
    </row>
    <row r="274" spans="1:6" ht="15.75" hidden="1" x14ac:dyDescent="0.25">
      <c r="A274" s="96" t="s">
        <v>323</v>
      </c>
      <c r="B274" s="99" t="s">
        <v>324</v>
      </c>
      <c r="C274" s="98" t="s">
        <v>73</v>
      </c>
      <c r="D274" s="100" t="s">
        <v>309</v>
      </c>
      <c r="E274" s="98" t="s">
        <v>82</v>
      </c>
      <c r="F274" s="83">
        <f ca="1">IFERROR(OFFSET('перечень услуг'!$A$2,MATCH(E274,'перечень услуг'!$A$3:$A$44,0),1),"")</f>
        <v>395</v>
      </c>
    </row>
    <row r="275" spans="1:6" ht="15.75" hidden="1" x14ac:dyDescent="0.25">
      <c r="A275" s="96" t="s">
        <v>323</v>
      </c>
      <c r="B275" s="99" t="s">
        <v>324</v>
      </c>
      <c r="C275" s="98" t="s">
        <v>73</v>
      </c>
      <c r="D275" s="100" t="s">
        <v>309</v>
      </c>
      <c r="E275" s="98" t="s">
        <v>86</v>
      </c>
      <c r="F275" s="83">
        <f ca="1">IFERROR(OFFSET('перечень услуг'!$A$2,MATCH(E275,'перечень услуг'!$A$3:$A$44,0),1),"")</f>
        <v>385</v>
      </c>
    </row>
    <row r="276" spans="1:6" ht="15.75" hidden="1" x14ac:dyDescent="0.25">
      <c r="A276" s="96" t="s">
        <v>325</v>
      </c>
      <c r="B276" s="99" t="s">
        <v>326</v>
      </c>
      <c r="C276" s="98" t="s">
        <v>73</v>
      </c>
      <c r="D276" s="100" t="s">
        <v>317</v>
      </c>
      <c r="E276" s="98" t="s">
        <v>11</v>
      </c>
      <c r="F276" s="83">
        <f ca="1">IFERROR(OFFSET('перечень услуг'!$A$2,MATCH(E276,'перечень услуг'!$A$3:$A$44,0),1),"")</f>
        <v>385</v>
      </c>
    </row>
    <row r="277" spans="1:6" ht="15.75" hidden="1" x14ac:dyDescent="0.25">
      <c r="A277" s="96" t="s">
        <v>327</v>
      </c>
      <c r="B277" s="99" t="s">
        <v>328</v>
      </c>
      <c r="C277" s="98" t="s">
        <v>77</v>
      </c>
      <c r="D277" s="100" t="s">
        <v>329</v>
      </c>
      <c r="E277" s="98" t="s">
        <v>11</v>
      </c>
      <c r="F277" s="83">
        <f ca="1">IFERROR(OFFSET('перечень услуг'!$A$2,MATCH(E277,'перечень услуг'!$A$3:$A$44,0),1),"")</f>
        <v>385</v>
      </c>
    </row>
    <row r="278" spans="1:6" ht="15.75" hidden="1" x14ac:dyDescent="0.25">
      <c r="A278" s="96" t="s">
        <v>330</v>
      </c>
      <c r="B278" s="99" t="s">
        <v>331</v>
      </c>
      <c r="C278" s="98" t="s">
        <v>73</v>
      </c>
      <c r="D278" s="100" t="s">
        <v>329</v>
      </c>
      <c r="E278" s="101" t="s">
        <v>122</v>
      </c>
      <c r="F278" s="83">
        <f ca="1">IFERROR(OFFSET('перечень услуг'!$A$2,MATCH(E278,'перечень услуг'!$A$3:$A$44,0),1),"")</f>
        <v>1020</v>
      </c>
    </row>
    <row r="279" spans="1:6" ht="15.75" hidden="1" x14ac:dyDescent="0.25">
      <c r="A279" s="96" t="s">
        <v>332</v>
      </c>
      <c r="B279" s="99" t="s">
        <v>333</v>
      </c>
      <c r="C279" s="98" t="s">
        <v>73</v>
      </c>
      <c r="D279" s="100" t="s">
        <v>334</v>
      </c>
      <c r="E279" s="98" t="s">
        <v>35</v>
      </c>
      <c r="F279" s="83">
        <f ca="1">IFERROR(OFFSET('перечень услуг'!$A$2,MATCH(E279,'перечень услуг'!$A$3:$A$44,0),1),"")</f>
        <v>4740</v>
      </c>
    </row>
    <row r="280" spans="1:6" ht="15.75" hidden="1" x14ac:dyDescent="0.25">
      <c r="A280" s="96" t="s">
        <v>332</v>
      </c>
      <c r="B280" s="99" t="s">
        <v>333</v>
      </c>
      <c r="C280" s="98" t="s">
        <v>73</v>
      </c>
      <c r="D280" s="100" t="s">
        <v>334</v>
      </c>
      <c r="E280" s="98" t="s">
        <v>82</v>
      </c>
      <c r="F280" s="83">
        <f ca="1">IFERROR(OFFSET('перечень услуг'!$A$2,MATCH(E280,'перечень услуг'!$A$3:$A$44,0),1),"")</f>
        <v>395</v>
      </c>
    </row>
    <row r="281" spans="1:6" ht="15.75" hidden="1" x14ac:dyDescent="0.25">
      <c r="A281" s="96" t="s">
        <v>332</v>
      </c>
      <c r="B281" s="99" t="s">
        <v>333</v>
      </c>
      <c r="C281" s="98" t="s">
        <v>73</v>
      </c>
      <c r="D281" s="100" t="s">
        <v>334</v>
      </c>
      <c r="E281" s="98" t="s">
        <v>86</v>
      </c>
      <c r="F281" s="83">
        <f ca="1">IFERROR(OFFSET('перечень услуг'!$A$2,MATCH(E281,'перечень услуг'!$A$3:$A$44,0),1),"")</f>
        <v>385</v>
      </c>
    </row>
    <row r="282" spans="1:6" ht="15.75" hidden="1" x14ac:dyDescent="0.25">
      <c r="A282" s="96" t="s">
        <v>332</v>
      </c>
      <c r="B282" s="99" t="s">
        <v>333</v>
      </c>
      <c r="C282" s="98" t="s">
        <v>73</v>
      </c>
      <c r="D282" s="100" t="s">
        <v>334</v>
      </c>
      <c r="E282" s="98" t="s">
        <v>83</v>
      </c>
      <c r="F282" s="83">
        <f ca="1">IFERROR(OFFSET('перечень услуг'!$A$2,MATCH(E282,'перечень услуг'!$A$3:$A$44,0),1),"")</f>
        <v>565</v>
      </c>
    </row>
    <row r="283" spans="1:6" ht="15.75" hidden="1" x14ac:dyDescent="0.25">
      <c r="A283" s="96" t="s">
        <v>335</v>
      </c>
      <c r="B283" s="99" t="s">
        <v>336</v>
      </c>
      <c r="C283" s="98" t="s">
        <v>73</v>
      </c>
      <c r="D283" s="100" t="s">
        <v>334</v>
      </c>
      <c r="E283" s="98" t="s">
        <v>35</v>
      </c>
      <c r="F283" s="83">
        <f ca="1">IFERROR(OFFSET('перечень услуг'!$A$2,MATCH(E283,'перечень услуг'!$A$3:$A$44,0),1),"")</f>
        <v>4740</v>
      </c>
    </row>
    <row r="284" spans="1:6" ht="15.75" hidden="1" x14ac:dyDescent="0.25">
      <c r="A284" s="96" t="s">
        <v>335</v>
      </c>
      <c r="B284" s="99" t="s">
        <v>336</v>
      </c>
      <c r="C284" s="98" t="s">
        <v>73</v>
      </c>
      <c r="D284" s="100" t="s">
        <v>334</v>
      </c>
      <c r="E284" s="98" t="s">
        <v>82</v>
      </c>
      <c r="F284" s="83">
        <f ca="1">IFERROR(OFFSET('перечень услуг'!$A$2,MATCH(E284,'перечень услуг'!$A$3:$A$44,0),1),"")</f>
        <v>395</v>
      </c>
    </row>
    <row r="285" spans="1:6" ht="15.75" hidden="1" x14ac:dyDescent="0.25">
      <c r="A285" s="96" t="s">
        <v>335</v>
      </c>
      <c r="B285" s="99" t="s">
        <v>336</v>
      </c>
      <c r="C285" s="98" t="s">
        <v>73</v>
      </c>
      <c r="D285" s="100" t="s">
        <v>334</v>
      </c>
      <c r="E285" s="98" t="s">
        <v>86</v>
      </c>
      <c r="F285" s="83">
        <f ca="1">IFERROR(OFFSET('перечень услуг'!$A$2,MATCH(E285,'перечень услуг'!$A$3:$A$44,0),1),"")</f>
        <v>385</v>
      </c>
    </row>
    <row r="286" spans="1:6" ht="15.75" hidden="1" x14ac:dyDescent="0.25">
      <c r="A286" s="96" t="s">
        <v>337</v>
      </c>
      <c r="B286" s="99" t="s">
        <v>338</v>
      </c>
      <c r="C286" s="98" t="s">
        <v>73</v>
      </c>
      <c r="D286" s="100" t="s">
        <v>334</v>
      </c>
      <c r="E286" s="98" t="s">
        <v>35</v>
      </c>
      <c r="F286" s="83">
        <f ca="1">IFERROR(OFFSET('перечень услуг'!$A$2,MATCH(E286,'перечень услуг'!$A$3:$A$44,0),1),"")</f>
        <v>4740</v>
      </c>
    </row>
    <row r="287" spans="1:6" ht="15.75" hidden="1" x14ac:dyDescent="0.25">
      <c r="A287" s="96" t="s">
        <v>337</v>
      </c>
      <c r="B287" s="99" t="s">
        <v>338</v>
      </c>
      <c r="C287" s="98" t="s">
        <v>73</v>
      </c>
      <c r="D287" s="100" t="s">
        <v>334</v>
      </c>
      <c r="E287" s="98" t="s">
        <v>82</v>
      </c>
      <c r="F287" s="83">
        <f ca="1">IFERROR(OFFSET('перечень услуг'!$A$2,MATCH(E287,'перечень услуг'!$A$3:$A$44,0),1),"")</f>
        <v>395</v>
      </c>
    </row>
    <row r="288" spans="1:6" ht="15.75" hidden="1" x14ac:dyDescent="0.25">
      <c r="A288" s="96" t="s">
        <v>337</v>
      </c>
      <c r="B288" s="99" t="s">
        <v>338</v>
      </c>
      <c r="C288" s="98" t="s">
        <v>73</v>
      </c>
      <c r="D288" s="100" t="s">
        <v>334</v>
      </c>
      <c r="E288" s="98" t="s">
        <v>86</v>
      </c>
      <c r="F288" s="83">
        <f ca="1">IFERROR(OFFSET('перечень услуг'!$A$2,MATCH(E288,'перечень услуг'!$A$3:$A$44,0),1),"")</f>
        <v>385</v>
      </c>
    </row>
    <row r="289" spans="1:6" ht="15.75" hidden="1" x14ac:dyDescent="0.25">
      <c r="A289" s="96" t="s">
        <v>288</v>
      </c>
      <c r="B289" s="99" t="s">
        <v>289</v>
      </c>
      <c r="C289" s="98" t="s">
        <v>77</v>
      </c>
      <c r="D289" s="100" t="s">
        <v>334</v>
      </c>
      <c r="E289" s="98" t="s">
        <v>8</v>
      </c>
      <c r="F289" s="83">
        <f ca="1">IFERROR(OFFSET('перечень услуг'!$A$2,MATCH(E289,'перечень услуг'!$A$3:$A$44,0),1),"")</f>
        <v>510</v>
      </c>
    </row>
    <row r="290" spans="1:6" ht="15.75" hidden="1" x14ac:dyDescent="0.25">
      <c r="A290" s="96" t="s">
        <v>288</v>
      </c>
      <c r="B290" s="99" t="s">
        <v>289</v>
      </c>
      <c r="C290" s="98" t="s">
        <v>77</v>
      </c>
      <c r="D290" s="100" t="s">
        <v>334</v>
      </c>
      <c r="E290" s="98" t="s">
        <v>89</v>
      </c>
      <c r="F290" s="83">
        <f ca="1">IFERROR(OFFSET('перечень услуг'!$A$2,MATCH(E290,'перечень услуг'!$A$3:$A$44,0),1),"")</f>
        <v>185</v>
      </c>
    </row>
    <row r="291" spans="1:6" ht="15.75" hidden="1" x14ac:dyDescent="0.25">
      <c r="A291" s="96" t="s">
        <v>339</v>
      </c>
      <c r="B291" s="99" t="s">
        <v>340</v>
      </c>
      <c r="C291" s="98" t="s">
        <v>73</v>
      </c>
      <c r="D291" s="100" t="s">
        <v>341</v>
      </c>
      <c r="E291" s="98" t="s">
        <v>35</v>
      </c>
      <c r="F291" s="83">
        <f ca="1">IFERROR(OFFSET('перечень услуг'!$A$2,MATCH(E291,'перечень услуг'!$A$3:$A$44,0),1),"")</f>
        <v>4740</v>
      </c>
    </row>
    <row r="292" spans="1:6" ht="15.75" hidden="1" x14ac:dyDescent="0.25">
      <c r="A292" s="96" t="s">
        <v>339</v>
      </c>
      <c r="B292" s="99" t="s">
        <v>340</v>
      </c>
      <c r="C292" s="98" t="s">
        <v>73</v>
      </c>
      <c r="D292" s="100" t="s">
        <v>341</v>
      </c>
      <c r="E292" s="98" t="s">
        <v>86</v>
      </c>
      <c r="F292" s="83">
        <f ca="1">IFERROR(OFFSET('перечень услуг'!$A$2,MATCH(E292,'перечень услуг'!$A$3:$A$44,0),1),"")</f>
        <v>385</v>
      </c>
    </row>
    <row r="293" spans="1:6" ht="15.75" hidden="1" x14ac:dyDescent="0.25">
      <c r="A293" s="96" t="s">
        <v>339</v>
      </c>
      <c r="B293" s="99" t="s">
        <v>340</v>
      </c>
      <c r="C293" s="98" t="s">
        <v>73</v>
      </c>
      <c r="D293" s="100" t="s">
        <v>341</v>
      </c>
      <c r="E293" s="98" t="s">
        <v>108</v>
      </c>
      <c r="F293" s="83">
        <f ca="1">IFERROR(OFFSET('перечень услуг'!$A$2,MATCH(E293,'перечень услуг'!$A$3:$A$44,0),1),"")</f>
        <v>2150</v>
      </c>
    </row>
    <row r="294" spans="1:6" ht="15.75" hidden="1" x14ac:dyDescent="0.25">
      <c r="A294" s="96" t="s">
        <v>339</v>
      </c>
      <c r="B294" s="99" t="s">
        <v>340</v>
      </c>
      <c r="C294" s="98" t="s">
        <v>73</v>
      </c>
      <c r="D294" s="100" t="s">
        <v>341</v>
      </c>
      <c r="E294" s="98" t="s">
        <v>82</v>
      </c>
      <c r="F294" s="83">
        <f ca="1">IFERROR(OFFSET('перечень услуг'!$A$2,MATCH(E294,'перечень услуг'!$A$3:$A$44,0),1),"")</f>
        <v>395</v>
      </c>
    </row>
    <row r="295" spans="1:6" ht="15.75" hidden="1" x14ac:dyDescent="0.25">
      <c r="A295" s="96" t="s">
        <v>339</v>
      </c>
      <c r="B295" s="99" t="s">
        <v>340</v>
      </c>
      <c r="C295" s="98" t="s">
        <v>73</v>
      </c>
      <c r="D295" s="100" t="s">
        <v>341</v>
      </c>
      <c r="E295" s="98" t="s">
        <v>83</v>
      </c>
      <c r="F295" s="83">
        <f ca="1">IFERROR(OFFSET('перечень услуг'!$A$2,MATCH(E295,'перечень услуг'!$A$3:$A$44,0),1),"")</f>
        <v>565</v>
      </c>
    </row>
    <row r="296" spans="1:6" ht="15.75" hidden="1" x14ac:dyDescent="0.25">
      <c r="A296" s="96" t="s">
        <v>339</v>
      </c>
      <c r="B296" s="99" t="s">
        <v>340</v>
      </c>
      <c r="C296" s="98" t="s">
        <v>73</v>
      </c>
      <c r="D296" s="100" t="s">
        <v>341</v>
      </c>
      <c r="E296" s="98" t="s">
        <v>30</v>
      </c>
      <c r="F296" s="83">
        <f ca="1">IFERROR(OFFSET('перечень услуг'!$A$2,MATCH(E296,'перечень услуг'!$A$3:$A$44,0),1),"")</f>
        <v>1125</v>
      </c>
    </row>
    <row r="297" spans="1:6" ht="15.75" hidden="1" x14ac:dyDescent="0.25">
      <c r="A297" s="96" t="s">
        <v>342</v>
      </c>
      <c r="B297" s="99" t="s">
        <v>343</v>
      </c>
      <c r="C297" s="98" t="s">
        <v>73</v>
      </c>
      <c r="D297" s="100" t="s">
        <v>344</v>
      </c>
      <c r="E297" s="98" t="s">
        <v>35</v>
      </c>
      <c r="F297" s="83">
        <f ca="1">IFERROR(OFFSET('перечень услуг'!$A$2,MATCH(E297,'перечень услуг'!$A$3:$A$44,0),1),"")</f>
        <v>4740</v>
      </c>
    </row>
    <row r="298" spans="1:6" ht="15.75" hidden="1" x14ac:dyDescent="0.25">
      <c r="A298" s="96" t="s">
        <v>342</v>
      </c>
      <c r="B298" s="99" t="s">
        <v>343</v>
      </c>
      <c r="C298" s="98" t="s">
        <v>73</v>
      </c>
      <c r="D298" s="100" t="s">
        <v>344</v>
      </c>
      <c r="E298" s="98" t="s">
        <v>82</v>
      </c>
      <c r="F298" s="83">
        <f ca="1">IFERROR(OFFSET('перечень услуг'!$A$2,MATCH(E298,'перечень услуг'!$A$3:$A$44,0),1),"")</f>
        <v>395</v>
      </c>
    </row>
    <row r="299" spans="1:6" ht="15.75" hidden="1" x14ac:dyDescent="0.25">
      <c r="A299" s="96" t="s">
        <v>342</v>
      </c>
      <c r="B299" s="99" t="s">
        <v>343</v>
      </c>
      <c r="C299" s="98" t="s">
        <v>73</v>
      </c>
      <c r="D299" s="100" t="s">
        <v>344</v>
      </c>
      <c r="E299" s="98" t="s">
        <v>86</v>
      </c>
      <c r="F299" s="83">
        <f ca="1">IFERROR(OFFSET('перечень услуг'!$A$2,MATCH(E299,'перечень услуг'!$A$3:$A$44,0),1),"")</f>
        <v>385</v>
      </c>
    </row>
    <row r="300" spans="1:6" ht="15.75" hidden="1" x14ac:dyDescent="0.25">
      <c r="A300" s="96" t="s">
        <v>345</v>
      </c>
      <c r="B300" s="99" t="s">
        <v>346</v>
      </c>
      <c r="C300" s="98" t="s">
        <v>73</v>
      </c>
      <c r="D300" s="100" t="s">
        <v>344</v>
      </c>
      <c r="E300" s="98" t="s">
        <v>194</v>
      </c>
      <c r="F300" s="83">
        <f ca="1">IFERROR(OFFSET('перечень услуг'!$A$2,MATCH(E300,'перечень услуг'!$A$3:$A$44,0),1),"")</f>
        <v>1085</v>
      </c>
    </row>
    <row r="301" spans="1:6" ht="15.75" hidden="1" x14ac:dyDescent="0.25">
      <c r="A301" s="96" t="s">
        <v>347</v>
      </c>
      <c r="B301" s="99" t="s">
        <v>348</v>
      </c>
      <c r="C301" s="98" t="s">
        <v>73</v>
      </c>
      <c r="D301" s="100" t="s">
        <v>349</v>
      </c>
      <c r="E301" s="98" t="s">
        <v>35</v>
      </c>
      <c r="F301" s="83">
        <f ca="1">IFERROR(OFFSET('перечень услуг'!$A$2,MATCH(E301,'перечень услуг'!$A$3:$A$44,0),1),"")</f>
        <v>4740</v>
      </c>
    </row>
    <row r="302" spans="1:6" ht="15.75" hidden="1" x14ac:dyDescent="0.25">
      <c r="A302" s="96" t="s">
        <v>347</v>
      </c>
      <c r="B302" s="99" t="s">
        <v>348</v>
      </c>
      <c r="C302" s="98" t="s">
        <v>73</v>
      </c>
      <c r="D302" s="100" t="s">
        <v>349</v>
      </c>
      <c r="E302" s="98" t="s">
        <v>86</v>
      </c>
      <c r="F302" s="83">
        <f ca="1">IFERROR(OFFSET('перечень услуг'!$A$2,MATCH(E302,'перечень услуг'!$A$3:$A$44,0),1),"")</f>
        <v>385</v>
      </c>
    </row>
    <row r="303" spans="1:6" ht="15.75" hidden="1" x14ac:dyDescent="0.25">
      <c r="A303" s="96" t="s">
        <v>347</v>
      </c>
      <c r="B303" s="99" t="s">
        <v>348</v>
      </c>
      <c r="C303" s="98" t="s">
        <v>73</v>
      </c>
      <c r="D303" s="100" t="s">
        <v>349</v>
      </c>
      <c r="E303" s="98" t="s">
        <v>108</v>
      </c>
      <c r="F303" s="83">
        <f ca="1">IFERROR(OFFSET('перечень услуг'!$A$2,MATCH(E303,'перечень услуг'!$A$3:$A$44,0),1),"")</f>
        <v>2150</v>
      </c>
    </row>
    <row r="304" spans="1:6" ht="15.75" hidden="1" x14ac:dyDescent="0.25">
      <c r="A304" s="96" t="s">
        <v>347</v>
      </c>
      <c r="B304" s="99" t="s">
        <v>348</v>
      </c>
      <c r="C304" s="98" t="s">
        <v>73</v>
      </c>
      <c r="D304" s="100" t="s">
        <v>349</v>
      </c>
      <c r="E304" s="98" t="s">
        <v>82</v>
      </c>
      <c r="F304" s="83">
        <f ca="1">IFERROR(OFFSET('перечень услуг'!$A$2,MATCH(E304,'перечень услуг'!$A$3:$A$44,0),1),"")</f>
        <v>395</v>
      </c>
    </row>
    <row r="305" spans="1:6" ht="15.75" hidden="1" x14ac:dyDescent="0.25">
      <c r="A305" s="96" t="s">
        <v>350</v>
      </c>
      <c r="B305" s="99" t="s">
        <v>351</v>
      </c>
      <c r="C305" s="98" t="s">
        <v>73</v>
      </c>
      <c r="D305" s="100" t="s">
        <v>349</v>
      </c>
      <c r="E305" s="98" t="s">
        <v>35</v>
      </c>
      <c r="F305" s="83">
        <f ca="1">IFERROR(OFFSET('перечень услуг'!$A$2,MATCH(E305,'перечень услуг'!$A$3:$A$44,0),1),"")</f>
        <v>4740</v>
      </c>
    </row>
    <row r="306" spans="1:6" ht="15.75" hidden="1" x14ac:dyDescent="0.25">
      <c r="A306" s="96" t="s">
        <v>350</v>
      </c>
      <c r="B306" s="99" t="s">
        <v>351</v>
      </c>
      <c r="C306" s="98" t="s">
        <v>73</v>
      </c>
      <c r="D306" s="100" t="s">
        <v>349</v>
      </c>
      <c r="E306" s="98" t="s">
        <v>82</v>
      </c>
      <c r="F306" s="83">
        <f ca="1">IFERROR(OFFSET('перечень услуг'!$A$2,MATCH(E306,'перечень услуг'!$A$3:$A$44,0),1),"")</f>
        <v>395</v>
      </c>
    </row>
    <row r="307" spans="1:6" ht="15.75" hidden="1" x14ac:dyDescent="0.25">
      <c r="A307" s="96" t="s">
        <v>350</v>
      </c>
      <c r="B307" s="99" t="s">
        <v>351</v>
      </c>
      <c r="C307" s="98" t="s">
        <v>73</v>
      </c>
      <c r="D307" s="100" t="s">
        <v>349</v>
      </c>
      <c r="E307" s="98" t="s">
        <v>86</v>
      </c>
      <c r="F307" s="83">
        <f ca="1">IFERROR(OFFSET('перечень услуг'!$A$2,MATCH(E307,'перечень услуг'!$A$3:$A$44,0),1),"")</f>
        <v>385</v>
      </c>
    </row>
    <row r="308" spans="1:6" ht="15.75" hidden="1" x14ac:dyDescent="0.25">
      <c r="A308" s="96" t="s">
        <v>352</v>
      </c>
      <c r="B308" s="99" t="s">
        <v>353</v>
      </c>
      <c r="C308" s="98" t="s">
        <v>73</v>
      </c>
      <c r="D308" s="100" t="s">
        <v>349</v>
      </c>
      <c r="E308" s="98" t="s">
        <v>86</v>
      </c>
      <c r="F308" s="83">
        <f ca="1">IFERROR(OFFSET('перечень услуг'!$A$2,MATCH(E308,'перечень услуг'!$A$3:$A$44,0),1),"")</f>
        <v>385</v>
      </c>
    </row>
    <row r="309" spans="1:6" ht="15.75" hidden="1" x14ac:dyDescent="0.25">
      <c r="A309" s="96" t="s">
        <v>354</v>
      </c>
      <c r="B309" s="99" t="s">
        <v>355</v>
      </c>
      <c r="C309" s="98" t="s">
        <v>73</v>
      </c>
      <c r="D309" s="100" t="s">
        <v>349</v>
      </c>
      <c r="E309" s="98" t="s">
        <v>86</v>
      </c>
      <c r="F309" s="83">
        <f ca="1">IFERROR(OFFSET('перечень услуг'!$A$2,MATCH(E309,'перечень услуг'!$A$3:$A$44,0),1),"")</f>
        <v>385</v>
      </c>
    </row>
    <row r="310" spans="1:6" ht="15.75" hidden="1" x14ac:dyDescent="0.25">
      <c r="A310" s="96" t="s">
        <v>354</v>
      </c>
      <c r="B310" s="99" t="s">
        <v>355</v>
      </c>
      <c r="C310" s="98" t="s">
        <v>73</v>
      </c>
      <c r="D310" s="100" t="s">
        <v>349</v>
      </c>
      <c r="E310" s="98" t="s">
        <v>108</v>
      </c>
      <c r="F310" s="83">
        <f ca="1">IFERROR(OFFSET('перечень услуг'!$A$2,MATCH(E310,'перечень услуг'!$A$3:$A$44,0),1),"")</f>
        <v>2150</v>
      </c>
    </row>
    <row r="311" spans="1:6" ht="15.75" hidden="1" x14ac:dyDescent="0.25">
      <c r="A311" s="96" t="s">
        <v>356</v>
      </c>
      <c r="B311" s="99" t="s">
        <v>357</v>
      </c>
      <c r="C311" s="98" t="s">
        <v>73</v>
      </c>
      <c r="D311" s="100" t="s">
        <v>358</v>
      </c>
      <c r="E311" s="98" t="s">
        <v>86</v>
      </c>
      <c r="F311" s="83">
        <f ca="1">IFERROR(OFFSET('перечень услуг'!$A$2,MATCH(E311,'перечень услуг'!$A$3:$A$44,0),1),"")</f>
        <v>385</v>
      </c>
    </row>
    <row r="312" spans="1:6" ht="15.75" hidden="1" x14ac:dyDescent="0.25">
      <c r="A312" s="96" t="s">
        <v>356</v>
      </c>
      <c r="B312" s="99" t="s">
        <v>357</v>
      </c>
      <c r="C312" s="98" t="s">
        <v>73</v>
      </c>
      <c r="D312" s="100" t="s">
        <v>358</v>
      </c>
      <c r="E312" s="98" t="s">
        <v>11</v>
      </c>
      <c r="F312" s="83">
        <f ca="1">IFERROR(OFFSET('перечень услуг'!$A$2,MATCH(E312,'перечень услуг'!$A$3:$A$44,0),1),"")</f>
        <v>385</v>
      </c>
    </row>
    <row r="313" spans="1:6" ht="15.75" hidden="1" x14ac:dyDescent="0.25">
      <c r="A313" s="96" t="s">
        <v>354</v>
      </c>
      <c r="B313" s="99" t="s">
        <v>355</v>
      </c>
      <c r="C313" s="98" t="s">
        <v>73</v>
      </c>
      <c r="D313" s="100" t="s">
        <v>359</v>
      </c>
      <c r="E313" s="98" t="s">
        <v>35</v>
      </c>
      <c r="F313" s="83">
        <f ca="1">IFERROR(OFFSET('перечень услуг'!$A$2,MATCH(E313,'перечень услуг'!$A$3:$A$44,0),1),"")</f>
        <v>4740</v>
      </c>
    </row>
    <row r="314" spans="1:6" ht="15.75" hidden="1" x14ac:dyDescent="0.25">
      <c r="A314" s="96" t="s">
        <v>354</v>
      </c>
      <c r="B314" s="99" t="s">
        <v>355</v>
      </c>
      <c r="C314" s="98" t="s">
        <v>73</v>
      </c>
      <c r="D314" s="100" t="s">
        <v>359</v>
      </c>
      <c r="E314" s="98" t="s">
        <v>82</v>
      </c>
      <c r="F314" s="83">
        <f ca="1">IFERROR(OFFSET('перечень услуг'!$A$2,MATCH(E314,'перечень услуг'!$A$3:$A$44,0),1),"")</f>
        <v>395</v>
      </c>
    </row>
    <row r="315" spans="1:6" ht="15.75" hidden="1" x14ac:dyDescent="0.25">
      <c r="A315" s="96" t="s">
        <v>354</v>
      </c>
      <c r="B315" s="99" t="s">
        <v>355</v>
      </c>
      <c r="C315" s="98" t="s">
        <v>73</v>
      </c>
      <c r="D315" s="100" t="s">
        <v>359</v>
      </c>
      <c r="E315" s="98" t="s">
        <v>83</v>
      </c>
      <c r="F315" s="83">
        <f ca="1">IFERROR(OFFSET('перечень услуг'!$A$2,MATCH(E315,'перечень услуг'!$A$3:$A$44,0),1),"")</f>
        <v>565</v>
      </c>
    </row>
    <row r="316" spans="1:6" ht="15.75" hidden="1" x14ac:dyDescent="0.25">
      <c r="A316" s="96" t="s">
        <v>354</v>
      </c>
      <c r="B316" s="99" t="s">
        <v>355</v>
      </c>
      <c r="C316" s="98" t="s">
        <v>73</v>
      </c>
      <c r="D316" s="100" t="s">
        <v>359</v>
      </c>
      <c r="E316" s="98" t="s">
        <v>89</v>
      </c>
      <c r="F316" s="83">
        <f ca="1">IFERROR(OFFSET('перечень услуг'!$A$2,MATCH(E316,'перечень услуг'!$A$3:$A$44,0),1),"")</f>
        <v>185</v>
      </c>
    </row>
    <row r="317" spans="1:6" ht="15.75" hidden="1" x14ac:dyDescent="0.25">
      <c r="A317" s="96" t="s">
        <v>354</v>
      </c>
      <c r="B317" s="99" t="s">
        <v>355</v>
      </c>
      <c r="C317" s="98" t="s">
        <v>73</v>
      </c>
      <c r="D317" s="100" t="s">
        <v>359</v>
      </c>
      <c r="E317" s="98" t="s">
        <v>210</v>
      </c>
      <c r="F317" s="83">
        <f ca="1">IFERROR(OFFSET('перечень услуг'!$A$2,MATCH(E317,'перечень услуг'!$A$3:$A$44,0),1),"")</f>
        <v>205</v>
      </c>
    </row>
    <row r="318" spans="1:6" ht="15.75" hidden="1" x14ac:dyDescent="0.25">
      <c r="A318" s="96" t="s">
        <v>354</v>
      </c>
      <c r="B318" s="99" t="s">
        <v>355</v>
      </c>
      <c r="C318" s="98" t="s">
        <v>73</v>
      </c>
      <c r="D318" s="100" t="s">
        <v>359</v>
      </c>
      <c r="E318" s="98" t="s">
        <v>30</v>
      </c>
      <c r="F318" s="83">
        <f ca="1">IFERROR(OFFSET('перечень услуг'!$A$2,MATCH(E318,'перечень услуг'!$A$3:$A$44,0),1),"")</f>
        <v>1125</v>
      </c>
    </row>
    <row r="319" spans="1:6" ht="15.75" hidden="1" x14ac:dyDescent="0.25">
      <c r="A319" s="96" t="s">
        <v>360</v>
      </c>
      <c r="B319" s="99" t="s">
        <v>361</v>
      </c>
      <c r="C319" s="98" t="s">
        <v>73</v>
      </c>
      <c r="D319" s="100" t="s">
        <v>359</v>
      </c>
      <c r="E319" s="98" t="s">
        <v>35</v>
      </c>
      <c r="F319" s="83">
        <f ca="1">IFERROR(OFFSET('перечень услуг'!$A$2,MATCH(E319,'перечень услуг'!$A$3:$A$44,0),1),"")</f>
        <v>4740</v>
      </c>
    </row>
    <row r="320" spans="1:6" ht="15.75" hidden="1" x14ac:dyDescent="0.25">
      <c r="A320" s="96" t="s">
        <v>360</v>
      </c>
      <c r="B320" s="99" t="s">
        <v>361</v>
      </c>
      <c r="C320" s="98" t="s">
        <v>73</v>
      </c>
      <c r="D320" s="100" t="s">
        <v>359</v>
      </c>
      <c r="E320" s="98" t="s">
        <v>82</v>
      </c>
      <c r="F320" s="83">
        <f ca="1">IFERROR(OFFSET('перечень услуг'!$A$2,MATCH(E320,'перечень услуг'!$A$3:$A$44,0),1),"")</f>
        <v>395</v>
      </c>
    </row>
    <row r="321" spans="1:6" ht="15.75" hidden="1" x14ac:dyDescent="0.25">
      <c r="A321" s="96" t="s">
        <v>360</v>
      </c>
      <c r="B321" s="99" t="s">
        <v>361</v>
      </c>
      <c r="C321" s="98" t="s">
        <v>73</v>
      </c>
      <c r="D321" s="100" t="s">
        <v>359</v>
      </c>
      <c r="E321" s="98" t="s">
        <v>86</v>
      </c>
      <c r="F321" s="83">
        <f ca="1">IFERROR(OFFSET('перечень услуг'!$A$2,MATCH(E321,'перечень услуг'!$A$3:$A$44,0),1),"")</f>
        <v>385</v>
      </c>
    </row>
    <row r="322" spans="1:6" ht="15.75" hidden="1" x14ac:dyDescent="0.25">
      <c r="A322" s="96" t="s">
        <v>183</v>
      </c>
      <c r="B322" s="99" t="s">
        <v>184</v>
      </c>
      <c r="C322" s="98" t="s">
        <v>77</v>
      </c>
      <c r="D322" s="100" t="s">
        <v>341</v>
      </c>
      <c r="E322" s="98" t="s">
        <v>35</v>
      </c>
      <c r="F322" s="83">
        <f ca="1">IFERROR(OFFSET('перечень услуг'!$A$2,MATCH(E322,'перечень услуг'!$A$3:$A$44,0),1),"")</f>
        <v>4740</v>
      </c>
    </row>
    <row r="323" spans="1:6" ht="15.75" hidden="1" x14ac:dyDescent="0.25">
      <c r="A323" s="96" t="s">
        <v>183</v>
      </c>
      <c r="B323" s="99" t="s">
        <v>184</v>
      </c>
      <c r="C323" s="98" t="s">
        <v>77</v>
      </c>
      <c r="D323" s="100" t="s">
        <v>341</v>
      </c>
      <c r="E323" s="98" t="s">
        <v>82</v>
      </c>
      <c r="F323" s="83">
        <f ca="1">IFERROR(OFFSET('перечень услуг'!$A$2,MATCH(E323,'перечень услуг'!$A$3:$A$44,0),1),"")</f>
        <v>395</v>
      </c>
    </row>
    <row r="324" spans="1:6" ht="15.75" hidden="1" x14ac:dyDescent="0.25">
      <c r="A324" s="96" t="s">
        <v>183</v>
      </c>
      <c r="B324" s="99" t="s">
        <v>184</v>
      </c>
      <c r="C324" s="98" t="s">
        <v>77</v>
      </c>
      <c r="D324" s="100" t="s">
        <v>341</v>
      </c>
      <c r="E324" s="98" t="s">
        <v>86</v>
      </c>
      <c r="F324" s="83">
        <f ca="1">IFERROR(OFFSET('перечень услуг'!$A$2,MATCH(E324,'перечень услуг'!$A$3:$A$44,0),1),"")</f>
        <v>385</v>
      </c>
    </row>
    <row r="325" spans="1:6" ht="15.75" hidden="1" x14ac:dyDescent="0.25">
      <c r="A325" s="96" t="s">
        <v>183</v>
      </c>
      <c r="B325" s="99" t="s">
        <v>184</v>
      </c>
      <c r="C325" s="98" t="s">
        <v>77</v>
      </c>
      <c r="D325" s="100" t="s">
        <v>341</v>
      </c>
      <c r="E325" s="98" t="s">
        <v>83</v>
      </c>
      <c r="F325" s="83">
        <f ca="1">IFERROR(OFFSET('перечень услуг'!$A$2,MATCH(E325,'перечень услуг'!$A$3:$A$44,0),1),"")</f>
        <v>565</v>
      </c>
    </row>
    <row r="326" spans="1:6" ht="15.75" hidden="1" x14ac:dyDescent="0.25">
      <c r="A326" s="96" t="s">
        <v>183</v>
      </c>
      <c r="B326" s="99" t="s">
        <v>184</v>
      </c>
      <c r="C326" s="98" t="s">
        <v>77</v>
      </c>
      <c r="D326" s="100" t="s">
        <v>341</v>
      </c>
      <c r="E326" s="101" t="s">
        <v>122</v>
      </c>
      <c r="F326" s="83">
        <f ca="1">IFERROR(OFFSET('перечень услуг'!$A$2,MATCH(E326,'перечень услуг'!$A$3:$A$44,0),1),"")</f>
        <v>1020</v>
      </c>
    </row>
    <row r="327" spans="1:6" ht="15.75" hidden="1" x14ac:dyDescent="0.25">
      <c r="A327" s="96" t="s">
        <v>98</v>
      </c>
      <c r="B327" s="99" t="s">
        <v>99</v>
      </c>
      <c r="C327" s="98" t="s">
        <v>73</v>
      </c>
      <c r="D327" s="100" t="s">
        <v>341</v>
      </c>
      <c r="E327" s="98" t="s">
        <v>35</v>
      </c>
      <c r="F327" s="83">
        <f ca="1">IFERROR(OFFSET('перечень услуг'!$A$2,MATCH(E327,'перечень услуг'!$A$3:$A$44,0),1),"")</f>
        <v>4740</v>
      </c>
    </row>
    <row r="328" spans="1:6" ht="15.75" hidden="1" x14ac:dyDescent="0.25">
      <c r="A328" s="96" t="s">
        <v>98</v>
      </c>
      <c r="B328" s="99" t="s">
        <v>99</v>
      </c>
      <c r="C328" s="98" t="s">
        <v>73</v>
      </c>
      <c r="D328" s="100" t="s">
        <v>341</v>
      </c>
      <c r="E328" s="98" t="s">
        <v>82</v>
      </c>
      <c r="F328" s="83">
        <f ca="1">IFERROR(OFFSET('перечень услуг'!$A$2,MATCH(E328,'перечень услуг'!$A$3:$A$44,0),1),"")</f>
        <v>395</v>
      </c>
    </row>
    <row r="329" spans="1:6" ht="15.75" hidden="1" x14ac:dyDescent="0.25">
      <c r="A329" s="96" t="s">
        <v>98</v>
      </c>
      <c r="B329" s="99" t="s">
        <v>99</v>
      </c>
      <c r="C329" s="98" t="s">
        <v>73</v>
      </c>
      <c r="D329" s="100" t="s">
        <v>341</v>
      </c>
      <c r="E329" s="98" t="s">
        <v>86</v>
      </c>
      <c r="F329" s="83">
        <f ca="1">IFERROR(OFFSET('перечень услуг'!$A$2,MATCH(E329,'перечень услуг'!$A$3:$A$44,0),1),"")</f>
        <v>385</v>
      </c>
    </row>
    <row r="330" spans="1:6" ht="15.75" hidden="1" x14ac:dyDescent="0.25">
      <c r="A330" s="96" t="s">
        <v>362</v>
      </c>
      <c r="B330" s="99" t="s">
        <v>363</v>
      </c>
      <c r="C330" s="98" t="s">
        <v>77</v>
      </c>
      <c r="D330" s="100" t="s">
        <v>364</v>
      </c>
      <c r="E330" s="98" t="s">
        <v>8</v>
      </c>
      <c r="F330" s="83">
        <f ca="1">IFERROR(OFFSET('перечень услуг'!$A$2,MATCH(E330,'перечень услуг'!$A$3:$A$44,0),1),"")</f>
        <v>510</v>
      </c>
    </row>
    <row r="331" spans="1:6" ht="15.75" hidden="1" x14ac:dyDescent="0.25">
      <c r="A331" s="96" t="s">
        <v>362</v>
      </c>
      <c r="B331" s="99" t="s">
        <v>363</v>
      </c>
      <c r="C331" s="98" t="s">
        <v>77</v>
      </c>
      <c r="D331" s="100" t="s">
        <v>364</v>
      </c>
      <c r="E331" s="98" t="s">
        <v>89</v>
      </c>
      <c r="F331" s="83">
        <f ca="1">IFERROR(OFFSET('перечень услуг'!$A$2,MATCH(E331,'перечень услуг'!$A$3:$A$44,0),1),"")</f>
        <v>185</v>
      </c>
    </row>
    <row r="332" spans="1:6" ht="15.75" hidden="1" x14ac:dyDescent="0.25">
      <c r="A332" s="96" t="s">
        <v>365</v>
      </c>
      <c r="B332" s="99" t="s">
        <v>366</v>
      </c>
      <c r="C332" s="98" t="s">
        <v>73</v>
      </c>
      <c r="D332" s="100" t="s">
        <v>364</v>
      </c>
      <c r="E332" s="98" t="s">
        <v>35</v>
      </c>
      <c r="F332" s="83">
        <f ca="1">IFERROR(OFFSET('перечень услуг'!$A$2,MATCH(E332,'перечень услуг'!$A$3:$A$44,0),1),"")</f>
        <v>4740</v>
      </c>
    </row>
    <row r="333" spans="1:6" ht="15.75" hidden="1" x14ac:dyDescent="0.25">
      <c r="A333" s="96" t="s">
        <v>365</v>
      </c>
      <c r="B333" s="99" t="s">
        <v>366</v>
      </c>
      <c r="C333" s="98" t="s">
        <v>73</v>
      </c>
      <c r="D333" s="100" t="s">
        <v>364</v>
      </c>
      <c r="E333" s="98" t="s">
        <v>82</v>
      </c>
      <c r="F333" s="83">
        <f ca="1">IFERROR(OFFSET('перечень услуг'!$A$2,MATCH(E333,'перечень услуг'!$A$3:$A$44,0),1),"")</f>
        <v>395</v>
      </c>
    </row>
    <row r="334" spans="1:6" ht="15.75" hidden="1" x14ac:dyDescent="0.25">
      <c r="A334" s="96" t="s">
        <v>365</v>
      </c>
      <c r="B334" s="99" t="s">
        <v>366</v>
      </c>
      <c r="C334" s="98" t="s">
        <v>73</v>
      </c>
      <c r="D334" s="100" t="s">
        <v>364</v>
      </c>
      <c r="E334" s="98" t="s">
        <v>86</v>
      </c>
      <c r="F334" s="83">
        <f ca="1">IFERROR(OFFSET('перечень услуг'!$A$2,MATCH(E334,'перечень услуг'!$A$3:$A$44,0),1),"")</f>
        <v>385</v>
      </c>
    </row>
    <row r="335" spans="1:6" ht="15.75" hidden="1" x14ac:dyDescent="0.25">
      <c r="A335" s="96" t="s">
        <v>367</v>
      </c>
      <c r="B335" s="99" t="s">
        <v>368</v>
      </c>
      <c r="C335" s="98" t="s">
        <v>369</v>
      </c>
      <c r="D335" s="100" t="s">
        <v>364</v>
      </c>
      <c r="E335" s="98" t="s">
        <v>35</v>
      </c>
      <c r="F335" s="83">
        <f ca="1">IFERROR(OFFSET('перечень услуг'!$A$2,MATCH(E335,'перечень услуг'!$A$3:$A$44,0),1),"")</f>
        <v>4740</v>
      </c>
    </row>
    <row r="336" spans="1:6" ht="15.75" hidden="1" x14ac:dyDescent="0.25">
      <c r="A336" s="96" t="s">
        <v>367</v>
      </c>
      <c r="B336" s="99" t="s">
        <v>368</v>
      </c>
      <c r="C336" s="98" t="s">
        <v>369</v>
      </c>
      <c r="D336" s="100" t="s">
        <v>364</v>
      </c>
      <c r="E336" s="98" t="s">
        <v>86</v>
      </c>
      <c r="F336" s="83">
        <f ca="1">IFERROR(OFFSET('перечень услуг'!$A$2,MATCH(E336,'перечень услуг'!$A$3:$A$44,0),1),"")</f>
        <v>385</v>
      </c>
    </row>
    <row r="337" spans="1:6" ht="15.75" hidden="1" x14ac:dyDescent="0.25">
      <c r="A337" s="96" t="s">
        <v>146</v>
      </c>
      <c r="B337" s="99" t="s">
        <v>147</v>
      </c>
      <c r="C337" s="98" t="s">
        <v>92</v>
      </c>
      <c r="D337" s="100" t="s">
        <v>364</v>
      </c>
      <c r="E337" s="98" t="s">
        <v>9</v>
      </c>
      <c r="F337" s="83">
        <f ca="1">IFERROR(OFFSET('перечень услуг'!$A$2,MATCH(E337,'перечень услуг'!$A$3:$A$44,0),1),"")</f>
        <v>445</v>
      </c>
    </row>
    <row r="338" spans="1:6" ht="15.75" hidden="1" x14ac:dyDescent="0.25">
      <c r="A338" s="96" t="s">
        <v>370</v>
      </c>
      <c r="B338" s="97" t="s">
        <v>371</v>
      </c>
      <c r="C338" s="98" t="s">
        <v>117</v>
      </c>
      <c r="D338" s="97" t="s">
        <v>372</v>
      </c>
      <c r="E338" s="98" t="s">
        <v>35</v>
      </c>
      <c r="F338" s="83">
        <f ca="1">IFERROR(OFFSET('перечень услуг'!$A$2,MATCH(E338,'перечень услуг'!$A$3:$A$44,0),1),"")</f>
        <v>4740</v>
      </c>
    </row>
    <row r="339" spans="1:6" ht="15.75" hidden="1" x14ac:dyDescent="0.25">
      <c r="A339" s="96" t="s">
        <v>370</v>
      </c>
      <c r="B339" s="97" t="s">
        <v>371</v>
      </c>
      <c r="C339" s="98" t="s">
        <v>117</v>
      </c>
      <c r="D339" s="97" t="s">
        <v>372</v>
      </c>
      <c r="E339" s="98" t="s">
        <v>82</v>
      </c>
      <c r="F339" s="83">
        <f ca="1">IFERROR(OFFSET('перечень услуг'!$A$2,MATCH(E339,'перечень услуг'!$A$3:$A$44,0),1),"")</f>
        <v>395</v>
      </c>
    </row>
    <row r="340" spans="1:6" ht="15.75" hidden="1" x14ac:dyDescent="0.25">
      <c r="A340" s="96" t="s">
        <v>370</v>
      </c>
      <c r="B340" s="97" t="s">
        <v>371</v>
      </c>
      <c r="C340" s="98" t="s">
        <v>117</v>
      </c>
      <c r="D340" s="97" t="s">
        <v>372</v>
      </c>
      <c r="E340" s="98" t="s">
        <v>86</v>
      </c>
      <c r="F340" s="83">
        <f ca="1">IFERROR(OFFSET('перечень услуг'!$A$2,MATCH(E340,'перечень услуг'!$A$3:$A$44,0),1),"")</f>
        <v>385</v>
      </c>
    </row>
    <row r="341" spans="1:6" ht="15.75" hidden="1" x14ac:dyDescent="0.25">
      <c r="A341" s="96" t="s">
        <v>370</v>
      </c>
      <c r="B341" s="97" t="s">
        <v>371</v>
      </c>
      <c r="C341" s="98" t="s">
        <v>117</v>
      </c>
      <c r="D341" s="97" t="s">
        <v>372</v>
      </c>
      <c r="E341" s="98" t="s">
        <v>86</v>
      </c>
      <c r="F341" s="83">
        <f ca="1">IFERROR(OFFSET('перечень услуг'!$A$2,MATCH(E341,'перечень услуг'!$A$3:$A$44,0),1),"")</f>
        <v>385</v>
      </c>
    </row>
    <row r="342" spans="1:6" ht="15.75" hidden="1" x14ac:dyDescent="0.25">
      <c r="A342" s="96" t="s">
        <v>370</v>
      </c>
      <c r="B342" s="97" t="s">
        <v>371</v>
      </c>
      <c r="C342" s="98" t="s">
        <v>117</v>
      </c>
      <c r="D342" s="97" t="s">
        <v>372</v>
      </c>
      <c r="E342" s="98" t="s">
        <v>83</v>
      </c>
      <c r="F342" s="83">
        <f ca="1">IFERROR(OFFSET('перечень услуг'!$A$2,MATCH(E342,'перечень услуг'!$A$3:$A$44,0),1),"")</f>
        <v>565</v>
      </c>
    </row>
    <row r="343" spans="1:6" ht="15.75" hidden="1" x14ac:dyDescent="0.25">
      <c r="A343" s="96" t="s">
        <v>370</v>
      </c>
      <c r="B343" s="97" t="s">
        <v>371</v>
      </c>
      <c r="C343" s="98" t="s">
        <v>117</v>
      </c>
      <c r="D343" s="97" t="s">
        <v>372</v>
      </c>
      <c r="E343" s="98" t="s">
        <v>30</v>
      </c>
      <c r="F343" s="83">
        <f ca="1">IFERROR(OFFSET('перечень услуг'!$A$2,MATCH(E343,'перечень услуг'!$A$3:$A$44,0),1),"")</f>
        <v>1125</v>
      </c>
    </row>
    <row r="344" spans="1:6" ht="15.75" hidden="1" x14ac:dyDescent="0.25">
      <c r="A344" s="96" t="s">
        <v>373</v>
      </c>
      <c r="B344" s="97" t="s">
        <v>374</v>
      </c>
      <c r="C344" s="98" t="s">
        <v>375</v>
      </c>
      <c r="D344" s="97" t="s">
        <v>376</v>
      </c>
      <c r="E344" s="98" t="s">
        <v>35</v>
      </c>
      <c r="F344" s="83">
        <f ca="1">IFERROR(OFFSET('перечень услуг'!$A$2,MATCH(E344,'перечень услуг'!$A$3:$A$44,0),1),"")</f>
        <v>4740</v>
      </c>
    </row>
    <row r="345" spans="1:6" ht="15.75" hidden="1" x14ac:dyDescent="0.25">
      <c r="A345" s="96" t="s">
        <v>373</v>
      </c>
      <c r="B345" s="97" t="s">
        <v>374</v>
      </c>
      <c r="C345" s="98" t="s">
        <v>375</v>
      </c>
      <c r="D345" s="97" t="s">
        <v>376</v>
      </c>
      <c r="E345" s="98" t="s">
        <v>82</v>
      </c>
      <c r="F345" s="83">
        <f ca="1">IFERROR(OFFSET('перечень услуг'!$A$2,MATCH(E345,'перечень услуг'!$A$3:$A$44,0),1),"")</f>
        <v>395</v>
      </c>
    </row>
    <row r="346" spans="1:6" ht="15.75" hidden="1" x14ac:dyDescent="0.25">
      <c r="A346" s="96" t="s">
        <v>373</v>
      </c>
      <c r="B346" s="97" t="s">
        <v>374</v>
      </c>
      <c r="C346" s="98" t="s">
        <v>375</v>
      </c>
      <c r="D346" s="97" t="s">
        <v>376</v>
      </c>
      <c r="E346" s="98" t="s">
        <v>86</v>
      </c>
      <c r="F346" s="83">
        <f ca="1">IFERROR(OFFSET('перечень услуг'!$A$2,MATCH(E346,'перечень услуг'!$A$3:$A$44,0),1),"")</f>
        <v>385</v>
      </c>
    </row>
    <row r="347" spans="1:6" ht="15.75" hidden="1" x14ac:dyDescent="0.25">
      <c r="A347" s="96" t="s">
        <v>373</v>
      </c>
      <c r="B347" s="97" t="s">
        <v>374</v>
      </c>
      <c r="C347" s="98" t="s">
        <v>375</v>
      </c>
      <c r="D347" s="97" t="s">
        <v>376</v>
      </c>
      <c r="E347" s="98" t="s">
        <v>108</v>
      </c>
      <c r="F347" s="83">
        <f ca="1">IFERROR(OFFSET('перечень услуг'!$A$2,MATCH(E347,'перечень услуг'!$A$3:$A$44,0),1),"")</f>
        <v>2150</v>
      </c>
    </row>
    <row r="348" spans="1:6" ht="15.75" hidden="1" x14ac:dyDescent="0.25">
      <c r="A348" s="96" t="s">
        <v>377</v>
      </c>
      <c r="B348" s="97" t="s">
        <v>378</v>
      </c>
      <c r="C348" s="98" t="s">
        <v>117</v>
      </c>
      <c r="D348" s="100" t="s">
        <v>376</v>
      </c>
      <c r="E348" s="98" t="s">
        <v>35</v>
      </c>
      <c r="F348" s="83">
        <f ca="1">IFERROR(OFFSET('перечень услуг'!$A$2,MATCH(E348,'перечень услуг'!$A$3:$A$44,0),1),"")</f>
        <v>4740</v>
      </c>
    </row>
    <row r="349" spans="1:6" ht="15.75" hidden="1" x14ac:dyDescent="0.25">
      <c r="A349" s="96" t="s">
        <v>377</v>
      </c>
      <c r="B349" s="97" t="s">
        <v>378</v>
      </c>
      <c r="C349" s="98" t="s">
        <v>117</v>
      </c>
      <c r="D349" s="100" t="s">
        <v>376</v>
      </c>
      <c r="E349" s="98" t="s">
        <v>82</v>
      </c>
      <c r="F349" s="83">
        <f ca="1">IFERROR(OFFSET('перечень услуг'!$A$2,MATCH(E349,'перечень услуг'!$A$3:$A$44,0),1),"")</f>
        <v>395</v>
      </c>
    </row>
    <row r="350" spans="1:6" ht="15.75" hidden="1" x14ac:dyDescent="0.25">
      <c r="A350" s="96" t="s">
        <v>377</v>
      </c>
      <c r="B350" s="97" t="s">
        <v>378</v>
      </c>
      <c r="C350" s="98" t="s">
        <v>117</v>
      </c>
      <c r="D350" s="100" t="s">
        <v>376</v>
      </c>
      <c r="E350" s="98" t="s">
        <v>86</v>
      </c>
      <c r="F350" s="83">
        <f ca="1">IFERROR(OFFSET('перечень услуг'!$A$2,MATCH(E350,'перечень услуг'!$A$3:$A$44,0),1),"")</f>
        <v>385</v>
      </c>
    </row>
    <row r="351" spans="1:6" ht="15.75" hidden="1" x14ac:dyDescent="0.25">
      <c r="A351" s="96" t="s">
        <v>377</v>
      </c>
      <c r="B351" s="97" t="s">
        <v>378</v>
      </c>
      <c r="C351" s="98" t="s">
        <v>117</v>
      </c>
      <c r="D351" s="100" t="s">
        <v>376</v>
      </c>
      <c r="E351" s="98" t="s">
        <v>83</v>
      </c>
      <c r="F351" s="83">
        <f ca="1">IFERROR(OFFSET('перечень услуг'!$A$2,MATCH(E351,'перечень услуг'!$A$3:$A$44,0),1),"")</f>
        <v>565</v>
      </c>
    </row>
    <row r="352" spans="1:6" ht="15.75" hidden="1" x14ac:dyDescent="0.25">
      <c r="A352" s="96" t="s">
        <v>377</v>
      </c>
      <c r="B352" s="97" t="s">
        <v>378</v>
      </c>
      <c r="C352" s="98" t="s">
        <v>117</v>
      </c>
      <c r="D352" s="100" t="s">
        <v>376</v>
      </c>
      <c r="E352" s="98" t="s">
        <v>30</v>
      </c>
      <c r="F352" s="83">
        <f ca="1">IFERROR(OFFSET('перечень услуг'!$A$2,MATCH(E352,'перечень услуг'!$A$3:$A$44,0),1),"")</f>
        <v>1125</v>
      </c>
    </row>
    <row r="353" spans="1:6" ht="15.75" hidden="1" x14ac:dyDescent="0.25">
      <c r="A353" s="96" t="s">
        <v>379</v>
      </c>
      <c r="B353" s="97" t="s">
        <v>380</v>
      </c>
      <c r="C353" s="98" t="s">
        <v>73</v>
      </c>
      <c r="D353" s="97" t="s">
        <v>376</v>
      </c>
      <c r="E353" s="98" t="s">
        <v>35</v>
      </c>
      <c r="F353" s="83">
        <f ca="1">IFERROR(OFFSET('перечень услуг'!$A$2,MATCH(E353,'перечень услуг'!$A$3:$A$44,0),1),"")</f>
        <v>4740</v>
      </c>
    </row>
    <row r="354" spans="1:6" ht="15.75" hidden="1" x14ac:dyDescent="0.25">
      <c r="A354" s="96" t="s">
        <v>379</v>
      </c>
      <c r="B354" s="97" t="s">
        <v>380</v>
      </c>
      <c r="C354" s="98" t="s">
        <v>73</v>
      </c>
      <c r="D354" s="97" t="s">
        <v>376</v>
      </c>
      <c r="E354" s="98" t="s">
        <v>82</v>
      </c>
      <c r="F354" s="83">
        <f ca="1">IFERROR(OFFSET('перечень услуг'!$A$2,MATCH(E354,'перечень услуг'!$A$3:$A$44,0),1),"")</f>
        <v>395</v>
      </c>
    </row>
    <row r="355" spans="1:6" ht="15.75" hidden="1" x14ac:dyDescent="0.25">
      <c r="A355" s="96" t="s">
        <v>379</v>
      </c>
      <c r="B355" s="97" t="s">
        <v>380</v>
      </c>
      <c r="C355" s="98" t="s">
        <v>73</v>
      </c>
      <c r="D355" s="97" t="s">
        <v>376</v>
      </c>
      <c r="E355" s="98" t="s">
        <v>86</v>
      </c>
      <c r="F355" s="83">
        <f ca="1">IFERROR(OFFSET('перечень услуг'!$A$2,MATCH(E355,'перечень услуг'!$A$3:$A$44,0),1),"")</f>
        <v>385</v>
      </c>
    </row>
    <row r="356" spans="1:6" ht="15.75" hidden="1" x14ac:dyDescent="0.25">
      <c r="A356" s="96" t="s">
        <v>381</v>
      </c>
      <c r="B356" s="97" t="s">
        <v>274</v>
      </c>
      <c r="C356" s="98" t="s">
        <v>73</v>
      </c>
      <c r="D356" s="97" t="s">
        <v>376</v>
      </c>
      <c r="E356" s="98" t="s">
        <v>35</v>
      </c>
      <c r="F356" s="83">
        <f ca="1">IFERROR(OFFSET('перечень услуг'!$A$2,MATCH(E356,'перечень услуг'!$A$3:$A$44,0),1),"")</f>
        <v>4740</v>
      </c>
    </row>
    <row r="357" spans="1:6" ht="15.75" hidden="1" x14ac:dyDescent="0.25">
      <c r="A357" s="96" t="s">
        <v>381</v>
      </c>
      <c r="B357" s="97" t="s">
        <v>274</v>
      </c>
      <c r="C357" s="98" t="s">
        <v>73</v>
      </c>
      <c r="D357" s="97" t="s">
        <v>376</v>
      </c>
      <c r="E357" s="98" t="s">
        <v>82</v>
      </c>
      <c r="F357" s="83">
        <f ca="1">IFERROR(OFFSET('перечень услуг'!$A$2,MATCH(E357,'перечень услуг'!$A$3:$A$44,0),1),"")</f>
        <v>395</v>
      </c>
    </row>
    <row r="358" spans="1:6" ht="15.75" hidden="1" x14ac:dyDescent="0.25">
      <c r="A358" s="96" t="s">
        <v>381</v>
      </c>
      <c r="B358" s="97" t="s">
        <v>274</v>
      </c>
      <c r="C358" s="98" t="s">
        <v>73</v>
      </c>
      <c r="D358" s="97" t="s">
        <v>376</v>
      </c>
      <c r="E358" s="98" t="s">
        <v>86</v>
      </c>
      <c r="F358" s="83">
        <f ca="1">IFERROR(OFFSET('перечень услуг'!$A$2,MATCH(E358,'перечень услуг'!$A$3:$A$44,0),1),"")</f>
        <v>385</v>
      </c>
    </row>
    <row r="359" spans="1:6" ht="15.75" hidden="1" x14ac:dyDescent="0.25">
      <c r="A359" s="96" t="s">
        <v>381</v>
      </c>
      <c r="B359" s="97" t="s">
        <v>274</v>
      </c>
      <c r="C359" s="98" t="s">
        <v>73</v>
      </c>
      <c r="D359" s="97" t="s">
        <v>376</v>
      </c>
      <c r="E359" s="98" t="s">
        <v>83</v>
      </c>
      <c r="F359" s="83">
        <f ca="1">IFERROR(OFFSET('перечень услуг'!$A$2,MATCH(E359,'перечень услуг'!$A$3:$A$44,0),1),"")</f>
        <v>565</v>
      </c>
    </row>
    <row r="360" spans="1:6" ht="15.75" hidden="1" x14ac:dyDescent="0.25">
      <c r="A360" s="96" t="s">
        <v>382</v>
      </c>
      <c r="B360" s="97" t="s">
        <v>383</v>
      </c>
      <c r="C360" s="98" t="s">
        <v>384</v>
      </c>
      <c r="D360" s="97" t="s">
        <v>385</v>
      </c>
      <c r="E360" s="98" t="s">
        <v>35</v>
      </c>
      <c r="F360" s="83">
        <f ca="1">IFERROR(OFFSET('перечень услуг'!$A$2,MATCH(E360,'перечень услуг'!$A$3:$A$44,0),1),"")</f>
        <v>4740</v>
      </c>
    </row>
    <row r="361" spans="1:6" ht="15.75" hidden="1" x14ac:dyDescent="0.25">
      <c r="A361" s="96" t="s">
        <v>382</v>
      </c>
      <c r="B361" s="97" t="s">
        <v>383</v>
      </c>
      <c r="C361" s="98" t="s">
        <v>384</v>
      </c>
      <c r="D361" s="97" t="s">
        <v>385</v>
      </c>
      <c r="E361" s="98" t="s">
        <v>82</v>
      </c>
      <c r="F361" s="83">
        <f ca="1">IFERROR(OFFSET('перечень услуг'!$A$2,MATCH(E361,'перечень услуг'!$A$3:$A$44,0),1),"")</f>
        <v>395</v>
      </c>
    </row>
    <row r="362" spans="1:6" ht="15.75" hidden="1" x14ac:dyDescent="0.25">
      <c r="A362" s="96" t="s">
        <v>382</v>
      </c>
      <c r="B362" s="97" t="s">
        <v>383</v>
      </c>
      <c r="C362" s="98" t="s">
        <v>384</v>
      </c>
      <c r="D362" s="97" t="s">
        <v>385</v>
      </c>
      <c r="E362" s="98" t="s">
        <v>86</v>
      </c>
      <c r="F362" s="83">
        <f ca="1">IFERROR(OFFSET('перечень услуг'!$A$2,MATCH(E362,'перечень услуг'!$A$3:$A$44,0),1),"")</f>
        <v>385</v>
      </c>
    </row>
    <row r="363" spans="1:6" ht="15.75" hidden="1" x14ac:dyDescent="0.25">
      <c r="A363" s="96" t="s">
        <v>382</v>
      </c>
      <c r="B363" s="97" t="s">
        <v>383</v>
      </c>
      <c r="C363" s="98" t="s">
        <v>384</v>
      </c>
      <c r="D363" s="97" t="s">
        <v>385</v>
      </c>
      <c r="E363" s="98" t="s">
        <v>83</v>
      </c>
      <c r="F363" s="83">
        <f ca="1">IFERROR(OFFSET('перечень услуг'!$A$2,MATCH(E363,'перечень услуг'!$A$3:$A$44,0),1),"")</f>
        <v>565</v>
      </c>
    </row>
    <row r="364" spans="1:6" ht="15.75" hidden="1" x14ac:dyDescent="0.25">
      <c r="A364" s="96" t="s">
        <v>382</v>
      </c>
      <c r="B364" s="97" t="s">
        <v>383</v>
      </c>
      <c r="C364" s="98" t="s">
        <v>384</v>
      </c>
      <c r="D364" s="97" t="s">
        <v>385</v>
      </c>
      <c r="E364" s="98" t="s">
        <v>30</v>
      </c>
      <c r="F364" s="83">
        <f ca="1">IFERROR(OFFSET('перечень услуг'!$A$2,MATCH(E364,'перечень услуг'!$A$3:$A$44,0),1),"")</f>
        <v>1125</v>
      </c>
    </row>
    <row r="365" spans="1:6" ht="15.75" hidden="1" x14ac:dyDescent="0.25">
      <c r="A365" s="96" t="s">
        <v>386</v>
      </c>
      <c r="B365" s="97" t="s">
        <v>387</v>
      </c>
      <c r="C365" s="98" t="s">
        <v>73</v>
      </c>
      <c r="D365" s="97" t="s">
        <v>388</v>
      </c>
      <c r="E365" s="98" t="s">
        <v>35</v>
      </c>
      <c r="F365" s="83">
        <f ca="1">IFERROR(OFFSET('перечень услуг'!$A$2,MATCH(E365,'перечень услуг'!$A$3:$A$44,0),1),"")</f>
        <v>4740</v>
      </c>
    </row>
    <row r="366" spans="1:6" ht="15.75" hidden="1" x14ac:dyDescent="0.25">
      <c r="A366" s="96" t="s">
        <v>386</v>
      </c>
      <c r="B366" s="97" t="s">
        <v>387</v>
      </c>
      <c r="C366" s="98" t="s">
        <v>73</v>
      </c>
      <c r="D366" s="97" t="s">
        <v>388</v>
      </c>
      <c r="E366" s="98" t="s">
        <v>82</v>
      </c>
      <c r="F366" s="83">
        <f ca="1">IFERROR(OFFSET('перечень услуг'!$A$2,MATCH(E366,'перечень услуг'!$A$3:$A$44,0),1),"")</f>
        <v>395</v>
      </c>
    </row>
    <row r="367" spans="1:6" ht="15.75" hidden="1" x14ac:dyDescent="0.25">
      <c r="A367" s="96" t="s">
        <v>386</v>
      </c>
      <c r="B367" s="97" t="s">
        <v>387</v>
      </c>
      <c r="C367" s="98" t="s">
        <v>73</v>
      </c>
      <c r="D367" s="97" t="s">
        <v>388</v>
      </c>
      <c r="E367" s="98" t="s">
        <v>86</v>
      </c>
      <c r="F367" s="83">
        <f ca="1">IFERROR(OFFSET('перечень услуг'!$A$2,MATCH(E367,'перечень услуг'!$A$3:$A$44,0),1),"")</f>
        <v>385</v>
      </c>
    </row>
    <row r="368" spans="1:6" ht="15.75" hidden="1" x14ac:dyDescent="0.25">
      <c r="A368" s="96" t="s">
        <v>386</v>
      </c>
      <c r="B368" s="97" t="s">
        <v>387</v>
      </c>
      <c r="C368" s="98" t="s">
        <v>73</v>
      </c>
      <c r="D368" s="97" t="s">
        <v>388</v>
      </c>
      <c r="E368" s="98" t="s">
        <v>108</v>
      </c>
      <c r="F368" s="83">
        <f ca="1">IFERROR(OFFSET('перечень услуг'!$A$2,MATCH(E368,'перечень услуг'!$A$3:$A$44,0),1),"")</f>
        <v>2150</v>
      </c>
    </row>
    <row r="369" spans="1:6" ht="15.75" hidden="1" x14ac:dyDescent="0.25">
      <c r="A369" s="96" t="s">
        <v>386</v>
      </c>
      <c r="B369" s="97" t="s">
        <v>387</v>
      </c>
      <c r="C369" s="98" t="s">
        <v>73</v>
      </c>
      <c r="D369" s="97" t="s">
        <v>388</v>
      </c>
      <c r="E369" s="98" t="s">
        <v>30</v>
      </c>
      <c r="F369" s="83">
        <f ca="1">IFERROR(OFFSET('перечень услуг'!$A$2,MATCH(E369,'перечень услуг'!$A$3:$A$44,0),1),"")</f>
        <v>1125</v>
      </c>
    </row>
    <row r="370" spans="1:6" ht="15.75" hidden="1" x14ac:dyDescent="0.25">
      <c r="A370" s="96" t="s">
        <v>389</v>
      </c>
      <c r="B370" s="97" t="s">
        <v>390</v>
      </c>
      <c r="C370" s="98" t="s">
        <v>73</v>
      </c>
      <c r="D370" s="97" t="s">
        <v>376</v>
      </c>
      <c r="E370" s="98" t="s">
        <v>35</v>
      </c>
      <c r="F370" s="83">
        <f ca="1">IFERROR(OFFSET('перечень услуг'!$A$2,MATCH(E370,'перечень услуг'!$A$3:$A$44,0),1),"")</f>
        <v>4740</v>
      </c>
    </row>
    <row r="371" spans="1:6" ht="15.75" hidden="1" x14ac:dyDescent="0.25">
      <c r="A371" s="96" t="s">
        <v>389</v>
      </c>
      <c r="B371" s="97" t="s">
        <v>390</v>
      </c>
      <c r="C371" s="98" t="s">
        <v>73</v>
      </c>
      <c r="D371" s="97" t="s">
        <v>376</v>
      </c>
      <c r="E371" s="98" t="s">
        <v>82</v>
      </c>
      <c r="F371" s="83">
        <f ca="1">IFERROR(OFFSET('перечень услуг'!$A$2,MATCH(E371,'перечень услуг'!$A$3:$A$44,0),1),"")</f>
        <v>395</v>
      </c>
    </row>
    <row r="372" spans="1:6" ht="15.75" hidden="1" x14ac:dyDescent="0.25">
      <c r="A372" s="96" t="s">
        <v>389</v>
      </c>
      <c r="B372" s="97" t="s">
        <v>390</v>
      </c>
      <c r="C372" s="98" t="s">
        <v>73</v>
      </c>
      <c r="D372" s="97" t="s">
        <v>376</v>
      </c>
      <c r="E372" s="98" t="s">
        <v>86</v>
      </c>
      <c r="F372" s="83">
        <f ca="1">IFERROR(OFFSET('перечень услуг'!$A$2,MATCH(E372,'перечень услуг'!$A$3:$A$44,0),1),"")</f>
        <v>385</v>
      </c>
    </row>
    <row r="373" spans="1:6" ht="15.75" hidden="1" x14ac:dyDescent="0.25">
      <c r="A373" s="96" t="s">
        <v>389</v>
      </c>
      <c r="B373" s="97" t="s">
        <v>390</v>
      </c>
      <c r="C373" s="98" t="s">
        <v>73</v>
      </c>
      <c r="D373" s="97" t="s">
        <v>376</v>
      </c>
      <c r="E373" s="98" t="s">
        <v>83</v>
      </c>
      <c r="F373" s="83">
        <f ca="1">IFERROR(OFFSET('перечень услуг'!$A$2,MATCH(E373,'перечень услуг'!$A$3:$A$44,0),1),"")</f>
        <v>565</v>
      </c>
    </row>
    <row r="374" spans="1:6" ht="15.75" hidden="1" x14ac:dyDescent="0.25">
      <c r="A374" s="96" t="s">
        <v>391</v>
      </c>
      <c r="B374" s="97" t="s">
        <v>392</v>
      </c>
      <c r="C374" s="98" t="s">
        <v>117</v>
      </c>
      <c r="D374" s="97" t="s">
        <v>388</v>
      </c>
      <c r="E374" s="98" t="s">
        <v>35</v>
      </c>
      <c r="F374" s="83">
        <f ca="1">IFERROR(OFFSET('перечень услуг'!$A$2,MATCH(E374,'перечень услуг'!$A$3:$A$44,0),1),"")</f>
        <v>4740</v>
      </c>
    </row>
    <row r="375" spans="1:6" ht="15.75" hidden="1" x14ac:dyDescent="0.25">
      <c r="A375" s="96" t="s">
        <v>391</v>
      </c>
      <c r="B375" s="97" t="s">
        <v>392</v>
      </c>
      <c r="C375" s="98" t="s">
        <v>117</v>
      </c>
      <c r="D375" s="97" t="s">
        <v>388</v>
      </c>
      <c r="E375" s="98" t="s">
        <v>82</v>
      </c>
      <c r="F375" s="83">
        <f ca="1">IFERROR(OFFSET('перечень услуг'!$A$2,MATCH(E375,'перечень услуг'!$A$3:$A$44,0),1),"")</f>
        <v>395</v>
      </c>
    </row>
    <row r="376" spans="1:6" ht="15.75" hidden="1" x14ac:dyDescent="0.25">
      <c r="A376" s="96" t="s">
        <v>391</v>
      </c>
      <c r="B376" s="97" t="s">
        <v>392</v>
      </c>
      <c r="C376" s="98" t="s">
        <v>117</v>
      </c>
      <c r="D376" s="97" t="s">
        <v>388</v>
      </c>
      <c r="E376" s="98" t="s">
        <v>86</v>
      </c>
      <c r="F376" s="83">
        <f ca="1">IFERROR(OFFSET('перечень услуг'!$A$2,MATCH(E376,'перечень услуг'!$A$3:$A$44,0),1),"")</f>
        <v>385</v>
      </c>
    </row>
    <row r="377" spans="1:6" ht="15.75" hidden="1" x14ac:dyDescent="0.25">
      <c r="A377" s="96" t="s">
        <v>393</v>
      </c>
      <c r="B377" s="97" t="s">
        <v>394</v>
      </c>
      <c r="C377" s="98" t="s">
        <v>117</v>
      </c>
      <c r="D377" s="97" t="s">
        <v>395</v>
      </c>
      <c r="E377" s="98" t="s">
        <v>35</v>
      </c>
      <c r="F377" s="83">
        <f ca="1">IFERROR(OFFSET('перечень услуг'!$A$2,MATCH(E377,'перечень услуг'!$A$3:$A$44,0),1),"")</f>
        <v>4740</v>
      </c>
    </row>
    <row r="378" spans="1:6" ht="15.75" hidden="1" x14ac:dyDescent="0.25">
      <c r="A378" s="96" t="s">
        <v>393</v>
      </c>
      <c r="B378" s="97" t="s">
        <v>394</v>
      </c>
      <c r="C378" s="98" t="s">
        <v>117</v>
      </c>
      <c r="D378" s="97" t="s">
        <v>395</v>
      </c>
      <c r="E378" s="98" t="s">
        <v>82</v>
      </c>
      <c r="F378" s="83">
        <f ca="1">IFERROR(OFFSET('перечень услуг'!$A$2,MATCH(E378,'перечень услуг'!$A$3:$A$44,0),1),"")</f>
        <v>395</v>
      </c>
    </row>
    <row r="379" spans="1:6" ht="15.75" hidden="1" x14ac:dyDescent="0.25">
      <c r="A379" s="96" t="s">
        <v>393</v>
      </c>
      <c r="B379" s="97" t="s">
        <v>394</v>
      </c>
      <c r="C379" s="98" t="s">
        <v>117</v>
      </c>
      <c r="D379" s="97" t="s">
        <v>395</v>
      </c>
      <c r="E379" s="98" t="s">
        <v>86</v>
      </c>
      <c r="F379" s="83">
        <f ca="1">IFERROR(OFFSET('перечень услуг'!$A$2,MATCH(E379,'перечень услуг'!$A$3:$A$44,0),1),"")</f>
        <v>385</v>
      </c>
    </row>
    <row r="380" spans="1:6" ht="15.75" hidden="1" x14ac:dyDescent="0.25">
      <c r="A380" s="96" t="s">
        <v>393</v>
      </c>
      <c r="B380" s="97" t="s">
        <v>394</v>
      </c>
      <c r="C380" s="98" t="s">
        <v>117</v>
      </c>
      <c r="D380" s="97" t="s">
        <v>395</v>
      </c>
      <c r="E380" s="98" t="s">
        <v>86</v>
      </c>
      <c r="F380" s="83">
        <f ca="1">IFERROR(OFFSET('перечень услуг'!$A$2,MATCH(E380,'перечень услуг'!$A$3:$A$44,0),1),"")</f>
        <v>385</v>
      </c>
    </row>
    <row r="381" spans="1:6" ht="15.75" hidden="1" x14ac:dyDescent="0.25">
      <c r="A381" s="96" t="s">
        <v>393</v>
      </c>
      <c r="B381" s="97" t="s">
        <v>394</v>
      </c>
      <c r="C381" s="98" t="s">
        <v>117</v>
      </c>
      <c r="D381" s="97" t="s">
        <v>395</v>
      </c>
      <c r="E381" s="98" t="s">
        <v>86</v>
      </c>
      <c r="F381" s="83">
        <f ca="1">IFERROR(OFFSET('перечень услуг'!$A$2,MATCH(E381,'перечень услуг'!$A$3:$A$44,0),1),"")</f>
        <v>385</v>
      </c>
    </row>
    <row r="382" spans="1:6" ht="15.75" hidden="1" x14ac:dyDescent="0.25">
      <c r="A382" s="96" t="s">
        <v>393</v>
      </c>
      <c r="B382" s="97" t="s">
        <v>394</v>
      </c>
      <c r="C382" s="98" t="s">
        <v>117</v>
      </c>
      <c r="D382" s="97" t="s">
        <v>395</v>
      </c>
      <c r="E382" s="98" t="s">
        <v>86</v>
      </c>
      <c r="F382" s="83">
        <f ca="1">IFERROR(OFFSET('перечень услуг'!$A$2,MATCH(E382,'перечень услуг'!$A$3:$A$44,0),1),"")</f>
        <v>385</v>
      </c>
    </row>
    <row r="383" spans="1:6" ht="15.75" hidden="1" x14ac:dyDescent="0.25">
      <c r="A383" s="96" t="s">
        <v>393</v>
      </c>
      <c r="B383" s="97" t="s">
        <v>394</v>
      </c>
      <c r="C383" s="98" t="s">
        <v>117</v>
      </c>
      <c r="D383" s="97" t="s">
        <v>395</v>
      </c>
      <c r="E383" s="98" t="s">
        <v>83</v>
      </c>
      <c r="F383" s="83">
        <f ca="1">IFERROR(OFFSET('перечень услуг'!$A$2,MATCH(E383,'перечень услуг'!$A$3:$A$44,0),1),"")</f>
        <v>565</v>
      </c>
    </row>
    <row r="384" spans="1:6" ht="15.75" hidden="1" x14ac:dyDescent="0.25">
      <c r="A384" s="96" t="s">
        <v>393</v>
      </c>
      <c r="B384" s="97" t="s">
        <v>394</v>
      </c>
      <c r="C384" s="98" t="s">
        <v>117</v>
      </c>
      <c r="D384" s="97" t="s">
        <v>395</v>
      </c>
      <c r="E384" s="98" t="s">
        <v>30</v>
      </c>
      <c r="F384" s="83">
        <f ca="1">IFERROR(OFFSET('перечень услуг'!$A$2,MATCH(E384,'перечень услуг'!$A$3:$A$44,0),1),"")</f>
        <v>1125</v>
      </c>
    </row>
    <row r="385" spans="1:6" ht="15.75" hidden="1" x14ac:dyDescent="0.25">
      <c r="A385" s="96" t="s">
        <v>396</v>
      </c>
      <c r="B385" s="97" t="s">
        <v>397</v>
      </c>
      <c r="C385" s="98" t="s">
        <v>77</v>
      </c>
      <c r="D385" s="97" t="s">
        <v>388</v>
      </c>
      <c r="E385" s="98" t="s">
        <v>9</v>
      </c>
      <c r="F385" s="83">
        <f ca="1">IFERROR(OFFSET('перечень услуг'!$A$2,MATCH(E385,'перечень услуг'!$A$3:$A$44,0),1),"")</f>
        <v>445</v>
      </c>
    </row>
    <row r="386" spans="1:6" ht="15.75" hidden="1" x14ac:dyDescent="0.25">
      <c r="A386" s="96" t="s">
        <v>398</v>
      </c>
      <c r="B386" s="97" t="s">
        <v>399</v>
      </c>
      <c r="C386" s="98" t="s">
        <v>73</v>
      </c>
      <c r="D386" s="97" t="s">
        <v>388</v>
      </c>
      <c r="E386" s="98" t="s">
        <v>35</v>
      </c>
      <c r="F386" s="83">
        <f ca="1">IFERROR(OFFSET('перечень услуг'!$A$2,MATCH(E386,'перечень услуг'!$A$3:$A$44,0),1),"")</f>
        <v>4740</v>
      </c>
    </row>
    <row r="387" spans="1:6" ht="15.75" hidden="1" x14ac:dyDescent="0.25">
      <c r="A387" s="96" t="s">
        <v>398</v>
      </c>
      <c r="B387" s="97" t="s">
        <v>399</v>
      </c>
      <c r="C387" s="98" t="s">
        <v>73</v>
      </c>
      <c r="D387" s="97" t="s">
        <v>388</v>
      </c>
      <c r="E387" s="98" t="s">
        <v>82</v>
      </c>
      <c r="F387" s="83">
        <f ca="1">IFERROR(OFFSET('перечень услуг'!$A$2,MATCH(E387,'перечень услуг'!$A$3:$A$44,0),1),"")</f>
        <v>395</v>
      </c>
    </row>
    <row r="388" spans="1:6" ht="15.75" hidden="1" x14ac:dyDescent="0.25">
      <c r="A388" s="96" t="s">
        <v>398</v>
      </c>
      <c r="B388" s="97" t="s">
        <v>399</v>
      </c>
      <c r="C388" s="98" t="s">
        <v>73</v>
      </c>
      <c r="D388" s="97" t="s">
        <v>388</v>
      </c>
      <c r="E388" s="98" t="s">
        <v>86</v>
      </c>
      <c r="F388" s="83">
        <f ca="1">IFERROR(OFFSET('перечень услуг'!$A$2,MATCH(E388,'перечень услуг'!$A$3:$A$44,0),1),"")</f>
        <v>385</v>
      </c>
    </row>
    <row r="389" spans="1:6" ht="15.75" hidden="1" x14ac:dyDescent="0.25">
      <c r="A389" s="96" t="s">
        <v>400</v>
      </c>
      <c r="B389" s="97" t="s">
        <v>401</v>
      </c>
      <c r="C389" s="98" t="s">
        <v>402</v>
      </c>
      <c r="D389" s="97" t="s">
        <v>403</v>
      </c>
      <c r="E389" s="98" t="s">
        <v>35</v>
      </c>
      <c r="F389" s="83">
        <f ca="1">IFERROR(OFFSET('перечень услуг'!$A$2,MATCH(E389,'перечень услуг'!$A$3:$A$44,0),1),"")</f>
        <v>4740</v>
      </c>
    </row>
    <row r="390" spans="1:6" ht="15.75" hidden="1" x14ac:dyDescent="0.25">
      <c r="A390" s="96" t="s">
        <v>400</v>
      </c>
      <c r="B390" s="97" t="s">
        <v>401</v>
      </c>
      <c r="C390" s="98" t="s">
        <v>402</v>
      </c>
      <c r="D390" s="97" t="s">
        <v>403</v>
      </c>
      <c r="E390" s="98" t="s">
        <v>86</v>
      </c>
      <c r="F390" s="83">
        <f ca="1">IFERROR(OFFSET('перечень услуг'!$A$2,MATCH(E390,'перечень услуг'!$A$3:$A$44,0),1),"")</f>
        <v>385</v>
      </c>
    </row>
    <row r="391" spans="1:6" ht="15.75" hidden="1" x14ac:dyDescent="0.25">
      <c r="A391" s="96" t="s">
        <v>400</v>
      </c>
      <c r="B391" s="97" t="s">
        <v>401</v>
      </c>
      <c r="C391" s="98" t="s">
        <v>402</v>
      </c>
      <c r="D391" s="97" t="s">
        <v>403</v>
      </c>
      <c r="E391" s="98" t="s">
        <v>122</v>
      </c>
      <c r="F391" s="83">
        <f ca="1">IFERROR(OFFSET('перечень услуг'!$A$2,MATCH(E391,'перечень услуг'!$A$3:$A$44,0),1),"")</f>
        <v>1020</v>
      </c>
    </row>
    <row r="392" spans="1:6" ht="15.75" hidden="1" x14ac:dyDescent="0.25">
      <c r="A392" s="96" t="s">
        <v>404</v>
      </c>
      <c r="B392" s="97" t="s">
        <v>405</v>
      </c>
      <c r="C392" s="98" t="s">
        <v>117</v>
      </c>
      <c r="D392" s="97" t="s">
        <v>388</v>
      </c>
      <c r="E392" s="98" t="s">
        <v>194</v>
      </c>
      <c r="F392" s="83">
        <f ca="1">IFERROR(OFFSET('перечень услуг'!$A$2,MATCH(E392,'перечень услуг'!$A$3:$A$44,0),1),"")</f>
        <v>1085</v>
      </c>
    </row>
    <row r="393" spans="1:6" ht="15.75" hidden="1" x14ac:dyDescent="0.25">
      <c r="A393" s="96" t="s">
        <v>406</v>
      </c>
      <c r="B393" s="97" t="s">
        <v>407</v>
      </c>
      <c r="C393" s="98" t="s">
        <v>408</v>
      </c>
      <c r="D393" s="97" t="s">
        <v>409</v>
      </c>
      <c r="E393" s="98" t="s">
        <v>35</v>
      </c>
      <c r="F393" s="83">
        <f ca="1">IFERROR(OFFSET('перечень услуг'!$A$2,MATCH(E393,'перечень услуг'!$A$3:$A$44,0),1),"")</f>
        <v>4740</v>
      </c>
    </row>
    <row r="394" spans="1:6" ht="15.75" hidden="1" x14ac:dyDescent="0.25">
      <c r="A394" s="96" t="s">
        <v>406</v>
      </c>
      <c r="B394" s="97" t="s">
        <v>407</v>
      </c>
      <c r="C394" s="98" t="s">
        <v>408</v>
      </c>
      <c r="D394" s="97" t="s">
        <v>409</v>
      </c>
      <c r="E394" s="98" t="s">
        <v>86</v>
      </c>
      <c r="F394" s="83">
        <f ca="1">IFERROR(OFFSET('перечень услуг'!$A$2,MATCH(E394,'перечень услуг'!$A$3:$A$44,0),1),"")</f>
        <v>385</v>
      </c>
    </row>
    <row r="395" spans="1:6" ht="15.75" hidden="1" x14ac:dyDescent="0.25">
      <c r="A395" s="96" t="s">
        <v>406</v>
      </c>
      <c r="B395" s="97" t="s">
        <v>407</v>
      </c>
      <c r="C395" s="98" t="s">
        <v>408</v>
      </c>
      <c r="D395" s="97" t="s">
        <v>409</v>
      </c>
      <c r="E395" s="98" t="s">
        <v>86</v>
      </c>
      <c r="F395" s="83">
        <f ca="1">IFERROR(OFFSET('перечень услуг'!$A$2,MATCH(E395,'перечень услуг'!$A$3:$A$44,0),1),"")</f>
        <v>385</v>
      </c>
    </row>
    <row r="396" spans="1:6" ht="15.75" hidden="1" x14ac:dyDescent="0.25">
      <c r="A396" s="96" t="s">
        <v>406</v>
      </c>
      <c r="B396" s="97" t="s">
        <v>407</v>
      </c>
      <c r="C396" s="98" t="s">
        <v>408</v>
      </c>
      <c r="D396" s="97" t="s">
        <v>409</v>
      </c>
      <c r="E396" s="98" t="s">
        <v>86</v>
      </c>
      <c r="F396" s="83">
        <f ca="1">IFERROR(OFFSET('перечень услуг'!$A$2,MATCH(E396,'перечень услуг'!$A$3:$A$44,0),1),"")</f>
        <v>385</v>
      </c>
    </row>
    <row r="397" spans="1:6" ht="15.75" hidden="1" x14ac:dyDescent="0.25">
      <c r="A397" s="96" t="s">
        <v>406</v>
      </c>
      <c r="B397" s="97" t="s">
        <v>407</v>
      </c>
      <c r="C397" s="98" t="s">
        <v>408</v>
      </c>
      <c r="D397" s="97" t="s">
        <v>409</v>
      </c>
      <c r="E397" s="98" t="s">
        <v>83</v>
      </c>
      <c r="F397" s="83">
        <f ca="1">IFERROR(OFFSET('перечень услуг'!$A$2,MATCH(E397,'перечень услуг'!$A$3:$A$44,0),1),"")</f>
        <v>565</v>
      </c>
    </row>
    <row r="398" spans="1:6" ht="15.75" hidden="1" x14ac:dyDescent="0.25">
      <c r="A398" s="96" t="s">
        <v>406</v>
      </c>
      <c r="B398" s="97" t="s">
        <v>407</v>
      </c>
      <c r="C398" s="98" t="s">
        <v>408</v>
      </c>
      <c r="D398" s="97" t="s">
        <v>409</v>
      </c>
      <c r="E398" s="98" t="s">
        <v>30</v>
      </c>
      <c r="F398" s="83">
        <f ca="1">IFERROR(OFFSET('перечень услуг'!$A$2,MATCH(E398,'перечень услуг'!$A$3:$A$44,0),1),"")</f>
        <v>1125</v>
      </c>
    </row>
    <row r="399" spans="1:6" ht="15.75" hidden="1" x14ac:dyDescent="0.25">
      <c r="A399" s="96" t="s">
        <v>410</v>
      </c>
      <c r="B399" s="97" t="s">
        <v>411</v>
      </c>
      <c r="C399" s="98" t="s">
        <v>92</v>
      </c>
      <c r="D399" s="97" t="s">
        <v>385</v>
      </c>
      <c r="E399" s="98" t="s">
        <v>9</v>
      </c>
      <c r="F399" s="83">
        <f ca="1">IFERROR(OFFSET('перечень услуг'!$A$2,MATCH(E399,'перечень услуг'!$A$3:$A$44,0),1),"")</f>
        <v>445</v>
      </c>
    </row>
    <row r="400" spans="1:6" ht="15.75" hidden="1" x14ac:dyDescent="0.25">
      <c r="A400" s="96" t="s">
        <v>412</v>
      </c>
      <c r="B400" s="97" t="s">
        <v>413</v>
      </c>
      <c r="C400" s="98" t="s">
        <v>408</v>
      </c>
      <c r="D400" s="97" t="s">
        <v>403</v>
      </c>
      <c r="E400" s="98" t="s">
        <v>35</v>
      </c>
      <c r="F400" s="83">
        <f ca="1">IFERROR(OFFSET('перечень услуг'!$A$2,MATCH(E400,'перечень услуг'!$A$3:$A$44,0),1),"")</f>
        <v>4740</v>
      </c>
    </row>
    <row r="401" spans="1:6" ht="15.75" hidden="1" x14ac:dyDescent="0.25">
      <c r="A401" s="96" t="s">
        <v>412</v>
      </c>
      <c r="B401" s="97" t="s">
        <v>413</v>
      </c>
      <c r="C401" s="98" t="s">
        <v>408</v>
      </c>
      <c r="D401" s="97" t="s">
        <v>403</v>
      </c>
      <c r="E401" s="98" t="s">
        <v>86</v>
      </c>
      <c r="F401" s="83">
        <f ca="1">IFERROR(OFFSET('перечень услуг'!$A$2,MATCH(E401,'перечень услуг'!$A$3:$A$44,0),1),"")</f>
        <v>385</v>
      </c>
    </row>
    <row r="402" spans="1:6" ht="15.75" hidden="1" x14ac:dyDescent="0.25">
      <c r="A402" s="96" t="s">
        <v>412</v>
      </c>
      <c r="B402" s="97" t="s">
        <v>413</v>
      </c>
      <c r="C402" s="98" t="s">
        <v>408</v>
      </c>
      <c r="D402" s="97" t="s">
        <v>403</v>
      </c>
      <c r="E402" s="98" t="s">
        <v>108</v>
      </c>
      <c r="F402" s="83">
        <f ca="1">IFERROR(OFFSET('перечень услуг'!$A$2,MATCH(E402,'перечень услуг'!$A$3:$A$44,0),1),"")</f>
        <v>2150</v>
      </c>
    </row>
    <row r="403" spans="1:6" ht="15.75" hidden="1" x14ac:dyDescent="0.25">
      <c r="A403" s="96" t="s">
        <v>412</v>
      </c>
      <c r="B403" s="97" t="s">
        <v>413</v>
      </c>
      <c r="C403" s="98" t="s">
        <v>408</v>
      </c>
      <c r="D403" s="97" t="s">
        <v>403</v>
      </c>
      <c r="E403" s="98" t="s">
        <v>30</v>
      </c>
      <c r="F403" s="83">
        <f ca="1">IFERROR(OFFSET('перечень услуг'!$A$2,MATCH(E403,'перечень услуг'!$A$3:$A$44,0),1),"")</f>
        <v>1125</v>
      </c>
    </row>
    <row r="404" spans="1:6" ht="15.75" hidden="1" x14ac:dyDescent="0.25">
      <c r="A404" s="96" t="s">
        <v>414</v>
      </c>
      <c r="B404" s="97" t="s">
        <v>415</v>
      </c>
      <c r="C404" s="98" t="s">
        <v>73</v>
      </c>
      <c r="D404" s="97" t="s">
        <v>416</v>
      </c>
      <c r="E404" s="98" t="s">
        <v>35</v>
      </c>
      <c r="F404" s="83">
        <f ca="1">IFERROR(OFFSET('перечень услуг'!$A$2,MATCH(E404,'перечень услуг'!$A$3:$A$44,0),1),"")</f>
        <v>4740</v>
      </c>
    </row>
    <row r="405" spans="1:6" ht="15.75" hidden="1" x14ac:dyDescent="0.25">
      <c r="A405" s="96" t="s">
        <v>414</v>
      </c>
      <c r="B405" s="97" t="s">
        <v>415</v>
      </c>
      <c r="C405" s="98" t="s">
        <v>73</v>
      </c>
      <c r="D405" s="97" t="s">
        <v>416</v>
      </c>
      <c r="E405" s="98" t="s">
        <v>82</v>
      </c>
      <c r="F405" s="83">
        <f ca="1">IFERROR(OFFSET('перечень услуг'!$A$2,MATCH(E405,'перечень услуг'!$A$3:$A$44,0),1),"")</f>
        <v>395</v>
      </c>
    </row>
    <row r="406" spans="1:6" ht="15.75" hidden="1" x14ac:dyDescent="0.25">
      <c r="A406" s="96" t="s">
        <v>414</v>
      </c>
      <c r="B406" s="97" t="s">
        <v>415</v>
      </c>
      <c r="C406" s="98" t="s">
        <v>73</v>
      </c>
      <c r="D406" s="97" t="s">
        <v>416</v>
      </c>
      <c r="E406" s="98" t="s">
        <v>86</v>
      </c>
      <c r="F406" s="83">
        <f ca="1">IFERROR(OFFSET('перечень услуг'!$A$2,MATCH(E406,'перечень услуг'!$A$3:$A$44,0),1),"")</f>
        <v>385</v>
      </c>
    </row>
    <row r="407" spans="1:6" ht="15.75" hidden="1" x14ac:dyDescent="0.25">
      <c r="A407" s="96" t="s">
        <v>417</v>
      </c>
      <c r="B407" s="97" t="s">
        <v>418</v>
      </c>
      <c r="C407" s="98" t="s">
        <v>73</v>
      </c>
      <c r="D407" s="97" t="s">
        <v>416</v>
      </c>
      <c r="E407" s="98" t="s">
        <v>35</v>
      </c>
      <c r="F407" s="83">
        <f ca="1">IFERROR(OFFSET('перечень услуг'!$A$2,MATCH(E407,'перечень услуг'!$A$3:$A$44,0),1),"")</f>
        <v>4740</v>
      </c>
    </row>
    <row r="408" spans="1:6" ht="15.75" hidden="1" x14ac:dyDescent="0.25">
      <c r="A408" s="96" t="s">
        <v>417</v>
      </c>
      <c r="B408" s="97" t="s">
        <v>418</v>
      </c>
      <c r="C408" s="98" t="s">
        <v>73</v>
      </c>
      <c r="D408" s="97" t="s">
        <v>416</v>
      </c>
      <c r="E408" s="98" t="s">
        <v>82</v>
      </c>
      <c r="F408" s="83">
        <f ca="1">IFERROR(OFFSET('перечень услуг'!$A$2,MATCH(E408,'перечень услуг'!$A$3:$A$44,0),1),"")</f>
        <v>395</v>
      </c>
    </row>
    <row r="409" spans="1:6" ht="15.75" hidden="1" x14ac:dyDescent="0.25">
      <c r="A409" s="96" t="s">
        <v>417</v>
      </c>
      <c r="B409" s="97" t="s">
        <v>418</v>
      </c>
      <c r="C409" s="98" t="s">
        <v>73</v>
      </c>
      <c r="D409" s="97" t="s">
        <v>416</v>
      </c>
      <c r="E409" s="98" t="s">
        <v>86</v>
      </c>
      <c r="F409" s="83">
        <f ca="1">IFERROR(OFFSET('перечень услуг'!$A$2,MATCH(E409,'перечень услуг'!$A$3:$A$44,0),1),"")</f>
        <v>385</v>
      </c>
    </row>
    <row r="410" spans="1:6" ht="15.75" hidden="1" x14ac:dyDescent="0.25">
      <c r="A410" s="96" t="s">
        <v>417</v>
      </c>
      <c r="B410" s="97" t="s">
        <v>418</v>
      </c>
      <c r="C410" s="98" t="s">
        <v>73</v>
      </c>
      <c r="D410" s="97" t="s">
        <v>416</v>
      </c>
      <c r="E410" s="98" t="s">
        <v>83</v>
      </c>
      <c r="F410" s="83">
        <f ca="1">IFERROR(OFFSET('перечень услуг'!$A$2,MATCH(E410,'перечень услуг'!$A$3:$A$44,0),1),"")</f>
        <v>565</v>
      </c>
    </row>
    <row r="411" spans="1:6" ht="15.75" hidden="1" x14ac:dyDescent="0.25">
      <c r="A411" s="96" t="s">
        <v>419</v>
      </c>
      <c r="B411" s="97" t="s">
        <v>420</v>
      </c>
      <c r="C411" s="98" t="s">
        <v>73</v>
      </c>
      <c r="D411" s="97" t="s">
        <v>421</v>
      </c>
      <c r="E411" s="98" t="s">
        <v>35</v>
      </c>
      <c r="F411" s="83">
        <f ca="1">IFERROR(OFFSET('перечень услуг'!$A$2,MATCH(E411,'перечень услуг'!$A$3:$A$44,0),1),"")</f>
        <v>4740</v>
      </c>
    </row>
    <row r="412" spans="1:6" ht="15.75" hidden="1" x14ac:dyDescent="0.25">
      <c r="A412" s="96" t="s">
        <v>419</v>
      </c>
      <c r="B412" s="97" t="s">
        <v>420</v>
      </c>
      <c r="C412" s="98" t="s">
        <v>73</v>
      </c>
      <c r="D412" s="97" t="s">
        <v>421</v>
      </c>
      <c r="E412" s="98" t="s">
        <v>82</v>
      </c>
      <c r="F412" s="83">
        <f ca="1">IFERROR(OFFSET('перечень услуг'!$A$2,MATCH(E412,'перечень услуг'!$A$3:$A$44,0),1),"")</f>
        <v>395</v>
      </c>
    </row>
    <row r="413" spans="1:6" ht="15.75" hidden="1" x14ac:dyDescent="0.25">
      <c r="A413" s="96" t="s">
        <v>419</v>
      </c>
      <c r="B413" s="97" t="s">
        <v>420</v>
      </c>
      <c r="C413" s="98" t="s">
        <v>73</v>
      </c>
      <c r="D413" s="97" t="s">
        <v>421</v>
      </c>
      <c r="E413" s="98" t="s">
        <v>86</v>
      </c>
      <c r="F413" s="83">
        <f ca="1">IFERROR(OFFSET('перечень услуг'!$A$2,MATCH(E413,'перечень услуг'!$A$3:$A$44,0),1),"")</f>
        <v>385</v>
      </c>
    </row>
    <row r="414" spans="1:6" ht="15.75" hidden="1" x14ac:dyDescent="0.25">
      <c r="A414" s="96" t="s">
        <v>419</v>
      </c>
      <c r="B414" s="97" t="s">
        <v>420</v>
      </c>
      <c r="C414" s="98" t="s">
        <v>73</v>
      </c>
      <c r="D414" s="97" t="s">
        <v>421</v>
      </c>
      <c r="E414" s="98" t="s">
        <v>108</v>
      </c>
      <c r="F414" s="83">
        <f ca="1">IFERROR(OFFSET('перечень услуг'!$A$2,MATCH(E414,'перечень услуг'!$A$3:$A$44,0),1),"")</f>
        <v>2150</v>
      </c>
    </row>
    <row r="415" spans="1:6" ht="15.75" hidden="1" x14ac:dyDescent="0.25">
      <c r="A415" s="96" t="s">
        <v>419</v>
      </c>
      <c r="B415" s="97" t="s">
        <v>420</v>
      </c>
      <c r="C415" s="98" t="s">
        <v>73</v>
      </c>
      <c r="D415" s="97" t="s">
        <v>421</v>
      </c>
      <c r="E415" s="98" t="s">
        <v>30</v>
      </c>
      <c r="F415" s="83">
        <f ca="1">IFERROR(OFFSET('перечень услуг'!$A$2,MATCH(E415,'перечень услуг'!$A$3:$A$44,0),1),"")</f>
        <v>1125</v>
      </c>
    </row>
    <row r="416" spans="1:6" ht="15.75" hidden="1" x14ac:dyDescent="0.25">
      <c r="A416" s="96" t="s">
        <v>419</v>
      </c>
      <c r="B416" s="97" t="s">
        <v>420</v>
      </c>
      <c r="C416" s="98" t="s">
        <v>73</v>
      </c>
      <c r="D416" s="97" t="s">
        <v>421</v>
      </c>
      <c r="E416" s="98" t="s">
        <v>83</v>
      </c>
      <c r="F416" s="83">
        <f ca="1">IFERROR(OFFSET('перечень услуг'!$A$2,MATCH(E416,'перечень услуг'!$A$3:$A$44,0),1),"")</f>
        <v>565</v>
      </c>
    </row>
    <row r="417" spans="1:6" ht="15.75" hidden="1" x14ac:dyDescent="0.25">
      <c r="A417" s="96" t="s">
        <v>422</v>
      </c>
      <c r="B417" s="97" t="s">
        <v>423</v>
      </c>
      <c r="C417" s="98" t="s">
        <v>384</v>
      </c>
      <c r="D417" s="97" t="s">
        <v>424</v>
      </c>
      <c r="E417" s="98" t="s">
        <v>35</v>
      </c>
      <c r="F417" s="83">
        <f ca="1">IFERROR(OFFSET('перечень услуг'!$A$2,MATCH(E417,'перечень услуг'!$A$3:$A$44,0),1),"")</f>
        <v>4740</v>
      </c>
    </row>
    <row r="418" spans="1:6" ht="15.75" hidden="1" x14ac:dyDescent="0.25">
      <c r="A418" s="96" t="s">
        <v>422</v>
      </c>
      <c r="B418" s="97" t="s">
        <v>423</v>
      </c>
      <c r="C418" s="98" t="s">
        <v>384</v>
      </c>
      <c r="D418" s="97" t="s">
        <v>424</v>
      </c>
      <c r="E418" s="98" t="s">
        <v>82</v>
      </c>
      <c r="F418" s="83">
        <f ca="1">IFERROR(OFFSET('перечень услуг'!$A$2,MATCH(E418,'перечень услуг'!$A$3:$A$44,0),1),"")</f>
        <v>395</v>
      </c>
    </row>
    <row r="419" spans="1:6" ht="15.75" hidden="1" x14ac:dyDescent="0.25">
      <c r="A419" s="96" t="s">
        <v>422</v>
      </c>
      <c r="B419" s="97" t="s">
        <v>423</v>
      </c>
      <c r="C419" s="98" t="s">
        <v>384</v>
      </c>
      <c r="D419" s="97" t="s">
        <v>424</v>
      </c>
      <c r="E419" s="98" t="s">
        <v>86</v>
      </c>
      <c r="F419" s="83">
        <f ca="1">IFERROR(OFFSET('перечень услуг'!$A$2,MATCH(E419,'перечень услуг'!$A$3:$A$44,0),1),"")</f>
        <v>385</v>
      </c>
    </row>
    <row r="420" spans="1:6" ht="15.75" hidden="1" x14ac:dyDescent="0.25">
      <c r="A420" s="96" t="s">
        <v>422</v>
      </c>
      <c r="B420" s="97" t="s">
        <v>423</v>
      </c>
      <c r="C420" s="98" t="s">
        <v>384</v>
      </c>
      <c r="D420" s="97" t="s">
        <v>424</v>
      </c>
      <c r="E420" s="98" t="s">
        <v>83</v>
      </c>
      <c r="F420" s="83">
        <f ca="1">IFERROR(OFFSET('перечень услуг'!$A$2,MATCH(E420,'перечень услуг'!$A$3:$A$44,0),1),"")</f>
        <v>565</v>
      </c>
    </row>
    <row r="421" spans="1:6" ht="15.75" hidden="1" x14ac:dyDescent="0.25">
      <c r="A421" s="96" t="s">
        <v>422</v>
      </c>
      <c r="B421" s="97" t="s">
        <v>423</v>
      </c>
      <c r="C421" s="98" t="s">
        <v>384</v>
      </c>
      <c r="D421" s="97" t="s">
        <v>424</v>
      </c>
      <c r="E421" s="98" t="s">
        <v>30</v>
      </c>
      <c r="F421" s="83">
        <f ca="1">IFERROR(OFFSET('перечень услуг'!$A$2,MATCH(E421,'перечень услуг'!$A$3:$A$44,0),1),"")</f>
        <v>1125</v>
      </c>
    </row>
    <row r="422" spans="1:6" ht="15.75" hidden="1" x14ac:dyDescent="0.25">
      <c r="A422" s="96" t="s">
        <v>425</v>
      </c>
      <c r="B422" s="99" t="s">
        <v>426</v>
      </c>
      <c r="C422" s="98" t="s">
        <v>117</v>
      </c>
      <c r="D422" s="100" t="s">
        <v>421</v>
      </c>
      <c r="E422" s="98" t="s">
        <v>35</v>
      </c>
      <c r="F422" s="83">
        <f ca="1">IFERROR(OFFSET('перечень услуг'!$A$2,MATCH(E422,'перечень услуг'!$A$3:$A$44,0),1),"")</f>
        <v>4740</v>
      </c>
    </row>
    <row r="423" spans="1:6" ht="15.75" hidden="1" x14ac:dyDescent="0.25">
      <c r="A423" s="96" t="s">
        <v>425</v>
      </c>
      <c r="B423" s="99" t="s">
        <v>426</v>
      </c>
      <c r="C423" s="98" t="s">
        <v>117</v>
      </c>
      <c r="D423" s="100" t="s">
        <v>421</v>
      </c>
      <c r="E423" s="98" t="s">
        <v>82</v>
      </c>
      <c r="F423" s="83">
        <f ca="1">IFERROR(OFFSET('перечень услуг'!$A$2,MATCH(E423,'перечень услуг'!$A$3:$A$44,0),1),"")</f>
        <v>395</v>
      </c>
    </row>
    <row r="424" spans="1:6" ht="15.75" hidden="1" x14ac:dyDescent="0.25">
      <c r="A424" s="96" t="s">
        <v>425</v>
      </c>
      <c r="B424" s="99" t="s">
        <v>426</v>
      </c>
      <c r="C424" s="98" t="s">
        <v>117</v>
      </c>
      <c r="D424" s="100" t="s">
        <v>421</v>
      </c>
      <c r="E424" s="98" t="s">
        <v>86</v>
      </c>
      <c r="F424" s="83">
        <f ca="1">IFERROR(OFFSET('перечень услуг'!$A$2,MATCH(E424,'перечень услуг'!$A$3:$A$44,0),1),"")</f>
        <v>385</v>
      </c>
    </row>
    <row r="425" spans="1:6" ht="15.75" hidden="1" x14ac:dyDescent="0.25">
      <c r="A425" s="96" t="s">
        <v>425</v>
      </c>
      <c r="B425" s="99" t="s">
        <v>426</v>
      </c>
      <c r="C425" s="98" t="s">
        <v>117</v>
      </c>
      <c r="D425" s="100" t="s">
        <v>421</v>
      </c>
      <c r="E425" s="98" t="s">
        <v>83</v>
      </c>
      <c r="F425" s="83">
        <f ca="1">IFERROR(OFFSET('перечень услуг'!$A$2,MATCH(E425,'перечень услуг'!$A$3:$A$44,0),1),"")</f>
        <v>565</v>
      </c>
    </row>
    <row r="426" spans="1:6" ht="15.75" hidden="1" x14ac:dyDescent="0.25">
      <c r="A426" s="96" t="s">
        <v>425</v>
      </c>
      <c r="B426" s="99" t="s">
        <v>426</v>
      </c>
      <c r="C426" s="98" t="s">
        <v>117</v>
      </c>
      <c r="D426" s="100" t="s">
        <v>421</v>
      </c>
      <c r="E426" s="98" t="s">
        <v>30</v>
      </c>
      <c r="F426" s="83">
        <f ca="1">IFERROR(OFFSET('перечень услуг'!$A$2,MATCH(E426,'перечень услуг'!$A$3:$A$44,0),1),"")</f>
        <v>1125</v>
      </c>
    </row>
    <row r="427" spans="1:6" ht="15.75" hidden="1" x14ac:dyDescent="0.25">
      <c r="A427" s="96" t="s">
        <v>427</v>
      </c>
      <c r="B427" s="99" t="s">
        <v>428</v>
      </c>
      <c r="C427" s="98" t="s">
        <v>73</v>
      </c>
      <c r="D427" s="100" t="s">
        <v>421</v>
      </c>
      <c r="E427" s="98" t="s">
        <v>9</v>
      </c>
      <c r="F427" s="83">
        <f ca="1">IFERROR(OFFSET('перечень услуг'!$A$2,MATCH(E427,'перечень услуг'!$A$3:$A$44,0),1),"")</f>
        <v>445</v>
      </c>
    </row>
    <row r="428" spans="1:6" ht="15.75" hidden="1" x14ac:dyDescent="0.25">
      <c r="A428" s="96" t="s">
        <v>427</v>
      </c>
      <c r="B428" s="99" t="s">
        <v>428</v>
      </c>
      <c r="C428" s="98" t="s">
        <v>73</v>
      </c>
      <c r="D428" s="100" t="s">
        <v>421</v>
      </c>
      <c r="E428" s="98" t="s">
        <v>10</v>
      </c>
      <c r="F428" s="83">
        <f ca="1">IFERROR(OFFSET('перечень услуг'!$A$2,MATCH(E428,'перечень услуг'!$A$3:$A$44,0),1),"")</f>
        <v>445</v>
      </c>
    </row>
    <row r="429" spans="1:6" ht="15.75" hidden="1" x14ac:dyDescent="0.25">
      <c r="A429" s="96" t="s">
        <v>427</v>
      </c>
      <c r="B429" s="99" t="s">
        <v>428</v>
      </c>
      <c r="C429" s="98" t="s">
        <v>73</v>
      </c>
      <c r="D429" s="100" t="s">
        <v>421</v>
      </c>
      <c r="E429" s="98" t="s">
        <v>86</v>
      </c>
      <c r="F429" s="83">
        <f ca="1">IFERROR(OFFSET('перечень услуг'!$A$2,MATCH(E429,'перечень услуг'!$A$3:$A$44,0),1),"")</f>
        <v>385</v>
      </c>
    </row>
    <row r="430" spans="1:6" ht="15.75" hidden="1" x14ac:dyDescent="0.25">
      <c r="A430" s="96" t="s">
        <v>427</v>
      </c>
      <c r="B430" s="99" t="s">
        <v>428</v>
      </c>
      <c r="C430" s="98" t="s">
        <v>73</v>
      </c>
      <c r="D430" s="100" t="s">
        <v>421</v>
      </c>
      <c r="E430" s="98" t="s">
        <v>8</v>
      </c>
      <c r="F430" s="83">
        <f ca="1">IFERROR(OFFSET('перечень услуг'!$A$2,MATCH(E430,'перечень услуг'!$A$3:$A$44,0),1),"")</f>
        <v>510</v>
      </c>
    </row>
    <row r="431" spans="1:6" ht="15.75" hidden="1" x14ac:dyDescent="0.25">
      <c r="A431" s="96" t="s">
        <v>427</v>
      </c>
      <c r="B431" s="99" t="s">
        <v>428</v>
      </c>
      <c r="C431" s="98" t="s">
        <v>73</v>
      </c>
      <c r="D431" s="100" t="s">
        <v>421</v>
      </c>
      <c r="E431" s="98" t="s">
        <v>83</v>
      </c>
      <c r="F431" s="83">
        <f ca="1">IFERROR(OFFSET('перечень услуг'!$A$2,MATCH(E431,'перечень услуг'!$A$3:$A$44,0),1),"")</f>
        <v>565</v>
      </c>
    </row>
    <row r="432" spans="1:6" ht="15.75" hidden="1" x14ac:dyDescent="0.25">
      <c r="A432" s="96" t="s">
        <v>429</v>
      </c>
      <c r="B432" s="99" t="s">
        <v>430</v>
      </c>
      <c r="C432" s="98" t="s">
        <v>73</v>
      </c>
      <c r="D432" s="100" t="s">
        <v>421</v>
      </c>
      <c r="E432" s="98" t="s">
        <v>35</v>
      </c>
      <c r="F432" s="83">
        <f ca="1">IFERROR(OFFSET('перечень услуг'!$A$2,MATCH(E432,'перечень услуг'!$A$3:$A$44,0),1),"")</f>
        <v>4740</v>
      </c>
    </row>
    <row r="433" spans="1:6" ht="15.75" hidden="1" x14ac:dyDescent="0.25">
      <c r="A433" s="96" t="s">
        <v>429</v>
      </c>
      <c r="B433" s="99" t="s">
        <v>430</v>
      </c>
      <c r="C433" s="98" t="s">
        <v>73</v>
      </c>
      <c r="D433" s="100" t="s">
        <v>421</v>
      </c>
      <c r="E433" s="98" t="s">
        <v>82</v>
      </c>
      <c r="F433" s="83">
        <f ca="1">IFERROR(OFFSET('перечень услуг'!$A$2,MATCH(E433,'перечень услуг'!$A$3:$A$44,0),1),"")</f>
        <v>395</v>
      </c>
    </row>
    <row r="434" spans="1:6" ht="15.75" hidden="1" x14ac:dyDescent="0.25">
      <c r="A434" s="96" t="s">
        <v>429</v>
      </c>
      <c r="B434" s="99" t="s">
        <v>430</v>
      </c>
      <c r="C434" s="98" t="s">
        <v>73</v>
      </c>
      <c r="D434" s="100" t="s">
        <v>421</v>
      </c>
      <c r="E434" s="98" t="s">
        <v>86</v>
      </c>
      <c r="F434" s="83">
        <f ca="1">IFERROR(OFFSET('перечень услуг'!$A$2,MATCH(E434,'перечень услуг'!$A$3:$A$44,0),1),"")</f>
        <v>385</v>
      </c>
    </row>
    <row r="435" spans="1:6" ht="15.75" hidden="1" x14ac:dyDescent="0.25">
      <c r="A435" s="96" t="s">
        <v>431</v>
      </c>
      <c r="B435" s="99" t="s">
        <v>432</v>
      </c>
      <c r="C435" s="98" t="s">
        <v>73</v>
      </c>
      <c r="D435" s="100" t="s">
        <v>421</v>
      </c>
      <c r="E435" s="98" t="s">
        <v>35</v>
      </c>
      <c r="F435" s="83">
        <f ca="1">IFERROR(OFFSET('перечень услуг'!$A$2,MATCH(E435,'перечень услуг'!$A$3:$A$44,0),1),"")</f>
        <v>4740</v>
      </c>
    </row>
    <row r="436" spans="1:6" ht="15.75" hidden="1" x14ac:dyDescent="0.25">
      <c r="A436" s="96" t="s">
        <v>431</v>
      </c>
      <c r="B436" s="99" t="s">
        <v>432</v>
      </c>
      <c r="C436" s="98" t="s">
        <v>73</v>
      </c>
      <c r="D436" s="100" t="s">
        <v>421</v>
      </c>
      <c r="E436" s="98" t="s">
        <v>82</v>
      </c>
      <c r="F436" s="83">
        <f ca="1">IFERROR(OFFSET('перечень услуг'!$A$2,MATCH(E436,'перечень услуг'!$A$3:$A$44,0),1),"")</f>
        <v>395</v>
      </c>
    </row>
    <row r="437" spans="1:6" ht="15.75" hidden="1" x14ac:dyDescent="0.25">
      <c r="A437" s="96" t="s">
        <v>431</v>
      </c>
      <c r="B437" s="99" t="s">
        <v>432</v>
      </c>
      <c r="C437" s="98" t="s">
        <v>73</v>
      </c>
      <c r="D437" s="100" t="s">
        <v>421</v>
      </c>
      <c r="E437" s="98" t="s">
        <v>86</v>
      </c>
      <c r="F437" s="83">
        <f ca="1">IFERROR(OFFSET('перечень услуг'!$A$2,MATCH(E437,'перечень услуг'!$A$3:$A$44,0),1),"")</f>
        <v>385</v>
      </c>
    </row>
    <row r="438" spans="1:6" ht="15.75" hidden="1" x14ac:dyDescent="0.25">
      <c r="A438" s="96" t="s">
        <v>433</v>
      </c>
      <c r="B438" s="99" t="s">
        <v>434</v>
      </c>
      <c r="C438" s="98" t="s">
        <v>73</v>
      </c>
      <c r="D438" s="100" t="s">
        <v>421</v>
      </c>
      <c r="E438" s="98" t="s">
        <v>35</v>
      </c>
      <c r="F438" s="83">
        <f ca="1">IFERROR(OFFSET('перечень услуг'!$A$2,MATCH(E438,'перечень услуг'!$A$3:$A$44,0),1),"")</f>
        <v>4740</v>
      </c>
    </row>
    <row r="439" spans="1:6" ht="15.75" hidden="1" x14ac:dyDescent="0.25">
      <c r="A439" s="96" t="s">
        <v>433</v>
      </c>
      <c r="B439" s="99" t="s">
        <v>434</v>
      </c>
      <c r="C439" s="98" t="s">
        <v>73</v>
      </c>
      <c r="D439" s="100" t="s">
        <v>421</v>
      </c>
      <c r="E439" s="98" t="s">
        <v>82</v>
      </c>
      <c r="F439" s="83">
        <f ca="1">IFERROR(OFFSET('перечень услуг'!$A$2,MATCH(E439,'перечень услуг'!$A$3:$A$44,0),1),"")</f>
        <v>395</v>
      </c>
    </row>
    <row r="440" spans="1:6" ht="15.75" hidden="1" x14ac:dyDescent="0.25">
      <c r="A440" s="96" t="s">
        <v>433</v>
      </c>
      <c r="B440" s="99" t="s">
        <v>434</v>
      </c>
      <c r="C440" s="98" t="s">
        <v>73</v>
      </c>
      <c r="D440" s="100" t="s">
        <v>421</v>
      </c>
      <c r="E440" s="98" t="s">
        <v>86</v>
      </c>
      <c r="F440" s="83">
        <f ca="1">IFERROR(OFFSET('перечень услуг'!$A$2,MATCH(E440,'перечень услуг'!$A$3:$A$44,0),1),"")</f>
        <v>385</v>
      </c>
    </row>
    <row r="441" spans="1:6" ht="15.75" hidden="1" x14ac:dyDescent="0.25">
      <c r="A441" s="96" t="s">
        <v>435</v>
      </c>
      <c r="B441" s="99" t="s">
        <v>436</v>
      </c>
      <c r="C441" s="98" t="s">
        <v>73</v>
      </c>
      <c r="D441" s="100" t="s">
        <v>421</v>
      </c>
      <c r="E441" s="98" t="s">
        <v>86</v>
      </c>
      <c r="F441" s="83">
        <f ca="1">IFERROR(OFFSET('перечень услуг'!$A$2,MATCH(E441,'перечень услуг'!$A$3:$A$44,0),1),"")</f>
        <v>385</v>
      </c>
    </row>
    <row r="442" spans="1:6" ht="15.75" hidden="1" x14ac:dyDescent="0.25">
      <c r="A442" s="96" t="s">
        <v>437</v>
      </c>
      <c r="B442" s="97" t="s">
        <v>438</v>
      </c>
      <c r="C442" s="98" t="s">
        <v>73</v>
      </c>
      <c r="D442" s="97" t="s">
        <v>424</v>
      </c>
      <c r="E442" s="98" t="s">
        <v>11</v>
      </c>
      <c r="F442" s="83">
        <f ca="1">IFERROR(OFFSET('перечень услуг'!$A$2,MATCH(E442,'перечень услуг'!$A$3:$A$44,0),1),"")</f>
        <v>385</v>
      </c>
    </row>
    <row r="443" spans="1:6" ht="15.75" hidden="1" x14ac:dyDescent="0.25">
      <c r="A443" s="96" t="s">
        <v>439</v>
      </c>
      <c r="B443" s="97" t="s">
        <v>440</v>
      </c>
      <c r="C443" s="98" t="s">
        <v>73</v>
      </c>
      <c r="D443" s="97" t="s">
        <v>424</v>
      </c>
      <c r="E443" s="98" t="s">
        <v>86</v>
      </c>
      <c r="F443" s="83">
        <f ca="1">IFERROR(OFFSET('перечень услуг'!$A$2,MATCH(E443,'перечень услуг'!$A$3:$A$44,0),1),"")</f>
        <v>385</v>
      </c>
    </row>
    <row r="444" spans="1:6" ht="15.75" hidden="1" x14ac:dyDescent="0.25">
      <c r="A444" s="96" t="s">
        <v>441</v>
      </c>
      <c r="B444" s="97" t="s">
        <v>442</v>
      </c>
      <c r="C444" s="98" t="s">
        <v>73</v>
      </c>
      <c r="D444" s="100" t="s">
        <v>443</v>
      </c>
      <c r="E444" s="98" t="s">
        <v>35</v>
      </c>
      <c r="F444" s="83">
        <f ca="1">IFERROR(OFFSET('перечень услуг'!$A$2,MATCH(E444,'перечень услуг'!$A$3:$A$44,0),1),"")</f>
        <v>4740</v>
      </c>
    </row>
    <row r="445" spans="1:6" ht="15.75" hidden="1" x14ac:dyDescent="0.25">
      <c r="A445" s="96" t="s">
        <v>441</v>
      </c>
      <c r="B445" s="97" t="s">
        <v>442</v>
      </c>
      <c r="C445" s="98" t="s">
        <v>73</v>
      </c>
      <c r="D445" s="100" t="s">
        <v>443</v>
      </c>
      <c r="E445" s="98" t="s">
        <v>82</v>
      </c>
      <c r="F445" s="83">
        <f ca="1">IFERROR(OFFSET('перечень услуг'!$A$2,MATCH(E445,'перечень услуг'!$A$3:$A$44,0),1),"")</f>
        <v>395</v>
      </c>
    </row>
    <row r="446" spans="1:6" ht="15.75" hidden="1" x14ac:dyDescent="0.25">
      <c r="A446" s="96" t="s">
        <v>441</v>
      </c>
      <c r="B446" s="97" t="s">
        <v>442</v>
      </c>
      <c r="C446" s="98" t="s">
        <v>73</v>
      </c>
      <c r="D446" s="100" t="s">
        <v>443</v>
      </c>
      <c r="E446" s="98" t="s">
        <v>86</v>
      </c>
      <c r="F446" s="83">
        <f ca="1">IFERROR(OFFSET('перечень услуг'!$A$2,MATCH(E446,'перечень услуг'!$A$3:$A$44,0),1),"")</f>
        <v>385</v>
      </c>
    </row>
    <row r="447" spans="1:6" ht="15.75" hidden="1" x14ac:dyDescent="0.25">
      <c r="A447" s="96" t="s">
        <v>441</v>
      </c>
      <c r="B447" s="97" t="s">
        <v>442</v>
      </c>
      <c r="C447" s="98" t="s">
        <v>73</v>
      </c>
      <c r="D447" s="100" t="s">
        <v>443</v>
      </c>
      <c r="E447" s="98" t="s">
        <v>83</v>
      </c>
      <c r="F447" s="83">
        <f ca="1">IFERROR(OFFSET('перечень услуг'!$A$2,MATCH(E447,'перечень услуг'!$A$3:$A$44,0),1),"")</f>
        <v>565</v>
      </c>
    </row>
    <row r="448" spans="1:6" ht="15.75" hidden="1" x14ac:dyDescent="0.25">
      <c r="A448" s="96" t="s">
        <v>444</v>
      </c>
      <c r="B448" s="97" t="s">
        <v>445</v>
      </c>
      <c r="C448" s="98" t="s">
        <v>73</v>
      </c>
      <c r="D448" s="100" t="s">
        <v>443</v>
      </c>
      <c r="E448" s="98" t="s">
        <v>35</v>
      </c>
      <c r="F448" s="83">
        <f ca="1">IFERROR(OFFSET('перечень услуг'!$A$2,MATCH(E448,'перечень услуг'!$A$3:$A$44,0),1),"")</f>
        <v>4740</v>
      </c>
    </row>
    <row r="449" spans="1:6" ht="15.75" hidden="1" x14ac:dyDescent="0.25">
      <c r="A449" s="96" t="s">
        <v>444</v>
      </c>
      <c r="B449" s="97" t="s">
        <v>445</v>
      </c>
      <c r="C449" s="98" t="s">
        <v>73</v>
      </c>
      <c r="D449" s="100" t="s">
        <v>443</v>
      </c>
      <c r="E449" s="98" t="s">
        <v>82</v>
      </c>
      <c r="F449" s="83">
        <f ca="1">IFERROR(OFFSET('перечень услуг'!$A$2,MATCH(E449,'перечень услуг'!$A$3:$A$44,0),1),"")</f>
        <v>395</v>
      </c>
    </row>
    <row r="450" spans="1:6" ht="15.75" hidden="1" x14ac:dyDescent="0.25">
      <c r="A450" s="96" t="s">
        <v>444</v>
      </c>
      <c r="B450" s="97" t="s">
        <v>445</v>
      </c>
      <c r="C450" s="98" t="s">
        <v>73</v>
      </c>
      <c r="D450" s="100" t="s">
        <v>443</v>
      </c>
      <c r="E450" s="98" t="s">
        <v>86</v>
      </c>
      <c r="F450" s="83">
        <f ca="1">IFERROR(OFFSET('перечень услуг'!$A$2,MATCH(E450,'перечень услуг'!$A$3:$A$44,0),1),"")</f>
        <v>385</v>
      </c>
    </row>
    <row r="451" spans="1:6" ht="15.75" hidden="1" x14ac:dyDescent="0.25">
      <c r="A451" s="96" t="s">
        <v>446</v>
      </c>
      <c r="B451" s="97" t="s">
        <v>88</v>
      </c>
      <c r="C451" s="98" t="s">
        <v>77</v>
      </c>
      <c r="D451" s="100" t="s">
        <v>443</v>
      </c>
      <c r="E451" s="98" t="s">
        <v>9</v>
      </c>
      <c r="F451" s="83">
        <f ca="1">IFERROR(OFFSET('перечень услуг'!$A$2,MATCH(E451,'перечень услуг'!$A$3:$A$44,0),1),"")</f>
        <v>445</v>
      </c>
    </row>
    <row r="452" spans="1:6" ht="15.75" hidden="1" x14ac:dyDescent="0.25">
      <c r="A452" s="96" t="s">
        <v>447</v>
      </c>
      <c r="B452" s="97" t="s">
        <v>448</v>
      </c>
      <c r="C452" s="98" t="s">
        <v>117</v>
      </c>
      <c r="D452" s="100" t="s">
        <v>409</v>
      </c>
      <c r="E452" s="98" t="s">
        <v>35</v>
      </c>
      <c r="F452" s="83">
        <f ca="1">IFERROR(OFFSET('перечень услуг'!$A$2,MATCH(E452,'перечень услуг'!$A$3:$A$44,0),1),"")</f>
        <v>4740</v>
      </c>
    </row>
    <row r="453" spans="1:6" ht="15.75" hidden="1" x14ac:dyDescent="0.25">
      <c r="A453" s="96" t="s">
        <v>447</v>
      </c>
      <c r="B453" s="97" t="s">
        <v>448</v>
      </c>
      <c r="C453" s="98" t="s">
        <v>117</v>
      </c>
      <c r="D453" s="100" t="s">
        <v>409</v>
      </c>
      <c r="E453" s="98" t="s">
        <v>82</v>
      </c>
      <c r="F453" s="83">
        <f ca="1">IFERROR(OFFSET('перечень услуг'!$A$2,MATCH(E453,'перечень услуг'!$A$3:$A$44,0),1),"")</f>
        <v>395</v>
      </c>
    </row>
    <row r="454" spans="1:6" ht="15.75" hidden="1" x14ac:dyDescent="0.25">
      <c r="A454" s="96" t="s">
        <v>447</v>
      </c>
      <c r="B454" s="97" t="s">
        <v>448</v>
      </c>
      <c r="C454" s="98" t="s">
        <v>117</v>
      </c>
      <c r="D454" s="100" t="s">
        <v>409</v>
      </c>
      <c r="E454" s="98" t="s">
        <v>86</v>
      </c>
      <c r="F454" s="83">
        <f ca="1">IFERROR(OFFSET('перечень услуг'!$A$2,MATCH(E454,'перечень услуг'!$A$3:$A$44,0),1),"")</f>
        <v>385</v>
      </c>
    </row>
    <row r="455" spans="1:6" ht="15.75" hidden="1" x14ac:dyDescent="0.25">
      <c r="A455" s="96" t="s">
        <v>447</v>
      </c>
      <c r="B455" s="97" t="s">
        <v>448</v>
      </c>
      <c r="C455" s="98" t="s">
        <v>117</v>
      </c>
      <c r="D455" s="100" t="s">
        <v>409</v>
      </c>
      <c r="E455" s="98" t="s">
        <v>83</v>
      </c>
      <c r="F455" s="83">
        <f ca="1">IFERROR(OFFSET('перечень услуг'!$A$2,MATCH(E455,'перечень услуг'!$A$3:$A$44,0),1),"")</f>
        <v>565</v>
      </c>
    </row>
    <row r="456" spans="1:6" ht="15.75" hidden="1" x14ac:dyDescent="0.25">
      <c r="A456" s="96" t="s">
        <v>447</v>
      </c>
      <c r="B456" s="97" t="s">
        <v>448</v>
      </c>
      <c r="C456" s="98" t="s">
        <v>117</v>
      </c>
      <c r="D456" s="100" t="s">
        <v>409</v>
      </c>
      <c r="E456" s="98" t="s">
        <v>30</v>
      </c>
      <c r="F456" s="83">
        <f ca="1">IFERROR(OFFSET('перечень услуг'!$A$2,MATCH(E456,'перечень услуг'!$A$3:$A$44,0),1),"")</f>
        <v>1125</v>
      </c>
    </row>
    <row r="457" spans="1:6" ht="15.75" hidden="1" x14ac:dyDescent="0.25">
      <c r="A457" s="96" t="s">
        <v>449</v>
      </c>
      <c r="B457" s="97" t="s">
        <v>450</v>
      </c>
      <c r="C457" s="98" t="s">
        <v>77</v>
      </c>
      <c r="D457" s="100" t="s">
        <v>409</v>
      </c>
      <c r="E457" s="98" t="s">
        <v>9</v>
      </c>
      <c r="F457" s="83">
        <f ca="1">IFERROR(OFFSET('перечень услуг'!$A$2,MATCH(E457,'перечень услуг'!$A$3:$A$44,0),1),"")</f>
        <v>445</v>
      </c>
    </row>
    <row r="458" spans="1:6" ht="15.75" hidden="1" x14ac:dyDescent="0.25">
      <c r="A458" s="96" t="s">
        <v>451</v>
      </c>
      <c r="B458" s="97" t="s">
        <v>452</v>
      </c>
      <c r="C458" s="98" t="s">
        <v>73</v>
      </c>
      <c r="D458" s="100" t="s">
        <v>453</v>
      </c>
      <c r="E458" s="98" t="s">
        <v>86</v>
      </c>
      <c r="F458" s="83">
        <f ca="1">IFERROR(OFFSET('перечень услуг'!$A$2,MATCH(E458,'перечень услуг'!$A$3:$A$44,0),1),"")</f>
        <v>385</v>
      </c>
    </row>
    <row r="459" spans="1:6" ht="15.75" hidden="1" x14ac:dyDescent="0.25">
      <c r="A459" s="96" t="s">
        <v>451</v>
      </c>
      <c r="B459" s="97" t="s">
        <v>452</v>
      </c>
      <c r="C459" s="98" t="s">
        <v>73</v>
      </c>
      <c r="D459" s="100" t="s">
        <v>453</v>
      </c>
      <c r="E459" s="98" t="s">
        <v>108</v>
      </c>
      <c r="F459" s="83">
        <f ca="1">IFERROR(OFFSET('перечень услуг'!$A$2,MATCH(E459,'перечень услуг'!$A$3:$A$44,0),1),"")</f>
        <v>2150</v>
      </c>
    </row>
    <row r="460" spans="1:6" ht="15.75" hidden="1" x14ac:dyDescent="0.25">
      <c r="A460" s="96" t="s">
        <v>454</v>
      </c>
      <c r="B460" s="99" t="s">
        <v>455</v>
      </c>
      <c r="C460" s="98" t="s">
        <v>73</v>
      </c>
      <c r="D460" s="100" t="s">
        <v>453</v>
      </c>
      <c r="E460" s="98" t="s">
        <v>8</v>
      </c>
      <c r="F460" s="83">
        <f ca="1">IFERROR(OFFSET('перечень услуг'!$A$2,MATCH(E460,'перечень услуг'!$A$3:$A$44,0),1),"")</f>
        <v>510</v>
      </c>
    </row>
    <row r="461" spans="1:6" ht="15.75" hidden="1" x14ac:dyDescent="0.25">
      <c r="A461" s="96" t="s">
        <v>456</v>
      </c>
      <c r="B461" s="99" t="s">
        <v>457</v>
      </c>
      <c r="C461" s="98" t="s">
        <v>73</v>
      </c>
      <c r="D461" s="100" t="s">
        <v>453</v>
      </c>
      <c r="E461" s="101" t="s">
        <v>194</v>
      </c>
      <c r="F461" s="83">
        <f ca="1">IFERROR(OFFSET('перечень услуг'!$A$2,MATCH(E461,'перечень услуг'!$A$3:$A$44,0),1),"")</f>
        <v>1085</v>
      </c>
    </row>
    <row r="462" spans="1:6" ht="15.75" hidden="1" x14ac:dyDescent="0.25">
      <c r="A462" s="96" t="s">
        <v>458</v>
      </c>
      <c r="B462" s="99" t="s">
        <v>459</v>
      </c>
      <c r="C462" s="98" t="s">
        <v>408</v>
      </c>
      <c r="D462" s="100" t="s">
        <v>460</v>
      </c>
      <c r="E462" s="98" t="s">
        <v>35</v>
      </c>
      <c r="F462" s="83">
        <f ca="1">IFERROR(OFFSET('перечень услуг'!$A$2,MATCH(E462,'перечень услуг'!$A$3:$A$44,0),1),"")</f>
        <v>4740</v>
      </c>
    </row>
    <row r="463" spans="1:6" ht="15.75" hidden="1" x14ac:dyDescent="0.25">
      <c r="A463" s="96" t="s">
        <v>458</v>
      </c>
      <c r="B463" s="99" t="s">
        <v>459</v>
      </c>
      <c r="C463" s="98" t="s">
        <v>408</v>
      </c>
      <c r="D463" s="100" t="s">
        <v>460</v>
      </c>
      <c r="E463" s="98" t="s">
        <v>86</v>
      </c>
      <c r="F463" s="83">
        <f ca="1">IFERROR(OFFSET('перечень услуг'!$A$2,MATCH(E463,'перечень услуг'!$A$3:$A$44,0),1),"")</f>
        <v>385</v>
      </c>
    </row>
    <row r="464" spans="1:6" ht="15.75" hidden="1" x14ac:dyDescent="0.25">
      <c r="A464" s="96" t="s">
        <v>458</v>
      </c>
      <c r="B464" s="99" t="s">
        <v>459</v>
      </c>
      <c r="C464" s="98" t="s">
        <v>408</v>
      </c>
      <c r="D464" s="100" t="s">
        <v>460</v>
      </c>
      <c r="E464" s="98" t="s">
        <v>83</v>
      </c>
      <c r="F464" s="83">
        <f ca="1">IFERROR(OFFSET('перечень услуг'!$A$2,MATCH(E464,'перечень услуг'!$A$3:$A$44,0),1),"")</f>
        <v>565</v>
      </c>
    </row>
    <row r="465" spans="1:6" ht="15.75" hidden="1" x14ac:dyDescent="0.25">
      <c r="A465" s="96" t="s">
        <v>458</v>
      </c>
      <c r="B465" s="99" t="s">
        <v>459</v>
      </c>
      <c r="C465" s="98" t="s">
        <v>408</v>
      </c>
      <c r="D465" s="100" t="s">
        <v>460</v>
      </c>
      <c r="E465" s="98" t="s">
        <v>30</v>
      </c>
      <c r="F465" s="83">
        <f ca="1">IFERROR(OFFSET('перечень услуг'!$A$2,MATCH(E465,'перечень услуг'!$A$3:$A$44,0),1),"")</f>
        <v>1125</v>
      </c>
    </row>
    <row r="466" spans="1:6" ht="15.75" hidden="1" x14ac:dyDescent="0.25">
      <c r="A466" s="96" t="s">
        <v>461</v>
      </c>
      <c r="B466" s="97" t="s">
        <v>462</v>
      </c>
      <c r="C466" s="98" t="s">
        <v>384</v>
      </c>
      <c r="D466" s="97" t="s">
        <v>463</v>
      </c>
      <c r="E466" s="98" t="s">
        <v>35</v>
      </c>
      <c r="F466" s="83">
        <f ca="1">IFERROR(OFFSET('перечень услуг'!$A$2,MATCH(E466,'перечень услуг'!$A$3:$A$44,0),1),"")</f>
        <v>4740</v>
      </c>
    </row>
    <row r="467" spans="1:6" ht="15.75" hidden="1" x14ac:dyDescent="0.25">
      <c r="A467" s="96" t="s">
        <v>461</v>
      </c>
      <c r="B467" s="97" t="s">
        <v>462</v>
      </c>
      <c r="C467" s="98" t="s">
        <v>384</v>
      </c>
      <c r="D467" s="97" t="s">
        <v>463</v>
      </c>
      <c r="E467" s="98" t="s">
        <v>82</v>
      </c>
      <c r="F467" s="83">
        <f ca="1">IFERROR(OFFSET('перечень услуг'!$A$2,MATCH(E467,'перечень услуг'!$A$3:$A$44,0),1),"")</f>
        <v>395</v>
      </c>
    </row>
    <row r="468" spans="1:6" ht="15.75" hidden="1" x14ac:dyDescent="0.25">
      <c r="A468" s="96" t="s">
        <v>461</v>
      </c>
      <c r="B468" s="97" t="s">
        <v>462</v>
      </c>
      <c r="C468" s="98" t="s">
        <v>384</v>
      </c>
      <c r="D468" s="97" t="s">
        <v>463</v>
      </c>
      <c r="E468" s="98" t="s">
        <v>86</v>
      </c>
      <c r="F468" s="83">
        <f ca="1">IFERROR(OFFSET('перечень услуг'!$A$2,MATCH(E468,'перечень услуг'!$A$3:$A$44,0),1),"")</f>
        <v>385</v>
      </c>
    </row>
    <row r="469" spans="1:6" ht="15.75" hidden="1" x14ac:dyDescent="0.25">
      <c r="A469" s="96" t="s">
        <v>461</v>
      </c>
      <c r="B469" s="97" t="s">
        <v>462</v>
      </c>
      <c r="C469" s="98" t="s">
        <v>384</v>
      </c>
      <c r="D469" s="97" t="s">
        <v>463</v>
      </c>
      <c r="E469" s="98" t="s">
        <v>30</v>
      </c>
      <c r="F469" s="83">
        <f ca="1">IFERROR(OFFSET('перечень услуг'!$A$2,MATCH(E469,'перечень услуг'!$A$3:$A$44,0),1),"")</f>
        <v>1125</v>
      </c>
    </row>
    <row r="470" spans="1:6" ht="15.75" hidden="1" x14ac:dyDescent="0.25">
      <c r="A470" s="96" t="s">
        <v>464</v>
      </c>
      <c r="B470" s="99" t="s">
        <v>465</v>
      </c>
      <c r="C470" s="98" t="s">
        <v>73</v>
      </c>
      <c r="D470" s="100" t="s">
        <v>466</v>
      </c>
      <c r="E470" s="98" t="s">
        <v>30</v>
      </c>
      <c r="F470" s="83">
        <f ca="1">IFERROR(OFFSET('перечень услуг'!$A$2,MATCH(E470,'перечень услуг'!$A$3:$A$44,0),1),"")</f>
        <v>1125</v>
      </c>
    </row>
    <row r="471" spans="1:6" ht="15.75" hidden="1" x14ac:dyDescent="0.25">
      <c r="A471" s="96" t="s">
        <v>467</v>
      </c>
      <c r="B471" s="99" t="s">
        <v>468</v>
      </c>
      <c r="C471" s="98" t="s">
        <v>73</v>
      </c>
      <c r="D471" s="100" t="s">
        <v>469</v>
      </c>
      <c r="E471" s="98" t="s">
        <v>35</v>
      </c>
      <c r="F471" s="83">
        <f ca="1">IFERROR(OFFSET('перечень услуг'!$A$2,MATCH(E471,'перечень услуг'!$A$3:$A$44,0),1),"")</f>
        <v>4740</v>
      </c>
    </row>
    <row r="472" spans="1:6" ht="15.75" hidden="1" x14ac:dyDescent="0.25">
      <c r="A472" s="96" t="s">
        <v>467</v>
      </c>
      <c r="B472" s="99" t="s">
        <v>468</v>
      </c>
      <c r="C472" s="98" t="s">
        <v>73</v>
      </c>
      <c r="D472" s="100" t="s">
        <v>469</v>
      </c>
      <c r="E472" s="98" t="s">
        <v>82</v>
      </c>
      <c r="F472" s="83">
        <f ca="1">IFERROR(OFFSET('перечень услуг'!$A$2,MATCH(E472,'перечень услуг'!$A$3:$A$44,0),1),"")</f>
        <v>395</v>
      </c>
    </row>
    <row r="473" spans="1:6" ht="15.75" hidden="1" x14ac:dyDescent="0.25">
      <c r="A473" s="96" t="s">
        <v>467</v>
      </c>
      <c r="B473" s="99" t="s">
        <v>468</v>
      </c>
      <c r="C473" s="98" t="s">
        <v>73</v>
      </c>
      <c r="D473" s="100" t="s">
        <v>469</v>
      </c>
      <c r="E473" s="98" t="s">
        <v>86</v>
      </c>
      <c r="F473" s="83">
        <f ca="1">IFERROR(OFFSET('перечень услуг'!$A$2,MATCH(E473,'перечень услуг'!$A$3:$A$44,0),1),"")</f>
        <v>385</v>
      </c>
    </row>
    <row r="474" spans="1:6" ht="15.75" hidden="1" x14ac:dyDescent="0.25">
      <c r="A474" s="96" t="s">
        <v>467</v>
      </c>
      <c r="B474" s="99" t="s">
        <v>468</v>
      </c>
      <c r="C474" s="98" t="s">
        <v>73</v>
      </c>
      <c r="D474" s="100" t="s">
        <v>469</v>
      </c>
      <c r="E474" s="98" t="s">
        <v>83</v>
      </c>
      <c r="F474" s="83">
        <f ca="1">IFERROR(OFFSET('перечень услуг'!$A$2,MATCH(E474,'перечень услуг'!$A$3:$A$44,0),1),"")</f>
        <v>565</v>
      </c>
    </row>
    <row r="475" spans="1:6" ht="15.75" hidden="1" x14ac:dyDescent="0.25">
      <c r="A475" s="96" t="s">
        <v>467</v>
      </c>
      <c r="B475" s="99" t="s">
        <v>468</v>
      </c>
      <c r="C475" s="98" t="s">
        <v>73</v>
      </c>
      <c r="D475" s="100" t="s">
        <v>469</v>
      </c>
      <c r="E475" s="98" t="s">
        <v>30</v>
      </c>
      <c r="F475" s="83">
        <f ca="1">IFERROR(OFFSET('перечень услуг'!$A$2,MATCH(E475,'перечень услуг'!$A$3:$A$44,0),1),"")</f>
        <v>1125</v>
      </c>
    </row>
    <row r="476" spans="1:6" ht="15.75" hidden="1" x14ac:dyDescent="0.25">
      <c r="A476" s="96" t="s">
        <v>467</v>
      </c>
      <c r="B476" s="99" t="s">
        <v>468</v>
      </c>
      <c r="C476" s="98" t="s">
        <v>73</v>
      </c>
      <c r="D476" s="100" t="s">
        <v>469</v>
      </c>
      <c r="E476" s="98" t="s">
        <v>108</v>
      </c>
      <c r="F476" s="83">
        <f ca="1">IFERROR(OFFSET('перечень услуг'!$A$2,MATCH(E476,'перечень услуг'!$A$3:$A$44,0),1),"")</f>
        <v>2150</v>
      </c>
    </row>
    <row r="477" spans="1:6" ht="15.75" hidden="1" x14ac:dyDescent="0.25">
      <c r="A477" s="96" t="s">
        <v>470</v>
      </c>
      <c r="B477" s="99" t="s">
        <v>471</v>
      </c>
      <c r="C477" s="98" t="s">
        <v>77</v>
      </c>
      <c r="D477" s="100" t="s">
        <v>460</v>
      </c>
      <c r="E477" s="98" t="s">
        <v>11</v>
      </c>
      <c r="F477" s="83">
        <f ca="1">IFERROR(OFFSET('перечень услуг'!$A$2,MATCH(E477,'перечень услуг'!$A$3:$A$44,0),1),"")</f>
        <v>385</v>
      </c>
    </row>
    <row r="478" spans="1:6" ht="15.75" hidden="1" x14ac:dyDescent="0.25">
      <c r="A478" s="96" t="s">
        <v>470</v>
      </c>
      <c r="B478" s="99" t="s">
        <v>471</v>
      </c>
      <c r="C478" s="98" t="s">
        <v>77</v>
      </c>
      <c r="D478" s="100" t="s">
        <v>460</v>
      </c>
      <c r="E478" s="98" t="s">
        <v>9</v>
      </c>
      <c r="F478" s="83">
        <f ca="1">IFERROR(OFFSET('перечень услуг'!$A$2,MATCH(E478,'перечень услуг'!$A$3:$A$44,0),1),"")</f>
        <v>445</v>
      </c>
    </row>
    <row r="479" spans="1:6" ht="15.75" hidden="1" x14ac:dyDescent="0.25">
      <c r="A479" s="96" t="s">
        <v>472</v>
      </c>
      <c r="B479" s="97" t="s">
        <v>473</v>
      </c>
      <c r="C479" s="98" t="s">
        <v>73</v>
      </c>
      <c r="D479" s="97" t="s">
        <v>469</v>
      </c>
      <c r="E479" s="98" t="s">
        <v>35</v>
      </c>
      <c r="F479" s="83">
        <f ca="1">IFERROR(OFFSET('перечень услуг'!$A$2,MATCH(E479,'перечень услуг'!$A$3:$A$44,0),1),"")</f>
        <v>4740</v>
      </c>
    </row>
    <row r="480" spans="1:6" ht="15.75" hidden="1" x14ac:dyDescent="0.25">
      <c r="A480" s="96" t="s">
        <v>472</v>
      </c>
      <c r="B480" s="97" t="s">
        <v>473</v>
      </c>
      <c r="C480" s="98" t="s">
        <v>73</v>
      </c>
      <c r="D480" s="97" t="s">
        <v>469</v>
      </c>
      <c r="E480" s="98" t="s">
        <v>82</v>
      </c>
      <c r="F480" s="83">
        <f ca="1">IFERROR(OFFSET('перечень услуг'!$A$2,MATCH(E480,'перечень услуг'!$A$3:$A$44,0),1),"")</f>
        <v>395</v>
      </c>
    </row>
    <row r="481" spans="1:6" ht="15.75" hidden="1" x14ac:dyDescent="0.25">
      <c r="A481" s="96" t="s">
        <v>474</v>
      </c>
      <c r="B481" s="97" t="s">
        <v>475</v>
      </c>
      <c r="C481" s="98" t="s">
        <v>73</v>
      </c>
      <c r="D481" s="97" t="s">
        <v>469</v>
      </c>
      <c r="E481" s="98" t="s">
        <v>35</v>
      </c>
      <c r="F481" s="83">
        <f ca="1">IFERROR(OFFSET('перечень услуг'!$A$2,MATCH(E481,'перечень услуг'!$A$3:$A$44,0),1),"")</f>
        <v>4740</v>
      </c>
    </row>
    <row r="482" spans="1:6" ht="15.75" hidden="1" x14ac:dyDescent="0.25">
      <c r="A482" s="96" t="s">
        <v>474</v>
      </c>
      <c r="B482" s="97" t="s">
        <v>475</v>
      </c>
      <c r="C482" s="98" t="s">
        <v>73</v>
      </c>
      <c r="D482" s="97" t="s">
        <v>469</v>
      </c>
      <c r="E482" s="98" t="s">
        <v>82</v>
      </c>
      <c r="F482" s="83">
        <f ca="1">IFERROR(OFFSET('перечень услуг'!$A$2,MATCH(E482,'перечень услуг'!$A$3:$A$44,0),1),"")</f>
        <v>395</v>
      </c>
    </row>
    <row r="483" spans="1:6" ht="15.75" hidden="1" x14ac:dyDescent="0.25">
      <c r="A483" s="96" t="s">
        <v>474</v>
      </c>
      <c r="B483" s="97" t="s">
        <v>475</v>
      </c>
      <c r="C483" s="98" t="s">
        <v>73</v>
      </c>
      <c r="D483" s="97" t="s">
        <v>469</v>
      </c>
      <c r="E483" s="98" t="s">
        <v>86</v>
      </c>
      <c r="F483" s="83">
        <f ca="1">IFERROR(OFFSET('перечень услуг'!$A$2,MATCH(E483,'перечень услуг'!$A$3:$A$44,0),1),"")</f>
        <v>385</v>
      </c>
    </row>
    <row r="484" spans="1:6" ht="15.75" hidden="1" x14ac:dyDescent="0.25">
      <c r="A484" s="96" t="s">
        <v>476</v>
      </c>
      <c r="B484" s="99" t="s">
        <v>477</v>
      </c>
      <c r="C484" s="98" t="s">
        <v>73</v>
      </c>
      <c r="D484" s="100" t="s">
        <v>372</v>
      </c>
      <c r="E484" s="98" t="s">
        <v>35</v>
      </c>
      <c r="F484" s="83">
        <f ca="1">IFERROR(OFFSET('перечень услуг'!$A$2,MATCH(E484,'перечень услуг'!$A$3:$A$44,0),1),"")</f>
        <v>4740</v>
      </c>
    </row>
    <row r="485" spans="1:6" ht="15.75" hidden="1" x14ac:dyDescent="0.25">
      <c r="A485" s="96" t="s">
        <v>476</v>
      </c>
      <c r="B485" s="99" t="s">
        <v>477</v>
      </c>
      <c r="C485" s="98" t="s">
        <v>73</v>
      </c>
      <c r="D485" s="100" t="s">
        <v>372</v>
      </c>
      <c r="E485" s="98" t="s">
        <v>82</v>
      </c>
      <c r="F485" s="83">
        <f ca="1">IFERROR(OFFSET('перечень услуг'!$A$2,MATCH(E485,'перечень услуг'!$A$3:$A$44,0),1),"")</f>
        <v>395</v>
      </c>
    </row>
    <row r="486" spans="1:6" ht="15.75" hidden="1" x14ac:dyDescent="0.25">
      <c r="A486" s="96" t="s">
        <v>476</v>
      </c>
      <c r="B486" s="99" t="s">
        <v>477</v>
      </c>
      <c r="C486" s="98" t="s">
        <v>73</v>
      </c>
      <c r="D486" s="100" t="s">
        <v>372</v>
      </c>
      <c r="E486" s="98" t="s">
        <v>86</v>
      </c>
      <c r="F486" s="83">
        <f ca="1">IFERROR(OFFSET('перечень услуг'!$A$2,MATCH(E486,'перечень услуг'!$A$3:$A$44,0),1),"")</f>
        <v>385</v>
      </c>
    </row>
    <row r="487" spans="1:6" ht="15.75" hidden="1" x14ac:dyDescent="0.25">
      <c r="A487" s="96" t="s">
        <v>476</v>
      </c>
      <c r="B487" s="99" t="s">
        <v>477</v>
      </c>
      <c r="C487" s="98" t="s">
        <v>73</v>
      </c>
      <c r="D487" s="100" t="s">
        <v>372</v>
      </c>
      <c r="E487" s="98" t="s">
        <v>108</v>
      </c>
      <c r="F487" s="83">
        <f ca="1">IFERROR(OFFSET('перечень услуг'!$A$2,MATCH(E487,'перечень услуг'!$A$3:$A$44,0),1),"")</f>
        <v>2150</v>
      </c>
    </row>
    <row r="488" spans="1:6" ht="15.75" hidden="1" x14ac:dyDescent="0.25">
      <c r="A488" s="96" t="s">
        <v>476</v>
      </c>
      <c r="B488" s="99" t="s">
        <v>477</v>
      </c>
      <c r="C488" s="98" t="s">
        <v>73</v>
      </c>
      <c r="D488" s="100" t="s">
        <v>372</v>
      </c>
      <c r="E488" s="98" t="s">
        <v>30</v>
      </c>
      <c r="F488" s="83">
        <f ca="1">IFERROR(OFFSET('перечень услуг'!$A$2,MATCH(E488,'перечень услуг'!$A$3:$A$44,0),1),"")</f>
        <v>1125</v>
      </c>
    </row>
    <row r="489" spans="1:6" ht="15.75" hidden="1" x14ac:dyDescent="0.25">
      <c r="A489" s="96" t="s">
        <v>478</v>
      </c>
      <c r="B489" s="99" t="s">
        <v>479</v>
      </c>
      <c r="C489" s="98" t="s">
        <v>117</v>
      </c>
      <c r="D489" s="100" t="s">
        <v>480</v>
      </c>
      <c r="E489" s="98" t="s">
        <v>35</v>
      </c>
      <c r="F489" s="83">
        <f ca="1">IFERROR(OFFSET('перечень услуг'!$A$2,MATCH(E489,'перечень услуг'!$A$3:$A$44,0),1),"")</f>
        <v>4740</v>
      </c>
    </row>
    <row r="490" spans="1:6" ht="15.75" hidden="1" x14ac:dyDescent="0.25">
      <c r="A490" s="96" t="s">
        <v>478</v>
      </c>
      <c r="B490" s="99" t="s">
        <v>479</v>
      </c>
      <c r="C490" s="98" t="s">
        <v>117</v>
      </c>
      <c r="D490" s="100" t="s">
        <v>480</v>
      </c>
      <c r="E490" s="98" t="s">
        <v>82</v>
      </c>
      <c r="F490" s="83">
        <f ca="1">IFERROR(OFFSET('перечень услуг'!$A$2,MATCH(E490,'перечень услуг'!$A$3:$A$44,0),1),"")</f>
        <v>395</v>
      </c>
    </row>
    <row r="491" spans="1:6" ht="15.75" hidden="1" x14ac:dyDescent="0.25">
      <c r="A491" s="96" t="s">
        <v>478</v>
      </c>
      <c r="B491" s="99" t="s">
        <v>479</v>
      </c>
      <c r="C491" s="98" t="s">
        <v>117</v>
      </c>
      <c r="D491" s="100" t="s">
        <v>480</v>
      </c>
      <c r="E491" s="98" t="s">
        <v>86</v>
      </c>
      <c r="F491" s="83">
        <f ca="1">IFERROR(OFFSET('перечень услуг'!$A$2,MATCH(E491,'перечень услуг'!$A$3:$A$44,0),1),"")</f>
        <v>385</v>
      </c>
    </row>
    <row r="492" spans="1:6" ht="15.75" hidden="1" x14ac:dyDescent="0.25">
      <c r="A492" s="96" t="s">
        <v>478</v>
      </c>
      <c r="B492" s="99" t="s">
        <v>479</v>
      </c>
      <c r="C492" s="98" t="s">
        <v>117</v>
      </c>
      <c r="D492" s="100" t="s">
        <v>480</v>
      </c>
      <c r="E492" s="98" t="s">
        <v>83</v>
      </c>
      <c r="F492" s="83">
        <f ca="1">IFERROR(OFFSET('перечень услуг'!$A$2,MATCH(E492,'перечень услуг'!$A$3:$A$44,0),1),"")</f>
        <v>565</v>
      </c>
    </row>
    <row r="493" spans="1:6" ht="15.75" hidden="1" x14ac:dyDescent="0.25">
      <c r="A493" s="96" t="s">
        <v>478</v>
      </c>
      <c r="B493" s="99" t="s">
        <v>479</v>
      </c>
      <c r="C493" s="98" t="s">
        <v>117</v>
      </c>
      <c r="D493" s="100" t="s">
        <v>480</v>
      </c>
      <c r="E493" s="98" t="s">
        <v>30</v>
      </c>
      <c r="F493" s="83">
        <f ca="1">IFERROR(OFFSET('перечень услуг'!$A$2,MATCH(E493,'перечень услуг'!$A$3:$A$44,0),1),"")</f>
        <v>1125</v>
      </c>
    </row>
    <row r="494" spans="1:6" ht="15.75" hidden="1" x14ac:dyDescent="0.25">
      <c r="A494" s="96" t="s">
        <v>481</v>
      </c>
      <c r="B494" s="99" t="s">
        <v>482</v>
      </c>
      <c r="C494" s="98" t="s">
        <v>73</v>
      </c>
      <c r="D494" s="100" t="s">
        <v>483</v>
      </c>
      <c r="E494" s="98" t="s">
        <v>86</v>
      </c>
      <c r="F494" s="83">
        <f ca="1">IFERROR(OFFSET('перечень услуг'!$A$2,MATCH(E494,'перечень услуг'!$A$3:$A$44,0),1),"")</f>
        <v>385</v>
      </c>
    </row>
    <row r="495" spans="1:6" ht="15.75" hidden="1" x14ac:dyDescent="0.25">
      <c r="A495" s="96" t="s">
        <v>481</v>
      </c>
      <c r="B495" s="99" t="s">
        <v>482</v>
      </c>
      <c r="C495" s="98" t="s">
        <v>73</v>
      </c>
      <c r="D495" s="100" t="s">
        <v>483</v>
      </c>
      <c r="E495" s="98" t="s">
        <v>86</v>
      </c>
      <c r="F495" s="83">
        <f ca="1">IFERROR(OFFSET('перечень услуг'!$A$2,MATCH(E495,'перечень услуг'!$A$3:$A$44,0),1),"")</f>
        <v>385</v>
      </c>
    </row>
    <row r="496" spans="1:6" ht="15.75" hidden="1" x14ac:dyDescent="0.25">
      <c r="A496" s="96" t="s">
        <v>481</v>
      </c>
      <c r="B496" s="99" t="s">
        <v>482</v>
      </c>
      <c r="C496" s="98" t="s">
        <v>73</v>
      </c>
      <c r="D496" s="100" t="s">
        <v>483</v>
      </c>
      <c r="E496" s="98" t="s">
        <v>9</v>
      </c>
      <c r="F496" s="83">
        <f ca="1">IFERROR(OFFSET('перечень услуг'!$A$2,MATCH(E496,'перечень услуг'!$A$3:$A$44,0),1),"")</f>
        <v>445</v>
      </c>
    </row>
    <row r="497" spans="1:6" ht="15.75" hidden="1" x14ac:dyDescent="0.25">
      <c r="A497" s="96" t="s">
        <v>481</v>
      </c>
      <c r="B497" s="99" t="s">
        <v>482</v>
      </c>
      <c r="C497" s="98" t="s">
        <v>73</v>
      </c>
      <c r="D497" s="100" t="s">
        <v>483</v>
      </c>
      <c r="E497" s="98" t="s">
        <v>10</v>
      </c>
      <c r="F497" s="83">
        <f ca="1">IFERROR(OFFSET('перечень услуг'!$A$2,MATCH(E497,'перечень услуг'!$A$3:$A$44,0),1),"")</f>
        <v>445</v>
      </c>
    </row>
    <row r="498" spans="1:6" ht="15.75" hidden="1" x14ac:dyDescent="0.25">
      <c r="A498" s="96" t="s">
        <v>484</v>
      </c>
      <c r="B498" s="99" t="s">
        <v>485</v>
      </c>
      <c r="C498" s="98" t="s">
        <v>73</v>
      </c>
      <c r="D498" s="100" t="s">
        <v>480</v>
      </c>
      <c r="E498" s="98" t="s">
        <v>194</v>
      </c>
      <c r="F498" s="83">
        <f ca="1">IFERROR(OFFSET('перечень услуг'!$A$2,MATCH(E498,'перечень услуг'!$A$3:$A$44,0),1),"")</f>
        <v>1085</v>
      </c>
    </row>
    <row r="499" spans="1:6" ht="15.75" hidden="1" x14ac:dyDescent="0.25">
      <c r="A499" s="96" t="s">
        <v>486</v>
      </c>
      <c r="B499" s="99" t="s">
        <v>487</v>
      </c>
      <c r="C499" s="98" t="s">
        <v>73</v>
      </c>
      <c r="D499" s="100" t="s">
        <v>480</v>
      </c>
      <c r="E499" s="98" t="s">
        <v>35</v>
      </c>
      <c r="F499" s="83">
        <f ca="1">IFERROR(OFFSET('перечень услуг'!$A$2,MATCH(E499,'перечень услуг'!$A$3:$A$44,0),1),"")</f>
        <v>4740</v>
      </c>
    </row>
    <row r="500" spans="1:6" ht="15.75" hidden="1" x14ac:dyDescent="0.25">
      <c r="A500" s="96" t="s">
        <v>486</v>
      </c>
      <c r="B500" s="99" t="s">
        <v>487</v>
      </c>
      <c r="C500" s="98" t="s">
        <v>73</v>
      </c>
      <c r="D500" s="100" t="s">
        <v>480</v>
      </c>
      <c r="E500" s="98" t="s">
        <v>82</v>
      </c>
      <c r="F500" s="83">
        <f ca="1">IFERROR(OFFSET('перечень услуг'!$A$2,MATCH(E500,'перечень услуг'!$A$3:$A$44,0),1),"")</f>
        <v>395</v>
      </c>
    </row>
    <row r="501" spans="1:6" ht="15.75" hidden="1" x14ac:dyDescent="0.25">
      <c r="A501" s="96" t="s">
        <v>486</v>
      </c>
      <c r="B501" s="99" t="s">
        <v>487</v>
      </c>
      <c r="C501" s="98" t="s">
        <v>73</v>
      </c>
      <c r="D501" s="100" t="s">
        <v>480</v>
      </c>
      <c r="E501" s="98" t="s">
        <v>86</v>
      </c>
      <c r="F501" s="83">
        <f ca="1">IFERROR(OFFSET('перечень услуг'!$A$2,MATCH(E501,'перечень услуг'!$A$3:$A$44,0),1),"")</f>
        <v>385</v>
      </c>
    </row>
    <row r="502" spans="1:6" ht="15.75" hidden="1" x14ac:dyDescent="0.25">
      <c r="A502" s="96" t="s">
        <v>488</v>
      </c>
      <c r="B502" s="99" t="s">
        <v>489</v>
      </c>
      <c r="C502" s="98" t="s">
        <v>77</v>
      </c>
      <c r="D502" s="100" t="s">
        <v>480</v>
      </c>
      <c r="E502" s="98" t="s">
        <v>86</v>
      </c>
      <c r="F502" s="83">
        <f ca="1">IFERROR(OFFSET('перечень услуг'!$A$2,MATCH(E502,'перечень услуг'!$A$3:$A$44,0),1),"")</f>
        <v>385</v>
      </c>
    </row>
    <row r="503" spans="1:6" ht="15.75" hidden="1" x14ac:dyDescent="0.25">
      <c r="A503" s="96" t="s">
        <v>488</v>
      </c>
      <c r="B503" s="99" t="s">
        <v>489</v>
      </c>
      <c r="C503" s="98" t="s">
        <v>77</v>
      </c>
      <c r="D503" s="100" t="s">
        <v>480</v>
      </c>
      <c r="E503" s="98" t="s">
        <v>11</v>
      </c>
      <c r="F503" s="83">
        <f ca="1">IFERROR(OFFSET('перечень услуг'!$A$2,MATCH(E503,'перечень услуг'!$A$3:$A$44,0),1),"")</f>
        <v>385</v>
      </c>
    </row>
    <row r="504" spans="1:6" ht="15.75" hidden="1" x14ac:dyDescent="0.25">
      <c r="A504" s="96" t="s">
        <v>490</v>
      </c>
      <c r="B504" s="99" t="s">
        <v>491</v>
      </c>
      <c r="C504" s="98" t="s">
        <v>73</v>
      </c>
      <c r="D504" s="100" t="s">
        <v>492</v>
      </c>
      <c r="E504" s="98" t="s">
        <v>35</v>
      </c>
      <c r="F504" s="83">
        <f ca="1">IFERROR(OFFSET('перечень услуг'!$A$2,MATCH(E504,'перечень услуг'!$A$3:$A$44,0),1),"")</f>
        <v>4740</v>
      </c>
    </row>
    <row r="505" spans="1:6" ht="15.75" hidden="1" x14ac:dyDescent="0.25">
      <c r="A505" s="96" t="s">
        <v>490</v>
      </c>
      <c r="B505" s="99" t="s">
        <v>491</v>
      </c>
      <c r="C505" s="98" t="s">
        <v>73</v>
      </c>
      <c r="D505" s="100" t="s">
        <v>492</v>
      </c>
      <c r="E505" s="98" t="s">
        <v>82</v>
      </c>
      <c r="F505" s="83">
        <f ca="1">IFERROR(OFFSET('перечень услуг'!$A$2,MATCH(E505,'перечень услуг'!$A$3:$A$44,0),1),"")</f>
        <v>395</v>
      </c>
    </row>
    <row r="506" spans="1:6" ht="15.75" hidden="1" x14ac:dyDescent="0.25">
      <c r="A506" s="96" t="s">
        <v>490</v>
      </c>
      <c r="B506" s="99" t="s">
        <v>491</v>
      </c>
      <c r="C506" s="98" t="s">
        <v>73</v>
      </c>
      <c r="D506" s="100" t="s">
        <v>492</v>
      </c>
      <c r="E506" s="98" t="s">
        <v>86</v>
      </c>
      <c r="F506" s="83">
        <f ca="1">IFERROR(OFFSET('перечень услуг'!$A$2,MATCH(E506,'перечень услуг'!$A$3:$A$44,0),1),"")</f>
        <v>385</v>
      </c>
    </row>
    <row r="507" spans="1:6" ht="15.75" hidden="1" x14ac:dyDescent="0.25">
      <c r="A507" s="96" t="s">
        <v>493</v>
      </c>
      <c r="B507" s="99" t="s">
        <v>494</v>
      </c>
      <c r="C507" s="98" t="s">
        <v>384</v>
      </c>
      <c r="D507" s="100" t="s">
        <v>495</v>
      </c>
      <c r="E507" s="98" t="s">
        <v>35</v>
      </c>
      <c r="F507" s="83">
        <f ca="1">IFERROR(OFFSET('перечень услуг'!$A$2,MATCH(E507,'перечень услуг'!$A$3:$A$44,0),1),"")</f>
        <v>4740</v>
      </c>
    </row>
    <row r="508" spans="1:6" ht="15.75" hidden="1" x14ac:dyDescent="0.25">
      <c r="A508" s="96" t="s">
        <v>493</v>
      </c>
      <c r="B508" s="99" t="s">
        <v>494</v>
      </c>
      <c r="C508" s="98" t="s">
        <v>384</v>
      </c>
      <c r="D508" s="100" t="s">
        <v>495</v>
      </c>
      <c r="E508" s="98" t="s">
        <v>82</v>
      </c>
      <c r="F508" s="83">
        <f ca="1">IFERROR(OFFSET('перечень услуг'!$A$2,MATCH(E508,'перечень услуг'!$A$3:$A$44,0),1),"")</f>
        <v>395</v>
      </c>
    </row>
    <row r="509" spans="1:6" ht="15.75" hidden="1" x14ac:dyDescent="0.25">
      <c r="A509" s="96" t="s">
        <v>493</v>
      </c>
      <c r="B509" s="99" t="s">
        <v>494</v>
      </c>
      <c r="C509" s="98" t="s">
        <v>384</v>
      </c>
      <c r="D509" s="100" t="s">
        <v>495</v>
      </c>
      <c r="E509" s="98" t="s">
        <v>86</v>
      </c>
      <c r="F509" s="83">
        <f ca="1">IFERROR(OFFSET('перечень услуг'!$A$2,MATCH(E509,'перечень услуг'!$A$3:$A$44,0),1),"")</f>
        <v>385</v>
      </c>
    </row>
    <row r="510" spans="1:6" ht="15.75" hidden="1" x14ac:dyDescent="0.25">
      <c r="A510" s="96" t="s">
        <v>493</v>
      </c>
      <c r="B510" s="99" t="s">
        <v>494</v>
      </c>
      <c r="C510" s="98" t="s">
        <v>384</v>
      </c>
      <c r="D510" s="100" t="s">
        <v>495</v>
      </c>
      <c r="E510" s="98" t="s">
        <v>83</v>
      </c>
      <c r="F510" s="83">
        <f ca="1">IFERROR(OFFSET('перечень услуг'!$A$2,MATCH(E510,'перечень услуг'!$A$3:$A$44,0),1),"")</f>
        <v>565</v>
      </c>
    </row>
    <row r="511" spans="1:6" ht="15.75" hidden="1" x14ac:dyDescent="0.25">
      <c r="A511" s="96" t="s">
        <v>493</v>
      </c>
      <c r="B511" s="99" t="s">
        <v>494</v>
      </c>
      <c r="C511" s="98" t="s">
        <v>384</v>
      </c>
      <c r="D511" s="100" t="s">
        <v>495</v>
      </c>
      <c r="E511" s="98" t="s">
        <v>30</v>
      </c>
      <c r="F511" s="83">
        <f ca="1">IFERROR(OFFSET('перечень услуг'!$A$2,MATCH(E511,'перечень услуг'!$A$3:$A$44,0),1),"")</f>
        <v>1125</v>
      </c>
    </row>
    <row r="512" spans="1:6" ht="15.75" hidden="1" x14ac:dyDescent="0.25">
      <c r="A512" s="96" t="s">
        <v>496</v>
      </c>
      <c r="B512" s="97" t="s">
        <v>497</v>
      </c>
      <c r="C512" s="98" t="s">
        <v>77</v>
      </c>
      <c r="D512" s="100" t="s">
        <v>498</v>
      </c>
      <c r="E512" s="98" t="s">
        <v>35</v>
      </c>
      <c r="F512" s="83">
        <f ca="1">IFERROR(OFFSET('перечень услуг'!$A$2,MATCH(E512,'перечень услуг'!$A$3:$A$44,0),1),"")</f>
        <v>4740</v>
      </c>
    </row>
    <row r="513" spans="1:6" ht="15.75" hidden="1" x14ac:dyDescent="0.25">
      <c r="A513" s="96" t="s">
        <v>496</v>
      </c>
      <c r="B513" s="97" t="s">
        <v>497</v>
      </c>
      <c r="C513" s="98" t="s">
        <v>77</v>
      </c>
      <c r="D513" s="100" t="s">
        <v>498</v>
      </c>
      <c r="E513" s="98" t="s">
        <v>82</v>
      </c>
      <c r="F513" s="83">
        <f ca="1">IFERROR(OFFSET('перечень услуг'!$A$2,MATCH(E513,'перечень услуг'!$A$3:$A$44,0),1),"")</f>
        <v>395</v>
      </c>
    </row>
    <row r="514" spans="1:6" ht="15.75" hidden="1" x14ac:dyDescent="0.25">
      <c r="A514" s="96" t="s">
        <v>496</v>
      </c>
      <c r="B514" s="97" t="s">
        <v>497</v>
      </c>
      <c r="C514" s="98" t="s">
        <v>77</v>
      </c>
      <c r="D514" s="100" t="s">
        <v>498</v>
      </c>
      <c r="E514" s="98" t="s">
        <v>86</v>
      </c>
      <c r="F514" s="83">
        <f ca="1">IFERROR(OFFSET('перечень услуг'!$A$2,MATCH(E514,'перечень услуг'!$A$3:$A$44,0),1),"")</f>
        <v>385</v>
      </c>
    </row>
    <row r="515" spans="1:6" ht="15.75" hidden="1" x14ac:dyDescent="0.25">
      <c r="A515" s="96" t="s">
        <v>496</v>
      </c>
      <c r="B515" s="97" t="s">
        <v>497</v>
      </c>
      <c r="C515" s="98" t="s">
        <v>77</v>
      </c>
      <c r="D515" s="100" t="s">
        <v>498</v>
      </c>
      <c r="E515" s="98" t="s">
        <v>30</v>
      </c>
      <c r="F515" s="83">
        <f ca="1">IFERROR(OFFSET('перечень услуг'!$A$2,MATCH(E515,'перечень услуг'!$A$3:$A$44,0),1),"")</f>
        <v>1125</v>
      </c>
    </row>
    <row r="516" spans="1:6" ht="15.75" hidden="1" x14ac:dyDescent="0.25">
      <c r="A516" s="96" t="s">
        <v>496</v>
      </c>
      <c r="B516" s="97" t="s">
        <v>497</v>
      </c>
      <c r="C516" s="98" t="s">
        <v>77</v>
      </c>
      <c r="D516" s="100" t="s">
        <v>498</v>
      </c>
      <c r="E516" s="98" t="s">
        <v>83</v>
      </c>
      <c r="F516" s="83">
        <f ca="1">IFERROR(OFFSET('перечень услуг'!$A$2,MATCH(E516,'перечень услуг'!$A$3:$A$44,0),1),"")</f>
        <v>565</v>
      </c>
    </row>
    <row r="517" spans="1:6" ht="15.75" hidden="1" x14ac:dyDescent="0.25">
      <c r="A517" s="96" t="s">
        <v>496</v>
      </c>
      <c r="B517" s="97" t="s">
        <v>497</v>
      </c>
      <c r="C517" s="98" t="s">
        <v>77</v>
      </c>
      <c r="D517" s="100" t="s">
        <v>498</v>
      </c>
      <c r="E517" s="98" t="s">
        <v>89</v>
      </c>
      <c r="F517" s="83">
        <f ca="1">IFERROR(OFFSET('перечень услуг'!$A$2,MATCH(E517,'перечень услуг'!$A$3:$A$44,0),1),"")</f>
        <v>185</v>
      </c>
    </row>
    <row r="518" spans="1:6" ht="15.75" hidden="1" x14ac:dyDescent="0.25">
      <c r="A518" s="96" t="s">
        <v>499</v>
      </c>
      <c r="B518" s="97" t="s">
        <v>500</v>
      </c>
      <c r="C518" s="98" t="s">
        <v>73</v>
      </c>
      <c r="D518" s="97" t="s">
        <v>501</v>
      </c>
      <c r="E518" s="98" t="s">
        <v>35</v>
      </c>
      <c r="F518" s="83">
        <f ca="1">IFERROR(OFFSET('перечень услуг'!$A$2,MATCH(E518,'перечень услуг'!$A$3:$A$44,0),1),"")</f>
        <v>4740</v>
      </c>
    </row>
    <row r="519" spans="1:6" ht="15.75" hidden="1" x14ac:dyDescent="0.25">
      <c r="A519" s="96" t="s">
        <v>499</v>
      </c>
      <c r="B519" s="97" t="s">
        <v>500</v>
      </c>
      <c r="C519" s="98" t="s">
        <v>73</v>
      </c>
      <c r="D519" s="97" t="s">
        <v>501</v>
      </c>
      <c r="E519" s="98" t="s">
        <v>82</v>
      </c>
      <c r="F519" s="83">
        <f ca="1">IFERROR(OFFSET('перечень услуг'!$A$2,MATCH(E519,'перечень услуг'!$A$3:$A$44,0),1),"")</f>
        <v>395</v>
      </c>
    </row>
    <row r="520" spans="1:6" ht="15.75" hidden="1" x14ac:dyDescent="0.25">
      <c r="A520" s="96" t="s">
        <v>499</v>
      </c>
      <c r="B520" s="97" t="s">
        <v>500</v>
      </c>
      <c r="C520" s="98" t="s">
        <v>73</v>
      </c>
      <c r="D520" s="97" t="s">
        <v>501</v>
      </c>
      <c r="E520" s="98" t="s">
        <v>86</v>
      </c>
      <c r="F520" s="83">
        <f ca="1">IFERROR(OFFSET('перечень услуг'!$A$2,MATCH(E520,'перечень услуг'!$A$3:$A$44,0),1),"")</f>
        <v>385</v>
      </c>
    </row>
    <row r="521" spans="1:6" ht="15.75" hidden="1" x14ac:dyDescent="0.25">
      <c r="A521" s="96" t="s">
        <v>499</v>
      </c>
      <c r="B521" s="97" t="s">
        <v>500</v>
      </c>
      <c r="C521" s="98" t="s">
        <v>73</v>
      </c>
      <c r="D521" s="97" t="s">
        <v>501</v>
      </c>
      <c r="E521" s="98" t="s">
        <v>108</v>
      </c>
      <c r="F521" s="83">
        <f ca="1">IFERROR(OFFSET('перечень услуг'!$A$2,MATCH(E521,'перечень услуг'!$A$3:$A$44,0),1),"")</f>
        <v>2150</v>
      </c>
    </row>
    <row r="522" spans="1:6" ht="15.75" hidden="1" x14ac:dyDescent="0.25">
      <c r="A522" s="96" t="s">
        <v>499</v>
      </c>
      <c r="B522" s="97" t="s">
        <v>500</v>
      </c>
      <c r="C522" s="98" t="s">
        <v>73</v>
      </c>
      <c r="D522" s="97" t="s">
        <v>501</v>
      </c>
      <c r="E522" s="98" t="s">
        <v>83</v>
      </c>
      <c r="F522" s="83">
        <f ca="1">IFERROR(OFFSET('перечень услуг'!$A$2,MATCH(E522,'перечень услуг'!$A$3:$A$44,0),1),"")</f>
        <v>565</v>
      </c>
    </row>
    <row r="523" spans="1:6" ht="15.75" hidden="1" x14ac:dyDescent="0.25">
      <c r="A523" s="96" t="s">
        <v>499</v>
      </c>
      <c r="B523" s="97" t="s">
        <v>500</v>
      </c>
      <c r="C523" s="98" t="s">
        <v>73</v>
      </c>
      <c r="D523" s="97" t="s">
        <v>501</v>
      </c>
      <c r="E523" s="98" t="s">
        <v>30</v>
      </c>
      <c r="F523" s="83">
        <f ca="1">IFERROR(OFFSET('перечень услуг'!$A$2,MATCH(E523,'перечень услуг'!$A$3:$A$44,0),1),"")</f>
        <v>1125</v>
      </c>
    </row>
    <row r="524" spans="1:6" ht="15.75" hidden="1" x14ac:dyDescent="0.25">
      <c r="A524" s="96" t="s">
        <v>502</v>
      </c>
      <c r="B524" s="97" t="s">
        <v>503</v>
      </c>
      <c r="C524" s="98" t="s">
        <v>73</v>
      </c>
      <c r="D524" s="97" t="s">
        <v>501</v>
      </c>
      <c r="E524" s="98" t="s">
        <v>30</v>
      </c>
      <c r="F524" s="83">
        <f ca="1">IFERROR(OFFSET('перечень услуг'!$A$2,MATCH(E524,'перечень услуг'!$A$3:$A$44,0),1),"")</f>
        <v>1125</v>
      </c>
    </row>
    <row r="525" spans="1:6" ht="15.75" hidden="1" x14ac:dyDescent="0.25">
      <c r="A525" s="96" t="s">
        <v>504</v>
      </c>
      <c r="B525" s="97" t="s">
        <v>505</v>
      </c>
      <c r="C525" s="98" t="s">
        <v>77</v>
      </c>
      <c r="D525" s="97" t="s">
        <v>501</v>
      </c>
      <c r="E525" s="98" t="s">
        <v>11</v>
      </c>
      <c r="F525" s="83">
        <f ca="1">IFERROR(OFFSET('перечень услуг'!$A$2,MATCH(E525,'перечень услуг'!$A$3:$A$44,0),1),"")</f>
        <v>385</v>
      </c>
    </row>
    <row r="526" spans="1:6" ht="15.75" hidden="1" x14ac:dyDescent="0.25">
      <c r="A526" s="96" t="s">
        <v>506</v>
      </c>
      <c r="B526" s="97" t="s">
        <v>507</v>
      </c>
      <c r="C526" s="98" t="s">
        <v>73</v>
      </c>
      <c r="D526" s="97" t="s">
        <v>508</v>
      </c>
      <c r="E526" s="98" t="s">
        <v>35</v>
      </c>
      <c r="F526" s="83">
        <f ca="1">IFERROR(OFFSET('перечень услуг'!$A$2,MATCH(E526,'перечень услуг'!$A$3:$A$44,0),1),"")</f>
        <v>4740</v>
      </c>
    </row>
    <row r="527" spans="1:6" ht="15.75" hidden="1" x14ac:dyDescent="0.25">
      <c r="A527" s="96" t="s">
        <v>506</v>
      </c>
      <c r="B527" s="97" t="s">
        <v>507</v>
      </c>
      <c r="C527" s="98" t="s">
        <v>73</v>
      </c>
      <c r="D527" s="97" t="s">
        <v>508</v>
      </c>
      <c r="E527" s="98" t="s">
        <v>108</v>
      </c>
      <c r="F527" s="83">
        <f ca="1">IFERROR(OFFSET('перечень услуг'!$A$2,MATCH(E527,'перечень услуг'!$A$3:$A$44,0),1),"")</f>
        <v>2150</v>
      </c>
    </row>
    <row r="528" spans="1:6" ht="15.75" hidden="1" x14ac:dyDescent="0.25">
      <c r="A528" s="96" t="s">
        <v>506</v>
      </c>
      <c r="B528" s="97" t="s">
        <v>507</v>
      </c>
      <c r="C528" s="98" t="s">
        <v>73</v>
      </c>
      <c r="D528" s="97" t="s">
        <v>508</v>
      </c>
      <c r="E528" s="98" t="s">
        <v>83</v>
      </c>
      <c r="F528" s="83">
        <f ca="1">IFERROR(OFFSET('перечень услуг'!$A$2,MATCH(E528,'перечень услуг'!$A$3:$A$44,0),1),"")</f>
        <v>565</v>
      </c>
    </row>
    <row r="529" spans="1:6" ht="15.75" hidden="1" x14ac:dyDescent="0.25">
      <c r="A529" s="96" t="s">
        <v>506</v>
      </c>
      <c r="B529" s="97" t="s">
        <v>507</v>
      </c>
      <c r="C529" s="98" t="s">
        <v>73</v>
      </c>
      <c r="D529" s="97" t="s">
        <v>508</v>
      </c>
      <c r="E529" s="98" t="s">
        <v>30</v>
      </c>
      <c r="F529" s="83">
        <f ca="1">IFERROR(OFFSET('перечень услуг'!$A$2,MATCH(E529,'перечень услуг'!$A$3:$A$44,0),1),"")</f>
        <v>1125</v>
      </c>
    </row>
    <row r="530" spans="1:6" ht="15.75" hidden="1" x14ac:dyDescent="0.25">
      <c r="A530" s="96" t="s">
        <v>506</v>
      </c>
      <c r="B530" s="97" t="s">
        <v>507</v>
      </c>
      <c r="C530" s="98" t="s">
        <v>73</v>
      </c>
      <c r="D530" s="97" t="s">
        <v>508</v>
      </c>
      <c r="E530" s="98" t="s">
        <v>82</v>
      </c>
      <c r="F530" s="83">
        <f ca="1">IFERROR(OFFSET('перечень услуг'!$A$2,MATCH(E530,'перечень услуг'!$A$3:$A$44,0),1),"")</f>
        <v>395</v>
      </c>
    </row>
    <row r="531" spans="1:6" ht="15.75" hidden="1" x14ac:dyDescent="0.25">
      <c r="A531" s="96" t="s">
        <v>509</v>
      </c>
      <c r="B531" s="97" t="s">
        <v>510</v>
      </c>
      <c r="C531" s="98" t="s">
        <v>117</v>
      </c>
      <c r="D531" s="97" t="s">
        <v>498</v>
      </c>
      <c r="E531" s="98" t="s">
        <v>35</v>
      </c>
      <c r="F531" s="83">
        <f ca="1">IFERROR(OFFSET('перечень услуг'!$A$2,MATCH(E531,'перечень услуг'!$A$3:$A$44,0),1),"")</f>
        <v>4740</v>
      </c>
    </row>
    <row r="532" spans="1:6" ht="15.75" hidden="1" x14ac:dyDescent="0.25">
      <c r="A532" s="96" t="s">
        <v>509</v>
      </c>
      <c r="B532" s="97" t="s">
        <v>510</v>
      </c>
      <c r="C532" s="98" t="s">
        <v>117</v>
      </c>
      <c r="D532" s="97" t="s">
        <v>498</v>
      </c>
      <c r="E532" s="98" t="s">
        <v>82</v>
      </c>
      <c r="F532" s="83">
        <f ca="1">IFERROR(OFFSET('перечень услуг'!$A$2,MATCH(E532,'перечень услуг'!$A$3:$A$44,0),1),"")</f>
        <v>395</v>
      </c>
    </row>
    <row r="533" spans="1:6" ht="15.75" hidden="1" x14ac:dyDescent="0.25">
      <c r="A533" s="96" t="s">
        <v>509</v>
      </c>
      <c r="B533" s="97" t="s">
        <v>510</v>
      </c>
      <c r="C533" s="98" t="s">
        <v>117</v>
      </c>
      <c r="D533" s="97" t="s">
        <v>498</v>
      </c>
      <c r="E533" s="98" t="s">
        <v>86</v>
      </c>
      <c r="F533" s="83">
        <f ca="1">IFERROR(OFFSET('перечень услуг'!$A$2,MATCH(E533,'перечень услуг'!$A$3:$A$44,0),1),"")</f>
        <v>385</v>
      </c>
    </row>
    <row r="534" spans="1:6" ht="15.75" hidden="1" x14ac:dyDescent="0.25">
      <c r="A534" s="96" t="s">
        <v>509</v>
      </c>
      <c r="B534" s="97" t="s">
        <v>510</v>
      </c>
      <c r="C534" s="98" t="s">
        <v>117</v>
      </c>
      <c r="D534" s="97" t="s">
        <v>498</v>
      </c>
      <c r="E534" s="98" t="s">
        <v>30</v>
      </c>
      <c r="F534" s="83">
        <f ca="1">IFERROR(OFFSET('перечень услуг'!$A$2,MATCH(E534,'перечень услуг'!$A$3:$A$44,0),1),"")</f>
        <v>1125</v>
      </c>
    </row>
    <row r="535" spans="1:6" ht="15.75" hidden="1" x14ac:dyDescent="0.25">
      <c r="A535" s="96" t="s">
        <v>509</v>
      </c>
      <c r="B535" s="97" t="s">
        <v>510</v>
      </c>
      <c r="C535" s="98" t="s">
        <v>117</v>
      </c>
      <c r="D535" s="97" t="s">
        <v>498</v>
      </c>
      <c r="E535" s="98" t="s">
        <v>83</v>
      </c>
      <c r="F535" s="83">
        <f ca="1">IFERROR(OFFSET('перечень услуг'!$A$2,MATCH(E535,'перечень услуг'!$A$3:$A$44,0),1),"")</f>
        <v>565</v>
      </c>
    </row>
    <row r="536" spans="1:6" ht="15.75" hidden="1" x14ac:dyDescent="0.25">
      <c r="A536" s="96" t="s">
        <v>511</v>
      </c>
      <c r="B536" s="97" t="s">
        <v>512</v>
      </c>
      <c r="C536" s="98" t="s">
        <v>243</v>
      </c>
      <c r="D536" s="97" t="s">
        <v>508</v>
      </c>
      <c r="E536" s="98" t="s">
        <v>35</v>
      </c>
      <c r="F536" s="83">
        <f ca="1">IFERROR(OFFSET('перечень услуг'!$A$2,MATCH(E536,'перечень услуг'!$A$3:$A$44,0),1),"")</f>
        <v>4740</v>
      </c>
    </row>
    <row r="537" spans="1:6" ht="15.75" hidden="1" x14ac:dyDescent="0.25">
      <c r="A537" s="96" t="s">
        <v>511</v>
      </c>
      <c r="B537" s="97" t="s">
        <v>512</v>
      </c>
      <c r="C537" s="98" t="s">
        <v>243</v>
      </c>
      <c r="D537" s="97" t="s">
        <v>508</v>
      </c>
      <c r="E537" s="98" t="s">
        <v>86</v>
      </c>
      <c r="F537" s="83">
        <f ca="1">IFERROR(OFFSET('перечень услуг'!$A$2,MATCH(E537,'перечень услуг'!$A$3:$A$44,0),1),"")</f>
        <v>385</v>
      </c>
    </row>
    <row r="538" spans="1:6" ht="15.75" hidden="1" x14ac:dyDescent="0.25">
      <c r="A538" s="96" t="s">
        <v>513</v>
      </c>
      <c r="B538" s="97" t="s">
        <v>514</v>
      </c>
      <c r="C538" s="98" t="s">
        <v>73</v>
      </c>
      <c r="D538" s="97" t="s">
        <v>501</v>
      </c>
      <c r="E538" s="98" t="s">
        <v>86</v>
      </c>
      <c r="F538" s="83">
        <f ca="1">IFERROR(OFFSET('перечень услуг'!$A$2,MATCH(E538,'перечень услуг'!$A$3:$A$44,0),1),"")</f>
        <v>385</v>
      </c>
    </row>
    <row r="539" spans="1:6" ht="15.75" hidden="1" x14ac:dyDescent="0.25">
      <c r="A539" s="96" t="s">
        <v>513</v>
      </c>
      <c r="B539" s="97" t="s">
        <v>514</v>
      </c>
      <c r="C539" s="98" t="s">
        <v>73</v>
      </c>
      <c r="D539" s="97" t="s">
        <v>501</v>
      </c>
      <c r="E539" s="98" t="s">
        <v>108</v>
      </c>
      <c r="F539" s="83">
        <f ca="1">IFERROR(OFFSET('перечень услуг'!$A$2,MATCH(E539,'перечень услуг'!$A$3:$A$44,0),1),"")</f>
        <v>2150</v>
      </c>
    </row>
    <row r="540" spans="1:6" ht="15.75" hidden="1" x14ac:dyDescent="0.25">
      <c r="A540" s="96" t="s">
        <v>515</v>
      </c>
      <c r="B540" s="97" t="s">
        <v>516</v>
      </c>
      <c r="C540" s="98" t="s">
        <v>73</v>
      </c>
      <c r="D540" s="100" t="s">
        <v>501</v>
      </c>
      <c r="E540" s="98" t="s">
        <v>86</v>
      </c>
      <c r="F540" s="83">
        <f ca="1">IFERROR(OFFSET('перечень услуг'!$A$2,MATCH(E540,'перечень услуг'!$A$3:$A$44,0),1),"")</f>
        <v>385</v>
      </c>
    </row>
    <row r="541" spans="1:6" ht="15.75" hidden="1" x14ac:dyDescent="0.25">
      <c r="A541" s="96" t="s">
        <v>515</v>
      </c>
      <c r="B541" s="97" t="s">
        <v>516</v>
      </c>
      <c r="C541" s="98" t="s">
        <v>73</v>
      </c>
      <c r="D541" s="100" t="s">
        <v>501</v>
      </c>
      <c r="E541" s="98" t="s">
        <v>11</v>
      </c>
      <c r="F541" s="83">
        <f ca="1">IFERROR(OFFSET('перечень услуг'!$A$2,MATCH(E541,'перечень услуг'!$A$3:$A$44,0),1),"")</f>
        <v>385</v>
      </c>
    </row>
    <row r="542" spans="1:6" ht="15.75" hidden="1" x14ac:dyDescent="0.25">
      <c r="A542" s="96" t="s">
        <v>517</v>
      </c>
      <c r="B542" s="97" t="s">
        <v>518</v>
      </c>
      <c r="C542" s="98" t="s">
        <v>73</v>
      </c>
      <c r="D542" s="100" t="s">
        <v>519</v>
      </c>
      <c r="E542" s="98" t="s">
        <v>35</v>
      </c>
      <c r="F542" s="83">
        <f ca="1">IFERROR(OFFSET('перечень услуг'!$A$2,MATCH(E542,'перечень услуг'!$A$3:$A$44,0),1),"")</f>
        <v>4740</v>
      </c>
    </row>
    <row r="543" spans="1:6" ht="15.75" hidden="1" x14ac:dyDescent="0.25">
      <c r="A543" s="96" t="s">
        <v>517</v>
      </c>
      <c r="B543" s="97" t="s">
        <v>518</v>
      </c>
      <c r="C543" s="98" t="s">
        <v>73</v>
      </c>
      <c r="D543" s="100" t="s">
        <v>519</v>
      </c>
      <c r="E543" s="98" t="s">
        <v>82</v>
      </c>
      <c r="F543" s="83">
        <f ca="1">IFERROR(OFFSET('перечень услуг'!$A$2,MATCH(E543,'перечень услуг'!$A$3:$A$44,0),1),"")</f>
        <v>395</v>
      </c>
    </row>
    <row r="544" spans="1:6" ht="15.75" hidden="1" x14ac:dyDescent="0.25">
      <c r="A544" s="96" t="s">
        <v>517</v>
      </c>
      <c r="B544" s="97" t="s">
        <v>518</v>
      </c>
      <c r="C544" s="98" t="s">
        <v>73</v>
      </c>
      <c r="D544" s="100" t="s">
        <v>519</v>
      </c>
      <c r="E544" s="98" t="s">
        <v>108</v>
      </c>
      <c r="F544" s="83">
        <f ca="1">IFERROR(OFFSET('перечень услуг'!$A$2,MATCH(E544,'перечень услуг'!$A$3:$A$44,0),1),"")</f>
        <v>2150</v>
      </c>
    </row>
    <row r="545" spans="1:6" ht="15.75" hidden="1" x14ac:dyDescent="0.25">
      <c r="A545" s="96" t="s">
        <v>517</v>
      </c>
      <c r="B545" s="97" t="s">
        <v>518</v>
      </c>
      <c r="C545" s="98" t="s">
        <v>73</v>
      </c>
      <c r="D545" s="100" t="s">
        <v>519</v>
      </c>
      <c r="E545" s="98" t="s">
        <v>30</v>
      </c>
      <c r="F545" s="83">
        <f ca="1">IFERROR(OFFSET('перечень услуг'!$A$2,MATCH(E545,'перечень услуг'!$A$3:$A$44,0),1),"")</f>
        <v>1125</v>
      </c>
    </row>
    <row r="546" spans="1:6" ht="15.75" hidden="1" x14ac:dyDescent="0.25">
      <c r="A546" s="96" t="s">
        <v>520</v>
      </c>
      <c r="B546" s="97" t="s">
        <v>521</v>
      </c>
      <c r="C546" s="98" t="s">
        <v>73</v>
      </c>
      <c r="D546" s="100" t="s">
        <v>508</v>
      </c>
      <c r="E546" s="98" t="s">
        <v>35</v>
      </c>
      <c r="F546" s="83">
        <f ca="1">IFERROR(OFFSET('перечень услуг'!$A$2,MATCH(E546,'перечень услуг'!$A$3:$A$44,0),1),"")</f>
        <v>4740</v>
      </c>
    </row>
    <row r="547" spans="1:6" ht="15.75" hidden="1" x14ac:dyDescent="0.25">
      <c r="A547" s="96" t="s">
        <v>520</v>
      </c>
      <c r="B547" s="97" t="s">
        <v>521</v>
      </c>
      <c r="C547" s="98" t="s">
        <v>73</v>
      </c>
      <c r="D547" s="100" t="s">
        <v>508</v>
      </c>
      <c r="E547" s="98" t="s">
        <v>82</v>
      </c>
      <c r="F547" s="83">
        <f ca="1">IFERROR(OFFSET('перечень услуг'!$A$2,MATCH(E547,'перечень услуг'!$A$3:$A$44,0),1),"")</f>
        <v>395</v>
      </c>
    </row>
    <row r="548" spans="1:6" ht="15.75" hidden="1" x14ac:dyDescent="0.25">
      <c r="A548" s="96" t="s">
        <v>520</v>
      </c>
      <c r="B548" s="97" t="s">
        <v>521</v>
      </c>
      <c r="C548" s="98" t="s">
        <v>73</v>
      </c>
      <c r="D548" s="100" t="s">
        <v>508</v>
      </c>
      <c r="E548" s="98" t="s">
        <v>86</v>
      </c>
      <c r="F548" s="83">
        <f ca="1">IFERROR(OFFSET('перечень услуг'!$A$2,MATCH(E548,'перечень услуг'!$A$3:$A$44,0),1),"")</f>
        <v>385</v>
      </c>
    </row>
    <row r="549" spans="1:6" ht="15.75" hidden="1" x14ac:dyDescent="0.25">
      <c r="A549" s="96" t="s">
        <v>522</v>
      </c>
      <c r="B549" s="97" t="s">
        <v>319</v>
      </c>
      <c r="C549" s="98" t="s">
        <v>73</v>
      </c>
      <c r="D549" s="100" t="s">
        <v>508</v>
      </c>
      <c r="E549" s="98" t="s">
        <v>30</v>
      </c>
      <c r="F549" s="83">
        <f ca="1">IFERROR(OFFSET('перечень услуг'!$A$2,MATCH(E549,'перечень услуг'!$A$3:$A$44,0),1),"")</f>
        <v>1125</v>
      </c>
    </row>
    <row r="550" spans="1:6" ht="15.75" hidden="1" x14ac:dyDescent="0.25">
      <c r="A550" s="96" t="s">
        <v>103</v>
      </c>
      <c r="B550" s="97" t="s">
        <v>104</v>
      </c>
      <c r="C550" s="98" t="s">
        <v>73</v>
      </c>
      <c r="D550" s="100" t="s">
        <v>508</v>
      </c>
      <c r="E550" s="98" t="s">
        <v>86</v>
      </c>
      <c r="F550" s="83">
        <f ca="1">IFERROR(OFFSET('перечень услуг'!$A$2,MATCH(E550,'перечень услуг'!$A$3:$A$44,0),1),"")</f>
        <v>385</v>
      </c>
    </row>
    <row r="551" spans="1:6" ht="15.75" hidden="1" x14ac:dyDescent="0.25">
      <c r="A551" s="96" t="s">
        <v>103</v>
      </c>
      <c r="B551" s="97" t="s">
        <v>104</v>
      </c>
      <c r="C551" s="98" t="s">
        <v>73</v>
      </c>
      <c r="D551" s="100" t="s">
        <v>508</v>
      </c>
      <c r="E551" s="98" t="s">
        <v>11</v>
      </c>
      <c r="F551" s="83">
        <f ca="1">IFERROR(OFFSET('перечень услуг'!$A$2,MATCH(E551,'перечень услуг'!$A$3:$A$44,0),1),"")</f>
        <v>385</v>
      </c>
    </row>
    <row r="552" spans="1:6" ht="15.75" hidden="1" x14ac:dyDescent="0.25">
      <c r="A552" s="96" t="s">
        <v>523</v>
      </c>
      <c r="B552" s="97" t="s">
        <v>524</v>
      </c>
      <c r="C552" s="98" t="s">
        <v>73</v>
      </c>
      <c r="D552" s="100" t="s">
        <v>508</v>
      </c>
      <c r="E552" s="98" t="s">
        <v>35</v>
      </c>
      <c r="F552" s="83">
        <f ca="1">IFERROR(OFFSET('перечень услуг'!$A$2,MATCH(E552,'перечень услуг'!$A$3:$A$44,0),1),"")</f>
        <v>4740</v>
      </c>
    </row>
    <row r="553" spans="1:6" ht="15.75" hidden="1" x14ac:dyDescent="0.25">
      <c r="A553" s="96" t="s">
        <v>523</v>
      </c>
      <c r="B553" s="97" t="s">
        <v>524</v>
      </c>
      <c r="C553" s="98" t="s">
        <v>73</v>
      </c>
      <c r="D553" s="100" t="s">
        <v>508</v>
      </c>
      <c r="E553" s="98" t="s">
        <v>82</v>
      </c>
      <c r="F553" s="83">
        <f ca="1">IFERROR(OFFSET('перечень услуг'!$A$2,MATCH(E553,'перечень услуг'!$A$3:$A$44,0),1),"")</f>
        <v>395</v>
      </c>
    </row>
    <row r="554" spans="1:6" ht="15.75" hidden="1" x14ac:dyDescent="0.25">
      <c r="A554" s="96" t="s">
        <v>523</v>
      </c>
      <c r="B554" s="97" t="s">
        <v>524</v>
      </c>
      <c r="C554" s="98" t="s">
        <v>73</v>
      </c>
      <c r="D554" s="100" t="s">
        <v>508</v>
      </c>
      <c r="E554" s="98" t="s">
        <v>86</v>
      </c>
      <c r="F554" s="83">
        <f ca="1">IFERROR(OFFSET('перечень услуг'!$A$2,MATCH(E554,'перечень услуг'!$A$3:$A$44,0),1),"")</f>
        <v>385</v>
      </c>
    </row>
    <row r="555" spans="1:6" ht="15.75" hidden="1" x14ac:dyDescent="0.25">
      <c r="A555" s="96" t="s">
        <v>525</v>
      </c>
      <c r="B555" s="97" t="s">
        <v>526</v>
      </c>
      <c r="C555" s="98" t="s">
        <v>77</v>
      </c>
      <c r="D555" s="97" t="s">
        <v>519</v>
      </c>
      <c r="E555" s="98" t="s">
        <v>9</v>
      </c>
      <c r="F555" s="83">
        <f ca="1">IFERROR(OFFSET('перечень услуг'!$A$2,MATCH(E555,'перечень услуг'!$A$3:$A$44,0),1),"")</f>
        <v>445</v>
      </c>
    </row>
    <row r="556" spans="1:6" ht="15.75" hidden="1" x14ac:dyDescent="0.25">
      <c r="A556" s="96" t="s">
        <v>527</v>
      </c>
      <c r="B556" s="97" t="s">
        <v>528</v>
      </c>
      <c r="C556" s="98" t="s">
        <v>218</v>
      </c>
      <c r="D556" s="97" t="s">
        <v>529</v>
      </c>
      <c r="E556" s="98" t="s">
        <v>35</v>
      </c>
      <c r="F556" s="83">
        <f ca="1">IFERROR(OFFSET('перечень услуг'!$A$2,MATCH(E556,'перечень услуг'!$A$3:$A$44,0),1),"")</f>
        <v>4740</v>
      </c>
    </row>
    <row r="557" spans="1:6" ht="15.75" hidden="1" x14ac:dyDescent="0.25">
      <c r="A557" s="96" t="s">
        <v>527</v>
      </c>
      <c r="B557" s="97" t="s">
        <v>528</v>
      </c>
      <c r="C557" s="98" t="s">
        <v>218</v>
      </c>
      <c r="D557" s="97" t="s">
        <v>529</v>
      </c>
      <c r="E557" s="98" t="s">
        <v>82</v>
      </c>
      <c r="F557" s="83">
        <f ca="1">IFERROR(OFFSET('перечень услуг'!$A$2,MATCH(E557,'перечень услуг'!$A$3:$A$44,0),1),"")</f>
        <v>395</v>
      </c>
    </row>
    <row r="558" spans="1:6" ht="15.75" hidden="1" x14ac:dyDescent="0.25">
      <c r="A558" s="96" t="s">
        <v>527</v>
      </c>
      <c r="B558" s="97" t="s">
        <v>528</v>
      </c>
      <c r="C558" s="98" t="s">
        <v>218</v>
      </c>
      <c r="D558" s="97" t="s">
        <v>529</v>
      </c>
      <c r="E558" s="98" t="s">
        <v>83</v>
      </c>
      <c r="F558" s="83">
        <f ca="1">IFERROR(OFFSET('перечень услуг'!$A$2,MATCH(E558,'перечень услуг'!$A$3:$A$44,0),1),"")</f>
        <v>565</v>
      </c>
    </row>
    <row r="559" spans="1:6" ht="15.75" hidden="1" x14ac:dyDescent="0.25">
      <c r="A559" s="96" t="s">
        <v>527</v>
      </c>
      <c r="B559" s="97" t="s">
        <v>528</v>
      </c>
      <c r="C559" s="98" t="s">
        <v>218</v>
      </c>
      <c r="D559" s="97" t="s">
        <v>529</v>
      </c>
      <c r="E559" s="98" t="s">
        <v>89</v>
      </c>
      <c r="F559" s="83">
        <f ca="1">IFERROR(OFFSET('перечень услуг'!$A$2,MATCH(E559,'перечень услуг'!$A$3:$A$44,0),1),"")</f>
        <v>185</v>
      </c>
    </row>
    <row r="560" spans="1:6" ht="15.75" hidden="1" x14ac:dyDescent="0.25">
      <c r="A560" s="96" t="s">
        <v>527</v>
      </c>
      <c r="B560" s="97" t="s">
        <v>528</v>
      </c>
      <c r="C560" s="98" t="s">
        <v>218</v>
      </c>
      <c r="D560" s="97" t="s">
        <v>529</v>
      </c>
      <c r="E560" s="98" t="s">
        <v>210</v>
      </c>
      <c r="F560" s="83">
        <f ca="1">IFERROR(OFFSET('перечень услуг'!$A$2,MATCH(E560,'перечень услуг'!$A$3:$A$44,0),1),"")</f>
        <v>205</v>
      </c>
    </row>
    <row r="561" spans="1:6" ht="15.75" hidden="1" x14ac:dyDescent="0.25">
      <c r="A561" s="96" t="s">
        <v>527</v>
      </c>
      <c r="B561" s="97" t="s">
        <v>528</v>
      </c>
      <c r="C561" s="98" t="s">
        <v>218</v>
      </c>
      <c r="D561" s="97" t="s">
        <v>529</v>
      </c>
      <c r="E561" s="98" t="s">
        <v>30</v>
      </c>
      <c r="F561" s="83">
        <f ca="1">IFERROR(OFFSET('перечень услуг'!$A$2,MATCH(E561,'перечень услуг'!$A$3:$A$44,0),1),"")</f>
        <v>1125</v>
      </c>
    </row>
    <row r="562" spans="1:6" ht="15.75" hidden="1" x14ac:dyDescent="0.25">
      <c r="A562" s="96" t="s">
        <v>530</v>
      </c>
      <c r="B562" s="97" t="s">
        <v>531</v>
      </c>
      <c r="C562" s="98" t="s">
        <v>73</v>
      </c>
      <c r="D562" s="97" t="s">
        <v>519</v>
      </c>
      <c r="E562" s="98" t="s">
        <v>35</v>
      </c>
      <c r="F562" s="83">
        <f ca="1">IFERROR(OFFSET('перечень услуг'!$A$2,MATCH(E562,'перечень услуг'!$A$3:$A$44,0),1),"")</f>
        <v>4740</v>
      </c>
    </row>
    <row r="563" spans="1:6" ht="15.75" hidden="1" x14ac:dyDescent="0.25">
      <c r="A563" s="96" t="s">
        <v>530</v>
      </c>
      <c r="B563" s="97" t="s">
        <v>531</v>
      </c>
      <c r="C563" s="98" t="s">
        <v>73</v>
      </c>
      <c r="D563" s="97" t="s">
        <v>519</v>
      </c>
      <c r="E563" s="98" t="s">
        <v>82</v>
      </c>
      <c r="F563" s="83">
        <f ca="1">IFERROR(OFFSET('перечень услуг'!$A$2,MATCH(E563,'перечень услуг'!$A$3:$A$44,0),1),"")</f>
        <v>395</v>
      </c>
    </row>
    <row r="564" spans="1:6" ht="15.75" hidden="1" x14ac:dyDescent="0.25">
      <c r="A564" s="96" t="s">
        <v>530</v>
      </c>
      <c r="B564" s="97" t="s">
        <v>531</v>
      </c>
      <c r="C564" s="98" t="s">
        <v>73</v>
      </c>
      <c r="D564" s="97" t="s">
        <v>519</v>
      </c>
      <c r="E564" s="98" t="s">
        <v>86</v>
      </c>
      <c r="F564" s="83">
        <f ca="1">IFERROR(OFFSET('перечень услуг'!$A$2,MATCH(E564,'перечень услуг'!$A$3:$A$44,0),1),"")</f>
        <v>385</v>
      </c>
    </row>
    <row r="565" spans="1:6" ht="15.75" hidden="1" x14ac:dyDescent="0.25">
      <c r="A565" s="96" t="s">
        <v>532</v>
      </c>
      <c r="B565" s="97" t="s">
        <v>533</v>
      </c>
      <c r="C565" s="98" t="s">
        <v>73</v>
      </c>
      <c r="D565" s="97" t="s">
        <v>519</v>
      </c>
      <c r="E565" s="98" t="s">
        <v>86</v>
      </c>
      <c r="F565" s="83">
        <f ca="1">IFERROR(OFFSET('перечень услуг'!$A$2,MATCH(E565,'перечень услуг'!$A$3:$A$44,0),1),"")</f>
        <v>385</v>
      </c>
    </row>
    <row r="566" spans="1:6" ht="15.75" hidden="1" x14ac:dyDescent="0.25">
      <c r="A566" s="96" t="s">
        <v>532</v>
      </c>
      <c r="B566" s="97" t="s">
        <v>533</v>
      </c>
      <c r="C566" s="98" t="s">
        <v>73</v>
      </c>
      <c r="D566" s="97" t="s">
        <v>519</v>
      </c>
      <c r="E566" s="98" t="s">
        <v>11</v>
      </c>
      <c r="F566" s="83">
        <f ca="1">IFERROR(OFFSET('перечень услуг'!$A$2,MATCH(E566,'перечень услуг'!$A$3:$A$44,0),1),"")</f>
        <v>385</v>
      </c>
    </row>
    <row r="567" spans="1:6" ht="15.75" hidden="1" x14ac:dyDescent="0.25">
      <c r="A567" s="96" t="s">
        <v>532</v>
      </c>
      <c r="B567" s="97" t="s">
        <v>533</v>
      </c>
      <c r="C567" s="98" t="s">
        <v>73</v>
      </c>
      <c r="D567" s="97" t="s">
        <v>519</v>
      </c>
      <c r="E567" s="98" t="s">
        <v>9</v>
      </c>
      <c r="F567" s="83">
        <f ca="1">IFERROR(OFFSET('перечень услуг'!$A$2,MATCH(E567,'перечень услуг'!$A$3:$A$44,0),1),"")</f>
        <v>445</v>
      </c>
    </row>
    <row r="568" spans="1:6" ht="15.75" hidden="1" x14ac:dyDescent="0.25">
      <c r="A568" s="96" t="s">
        <v>532</v>
      </c>
      <c r="B568" s="97" t="s">
        <v>533</v>
      </c>
      <c r="C568" s="98" t="s">
        <v>73</v>
      </c>
      <c r="D568" s="97" t="s">
        <v>519</v>
      </c>
      <c r="E568" s="98" t="s">
        <v>534</v>
      </c>
      <c r="F568" s="83" t="str">
        <f ca="1">IFERROR(OFFSET('перечень услуг'!$A$2,MATCH(E568,'перечень услуг'!$A$3:$A$44,0),1),"")</f>
        <v/>
      </c>
    </row>
    <row r="569" spans="1:6" ht="15.75" hidden="1" x14ac:dyDescent="0.25">
      <c r="A569" s="96" t="s">
        <v>535</v>
      </c>
      <c r="B569" s="97" t="s">
        <v>536</v>
      </c>
      <c r="C569" s="98" t="s">
        <v>73</v>
      </c>
      <c r="D569" s="97" t="s">
        <v>529</v>
      </c>
      <c r="E569" s="98" t="s">
        <v>10</v>
      </c>
      <c r="F569" s="83">
        <f ca="1">IFERROR(OFFSET('перечень услуг'!$A$2,MATCH(E569,'перечень услуг'!$A$3:$A$44,0),1),"")</f>
        <v>445</v>
      </c>
    </row>
    <row r="570" spans="1:6" ht="15.75" hidden="1" x14ac:dyDescent="0.25">
      <c r="A570" s="96" t="s">
        <v>535</v>
      </c>
      <c r="B570" s="97" t="s">
        <v>536</v>
      </c>
      <c r="C570" s="98" t="s">
        <v>73</v>
      </c>
      <c r="D570" s="97" t="s">
        <v>529</v>
      </c>
      <c r="E570" s="98" t="s">
        <v>8</v>
      </c>
      <c r="F570" s="83">
        <f ca="1">IFERROR(OFFSET('перечень услуг'!$A$2,MATCH(E570,'перечень услуг'!$A$3:$A$44,0),1),"")</f>
        <v>510</v>
      </c>
    </row>
    <row r="571" spans="1:6" ht="15.75" hidden="1" x14ac:dyDescent="0.25">
      <c r="A571" s="96" t="s">
        <v>535</v>
      </c>
      <c r="B571" s="97" t="s">
        <v>536</v>
      </c>
      <c r="C571" s="98" t="s">
        <v>73</v>
      </c>
      <c r="D571" s="97" t="s">
        <v>529</v>
      </c>
      <c r="E571" s="98" t="s">
        <v>83</v>
      </c>
      <c r="F571" s="83">
        <f ca="1">IFERROR(OFFSET('перечень услуг'!$A$2,MATCH(E571,'перечень услуг'!$A$3:$A$44,0),1),"")</f>
        <v>565</v>
      </c>
    </row>
    <row r="572" spans="1:6" ht="15.75" hidden="1" x14ac:dyDescent="0.25">
      <c r="A572" s="96" t="s">
        <v>537</v>
      </c>
      <c r="B572" s="97" t="s">
        <v>538</v>
      </c>
      <c r="C572" s="98" t="s">
        <v>73</v>
      </c>
      <c r="D572" s="97" t="s">
        <v>519</v>
      </c>
      <c r="E572" s="98" t="s">
        <v>35</v>
      </c>
      <c r="F572" s="83">
        <f ca="1">IFERROR(OFFSET('перечень услуг'!$A$2,MATCH(E572,'перечень услуг'!$A$3:$A$44,0),1),"")</f>
        <v>4740</v>
      </c>
    </row>
    <row r="573" spans="1:6" ht="15.75" hidden="1" x14ac:dyDescent="0.25">
      <c r="A573" s="96" t="s">
        <v>537</v>
      </c>
      <c r="B573" s="97" t="s">
        <v>538</v>
      </c>
      <c r="C573" s="98" t="s">
        <v>73</v>
      </c>
      <c r="D573" s="97" t="s">
        <v>519</v>
      </c>
      <c r="E573" s="98" t="s">
        <v>82</v>
      </c>
      <c r="F573" s="83">
        <f ca="1">IFERROR(OFFSET('перечень услуг'!$A$2,MATCH(E573,'перечень услуг'!$A$3:$A$44,0),1),"")</f>
        <v>395</v>
      </c>
    </row>
    <row r="574" spans="1:6" ht="15.75" hidden="1" x14ac:dyDescent="0.25">
      <c r="A574" s="96" t="s">
        <v>537</v>
      </c>
      <c r="B574" s="97" t="s">
        <v>538</v>
      </c>
      <c r="C574" s="98" t="s">
        <v>73</v>
      </c>
      <c r="D574" s="97" t="s">
        <v>519</v>
      </c>
      <c r="E574" s="98" t="s">
        <v>86</v>
      </c>
      <c r="F574" s="83">
        <f ca="1">IFERROR(OFFSET('перечень услуг'!$A$2,MATCH(E574,'перечень услуг'!$A$3:$A$44,0),1),"")</f>
        <v>385</v>
      </c>
    </row>
    <row r="575" spans="1:6" ht="15.75" hidden="1" x14ac:dyDescent="0.25">
      <c r="A575" s="96" t="s">
        <v>539</v>
      </c>
      <c r="B575" s="97" t="s">
        <v>540</v>
      </c>
      <c r="C575" s="98" t="s">
        <v>73</v>
      </c>
      <c r="D575" s="97" t="s">
        <v>529</v>
      </c>
      <c r="E575" s="98" t="s">
        <v>86</v>
      </c>
      <c r="F575" s="83">
        <f ca="1">IFERROR(OFFSET('перечень услуг'!$A$2,MATCH(E575,'перечень услуг'!$A$3:$A$44,0),1),"")</f>
        <v>385</v>
      </c>
    </row>
    <row r="576" spans="1:6" ht="15.75" hidden="1" x14ac:dyDescent="0.25">
      <c r="A576" s="96" t="s">
        <v>539</v>
      </c>
      <c r="B576" s="97" t="s">
        <v>540</v>
      </c>
      <c r="C576" s="98" t="s">
        <v>73</v>
      </c>
      <c r="D576" s="97" t="s">
        <v>529</v>
      </c>
      <c r="E576" s="98" t="s">
        <v>10</v>
      </c>
      <c r="F576" s="83">
        <f ca="1">IFERROR(OFFSET('перечень услуг'!$A$2,MATCH(E576,'перечень услуг'!$A$3:$A$44,0),1),"")</f>
        <v>445</v>
      </c>
    </row>
    <row r="577" spans="1:6" ht="15.75" hidden="1" x14ac:dyDescent="0.25">
      <c r="A577" s="96" t="s">
        <v>541</v>
      </c>
      <c r="B577" s="97" t="s">
        <v>542</v>
      </c>
      <c r="C577" s="98" t="s">
        <v>73</v>
      </c>
      <c r="D577" s="97" t="s">
        <v>498</v>
      </c>
      <c r="E577" s="98" t="s">
        <v>35</v>
      </c>
      <c r="F577" s="83">
        <f ca="1">IFERROR(OFFSET('перечень услуг'!$A$2,MATCH(E577,'перечень услуг'!$A$3:$A$44,0),1),"")</f>
        <v>4740</v>
      </c>
    </row>
    <row r="578" spans="1:6" ht="15.75" hidden="1" x14ac:dyDescent="0.25">
      <c r="A578" s="96" t="s">
        <v>541</v>
      </c>
      <c r="B578" s="97" t="s">
        <v>542</v>
      </c>
      <c r="C578" s="98" t="s">
        <v>73</v>
      </c>
      <c r="D578" s="97" t="s">
        <v>498</v>
      </c>
      <c r="E578" s="98" t="s">
        <v>82</v>
      </c>
      <c r="F578" s="83">
        <f ca="1">IFERROR(OFFSET('перечень услуг'!$A$2,MATCH(E578,'перечень услуг'!$A$3:$A$44,0),1),"")</f>
        <v>395</v>
      </c>
    </row>
    <row r="579" spans="1:6" ht="15.75" hidden="1" x14ac:dyDescent="0.25">
      <c r="A579" s="96" t="s">
        <v>541</v>
      </c>
      <c r="B579" s="97" t="s">
        <v>542</v>
      </c>
      <c r="C579" s="98" t="s">
        <v>73</v>
      </c>
      <c r="D579" s="97" t="s">
        <v>498</v>
      </c>
      <c r="E579" s="98" t="s">
        <v>86</v>
      </c>
      <c r="F579" s="83">
        <f ca="1">IFERROR(OFFSET('перечень услуг'!$A$2,MATCH(E579,'перечень услуг'!$A$3:$A$44,0),1),"")</f>
        <v>385</v>
      </c>
    </row>
    <row r="580" spans="1:6" ht="15.75" hidden="1" x14ac:dyDescent="0.25">
      <c r="A580" s="96" t="s">
        <v>541</v>
      </c>
      <c r="B580" s="97" t="s">
        <v>542</v>
      </c>
      <c r="C580" s="98" t="s">
        <v>73</v>
      </c>
      <c r="D580" s="97" t="s">
        <v>498</v>
      </c>
      <c r="E580" s="98" t="s">
        <v>108</v>
      </c>
      <c r="F580" s="83">
        <f ca="1">IFERROR(OFFSET('перечень услуг'!$A$2,MATCH(E580,'перечень услуг'!$A$3:$A$44,0),1),"")</f>
        <v>2150</v>
      </c>
    </row>
    <row r="581" spans="1:6" ht="15.75" hidden="1" x14ac:dyDescent="0.25">
      <c r="A581" s="96" t="s">
        <v>541</v>
      </c>
      <c r="B581" s="97" t="s">
        <v>542</v>
      </c>
      <c r="C581" s="98" t="s">
        <v>73</v>
      </c>
      <c r="D581" s="97" t="s">
        <v>498</v>
      </c>
      <c r="E581" s="98" t="s">
        <v>83</v>
      </c>
      <c r="F581" s="83">
        <f ca="1">IFERROR(OFFSET('перечень услуг'!$A$2,MATCH(E581,'перечень услуг'!$A$3:$A$44,0),1),"")</f>
        <v>565</v>
      </c>
    </row>
    <row r="582" spans="1:6" ht="15.75" hidden="1" x14ac:dyDescent="0.25">
      <c r="A582" s="96" t="s">
        <v>541</v>
      </c>
      <c r="B582" s="97" t="s">
        <v>542</v>
      </c>
      <c r="C582" s="98" t="s">
        <v>73</v>
      </c>
      <c r="D582" s="97" t="s">
        <v>498</v>
      </c>
      <c r="E582" s="98" t="s">
        <v>89</v>
      </c>
      <c r="F582" s="83">
        <f ca="1">IFERROR(OFFSET('перечень услуг'!$A$2,MATCH(E582,'перечень услуг'!$A$3:$A$44,0),1),"")</f>
        <v>185</v>
      </c>
    </row>
    <row r="583" spans="1:6" ht="15.75" hidden="1" x14ac:dyDescent="0.25">
      <c r="A583" s="96" t="s">
        <v>541</v>
      </c>
      <c r="B583" s="97" t="s">
        <v>542</v>
      </c>
      <c r="C583" s="98" t="s">
        <v>73</v>
      </c>
      <c r="D583" s="97" t="s">
        <v>498</v>
      </c>
      <c r="E583" s="98" t="s">
        <v>210</v>
      </c>
      <c r="F583" s="83">
        <f ca="1">IFERROR(OFFSET('перечень услуг'!$A$2,MATCH(E583,'перечень услуг'!$A$3:$A$44,0),1),"")</f>
        <v>205</v>
      </c>
    </row>
    <row r="584" spans="1:6" ht="15.75" hidden="1" x14ac:dyDescent="0.25">
      <c r="A584" s="96" t="s">
        <v>543</v>
      </c>
      <c r="B584" s="97" t="s">
        <v>544</v>
      </c>
      <c r="C584" s="98" t="s">
        <v>73</v>
      </c>
      <c r="D584" s="97" t="s">
        <v>545</v>
      </c>
      <c r="E584" s="98" t="s">
        <v>35</v>
      </c>
      <c r="F584" s="83">
        <f ca="1">IFERROR(OFFSET('перечень услуг'!$A$2,MATCH(E584,'перечень услуг'!$A$3:$A$44,0),1),"")</f>
        <v>4740</v>
      </c>
    </row>
    <row r="585" spans="1:6" ht="15.75" hidden="1" x14ac:dyDescent="0.25">
      <c r="A585" s="96" t="s">
        <v>543</v>
      </c>
      <c r="B585" s="97" t="s">
        <v>544</v>
      </c>
      <c r="C585" s="98" t="s">
        <v>73</v>
      </c>
      <c r="D585" s="97" t="s">
        <v>545</v>
      </c>
      <c r="E585" s="98" t="s">
        <v>82</v>
      </c>
      <c r="F585" s="83">
        <f ca="1">IFERROR(OFFSET('перечень услуг'!$A$2,MATCH(E585,'перечень услуг'!$A$3:$A$44,0),1),"")</f>
        <v>395</v>
      </c>
    </row>
    <row r="586" spans="1:6" ht="15.75" hidden="1" x14ac:dyDescent="0.25">
      <c r="A586" s="96" t="s">
        <v>543</v>
      </c>
      <c r="B586" s="97" t="s">
        <v>544</v>
      </c>
      <c r="C586" s="98" t="s">
        <v>73</v>
      </c>
      <c r="D586" s="97" t="s">
        <v>545</v>
      </c>
      <c r="E586" s="98" t="s">
        <v>86</v>
      </c>
      <c r="F586" s="83">
        <f ca="1">IFERROR(OFFSET('перечень услуг'!$A$2,MATCH(E586,'перечень услуг'!$A$3:$A$44,0),1),"")</f>
        <v>385</v>
      </c>
    </row>
    <row r="587" spans="1:6" ht="15.75" hidden="1" x14ac:dyDescent="0.25">
      <c r="A587" s="96" t="s">
        <v>543</v>
      </c>
      <c r="B587" s="97" t="s">
        <v>544</v>
      </c>
      <c r="C587" s="98" t="s">
        <v>73</v>
      </c>
      <c r="D587" s="97" t="s">
        <v>545</v>
      </c>
      <c r="E587" s="98" t="s">
        <v>108</v>
      </c>
      <c r="F587" s="83">
        <f ca="1">IFERROR(OFFSET('перечень услуг'!$A$2,MATCH(E587,'перечень услуг'!$A$3:$A$44,0),1),"")</f>
        <v>2150</v>
      </c>
    </row>
    <row r="588" spans="1:6" ht="15.75" hidden="1" x14ac:dyDescent="0.25">
      <c r="A588" s="96" t="s">
        <v>546</v>
      </c>
      <c r="B588" s="97" t="s">
        <v>547</v>
      </c>
      <c r="C588" s="98" t="s">
        <v>384</v>
      </c>
      <c r="D588" s="97" t="s">
        <v>498</v>
      </c>
      <c r="E588" s="98" t="s">
        <v>30</v>
      </c>
      <c r="F588" s="83">
        <f ca="1">IFERROR(OFFSET('перечень услуг'!$A$2,MATCH(E588,'перечень услуг'!$A$3:$A$44,0),1),"")</f>
        <v>1125</v>
      </c>
    </row>
    <row r="589" spans="1:6" ht="15.75" hidden="1" x14ac:dyDescent="0.25">
      <c r="A589" s="96" t="s">
        <v>548</v>
      </c>
      <c r="B589" s="97" t="s">
        <v>549</v>
      </c>
      <c r="C589" s="98" t="s">
        <v>73</v>
      </c>
      <c r="D589" s="97" t="s">
        <v>545</v>
      </c>
      <c r="E589" s="98" t="s">
        <v>35</v>
      </c>
      <c r="F589" s="83">
        <f ca="1">IFERROR(OFFSET('перечень услуг'!$A$2,MATCH(E589,'перечень услуг'!$A$3:$A$44,0),1),"")</f>
        <v>4740</v>
      </c>
    </row>
    <row r="590" spans="1:6" ht="15.75" hidden="1" x14ac:dyDescent="0.25">
      <c r="A590" s="96" t="s">
        <v>548</v>
      </c>
      <c r="B590" s="97" t="s">
        <v>549</v>
      </c>
      <c r="C590" s="98" t="s">
        <v>73</v>
      </c>
      <c r="D590" s="97" t="s">
        <v>545</v>
      </c>
      <c r="E590" s="98" t="s">
        <v>82</v>
      </c>
      <c r="F590" s="83">
        <f ca="1">IFERROR(OFFSET('перечень услуг'!$A$2,MATCH(E590,'перечень услуг'!$A$3:$A$44,0),1),"")</f>
        <v>395</v>
      </c>
    </row>
    <row r="591" spans="1:6" ht="15.75" hidden="1" x14ac:dyDescent="0.25">
      <c r="A591" s="96" t="s">
        <v>548</v>
      </c>
      <c r="B591" s="97" t="s">
        <v>549</v>
      </c>
      <c r="C591" s="98" t="s">
        <v>73</v>
      </c>
      <c r="D591" s="97" t="s">
        <v>545</v>
      </c>
      <c r="E591" s="98" t="s">
        <v>86</v>
      </c>
      <c r="F591" s="83">
        <f ca="1">IFERROR(OFFSET('перечень услуг'!$A$2,MATCH(E591,'перечень услуг'!$A$3:$A$44,0),1),"")</f>
        <v>385</v>
      </c>
    </row>
    <row r="592" spans="1:6" ht="15.75" hidden="1" x14ac:dyDescent="0.25">
      <c r="A592" s="96" t="s">
        <v>548</v>
      </c>
      <c r="B592" s="97" t="s">
        <v>549</v>
      </c>
      <c r="C592" s="98" t="s">
        <v>73</v>
      </c>
      <c r="D592" s="97" t="s">
        <v>545</v>
      </c>
      <c r="E592" s="98" t="s">
        <v>108</v>
      </c>
      <c r="F592" s="83">
        <f ca="1">IFERROR(OFFSET('перечень услуг'!$A$2,MATCH(E592,'перечень услуг'!$A$3:$A$44,0),1),"")</f>
        <v>2150</v>
      </c>
    </row>
    <row r="593" spans="1:6" ht="15.75" hidden="1" x14ac:dyDescent="0.25">
      <c r="A593" s="96" t="s">
        <v>548</v>
      </c>
      <c r="B593" s="97" t="s">
        <v>549</v>
      </c>
      <c r="C593" s="98" t="s">
        <v>73</v>
      </c>
      <c r="D593" s="97" t="s">
        <v>545</v>
      </c>
      <c r="E593" s="98" t="s">
        <v>30</v>
      </c>
      <c r="F593" s="83">
        <f ca="1">IFERROR(OFFSET('перечень услуг'!$A$2,MATCH(E593,'перечень услуг'!$A$3:$A$44,0),1),"")</f>
        <v>1125</v>
      </c>
    </row>
    <row r="594" spans="1:6" ht="15.75" hidden="1" x14ac:dyDescent="0.25">
      <c r="A594" s="96" t="s">
        <v>548</v>
      </c>
      <c r="B594" s="97" t="s">
        <v>549</v>
      </c>
      <c r="C594" s="98" t="s">
        <v>73</v>
      </c>
      <c r="D594" s="97" t="s">
        <v>545</v>
      </c>
      <c r="E594" s="98" t="s">
        <v>83</v>
      </c>
      <c r="F594" s="83">
        <f ca="1">IFERROR(OFFSET('перечень услуг'!$A$2,MATCH(E594,'перечень услуг'!$A$3:$A$44,0),1),"")</f>
        <v>565</v>
      </c>
    </row>
    <row r="595" spans="1:6" ht="15.75" hidden="1" x14ac:dyDescent="0.25">
      <c r="A595" s="96" t="s">
        <v>548</v>
      </c>
      <c r="B595" s="97" t="s">
        <v>549</v>
      </c>
      <c r="C595" s="98" t="s">
        <v>73</v>
      </c>
      <c r="D595" s="97" t="s">
        <v>545</v>
      </c>
      <c r="E595" s="98" t="s">
        <v>89</v>
      </c>
      <c r="F595" s="83">
        <f ca="1">IFERROR(OFFSET('перечень услуг'!$A$2,MATCH(E595,'перечень услуг'!$A$3:$A$44,0),1),"")</f>
        <v>185</v>
      </c>
    </row>
    <row r="596" spans="1:6" ht="15.75" hidden="1" x14ac:dyDescent="0.25">
      <c r="A596" s="96" t="s">
        <v>548</v>
      </c>
      <c r="B596" s="97" t="s">
        <v>549</v>
      </c>
      <c r="C596" s="98" t="s">
        <v>73</v>
      </c>
      <c r="D596" s="97" t="s">
        <v>545</v>
      </c>
      <c r="E596" s="98" t="s">
        <v>210</v>
      </c>
      <c r="F596" s="83">
        <f ca="1">IFERROR(OFFSET('перечень услуг'!$A$2,MATCH(E596,'перечень услуг'!$A$3:$A$44,0),1),"")</f>
        <v>205</v>
      </c>
    </row>
    <row r="597" spans="1:6" ht="15.75" hidden="1" x14ac:dyDescent="0.25">
      <c r="A597" s="96" t="s">
        <v>550</v>
      </c>
      <c r="B597" s="97" t="s">
        <v>551</v>
      </c>
      <c r="C597" s="98" t="s">
        <v>73</v>
      </c>
      <c r="D597" s="97" t="s">
        <v>545</v>
      </c>
      <c r="E597" s="98" t="s">
        <v>86</v>
      </c>
      <c r="F597" s="83">
        <f ca="1">IFERROR(OFFSET('перечень услуг'!$A$2,MATCH(E597,'перечень услуг'!$A$3:$A$44,0),1),"")</f>
        <v>385</v>
      </c>
    </row>
    <row r="598" spans="1:6" ht="15.75" hidden="1" x14ac:dyDescent="0.25">
      <c r="A598" s="96" t="s">
        <v>552</v>
      </c>
      <c r="B598" s="97" t="s">
        <v>553</v>
      </c>
      <c r="C598" s="98" t="s">
        <v>73</v>
      </c>
      <c r="D598" s="97" t="s">
        <v>545</v>
      </c>
      <c r="E598" s="98" t="s">
        <v>86</v>
      </c>
      <c r="F598" s="83">
        <f ca="1">IFERROR(OFFSET('перечень услуг'!$A$2,MATCH(E598,'перечень услуг'!$A$3:$A$44,0),1),"")</f>
        <v>385</v>
      </c>
    </row>
    <row r="599" spans="1:6" ht="15.75" hidden="1" x14ac:dyDescent="0.25">
      <c r="A599" s="96" t="s">
        <v>552</v>
      </c>
      <c r="B599" s="97" t="s">
        <v>553</v>
      </c>
      <c r="C599" s="98" t="s">
        <v>73</v>
      </c>
      <c r="D599" s="97" t="s">
        <v>545</v>
      </c>
      <c r="E599" s="98" t="s">
        <v>11</v>
      </c>
      <c r="F599" s="83">
        <f ca="1">IFERROR(OFFSET('перечень услуг'!$A$2,MATCH(E599,'перечень услуг'!$A$3:$A$44,0),1),"")</f>
        <v>385</v>
      </c>
    </row>
    <row r="600" spans="1:6" ht="15.75" hidden="1" x14ac:dyDescent="0.25">
      <c r="A600" s="96" t="s">
        <v>552</v>
      </c>
      <c r="B600" s="97" t="s">
        <v>553</v>
      </c>
      <c r="C600" s="98" t="s">
        <v>73</v>
      </c>
      <c r="D600" s="97" t="s">
        <v>545</v>
      </c>
      <c r="E600" s="98" t="s">
        <v>10</v>
      </c>
      <c r="F600" s="83">
        <f ca="1">IFERROR(OFFSET('перечень услуг'!$A$2,MATCH(E600,'перечень услуг'!$A$3:$A$44,0),1),"")</f>
        <v>445</v>
      </c>
    </row>
    <row r="601" spans="1:6" ht="15.75" hidden="1" x14ac:dyDescent="0.25">
      <c r="A601" s="96" t="s">
        <v>552</v>
      </c>
      <c r="B601" s="97" t="s">
        <v>553</v>
      </c>
      <c r="C601" s="98" t="s">
        <v>73</v>
      </c>
      <c r="D601" s="97" t="s">
        <v>545</v>
      </c>
      <c r="E601" s="98" t="s">
        <v>8</v>
      </c>
      <c r="F601" s="83">
        <f ca="1">IFERROR(OFFSET('перечень услуг'!$A$2,MATCH(E601,'перечень услуг'!$A$3:$A$44,0),1),"")</f>
        <v>510</v>
      </c>
    </row>
    <row r="602" spans="1:6" ht="15.75" hidden="1" x14ac:dyDescent="0.25">
      <c r="A602" s="96" t="s">
        <v>552</v>
      </c>
      <c r="B602" s="97" t="s">
        <v>553</v>
      </c>
      <c r="C602" s="98" t="s">
        <v>73</v>
      </c>
      <c r="D602" s="97" t="s">
        <v>545</v>
      </c>
      <c r="E602" s="98" t="s">
        <v>83</v>
      </c>
      <c r="F602" s="83">
        <f ca="1">IFERROR(OFFSET('перечень услуг'!$A$2,MATCH(E602,'перечень услуг'!$A$3:$A$44,0),1),"")</f>
        <v>565</v>
      </c>
    </row>
    <row r="603" spans="1:6" ht="15.75" hidden="1" x14ac:dyDescent="0.25">
      <c r="A603" s="96" t="s">
        <v>554</v>
      </c>
      <c r="B603" s="97" t="s">
        <v>555</v>
      </c>
      <c r="C603" s="98" t="s">
        <v>77</v>
      </c>
      <c r="D603" s="97" t="s">
        <v>545</v>
      </c>
      <c r="E603" s="98" t="s">
        <v>8</v>
      </c>
      <c r="F603" s="83">
        <f ca="1">IFERROR(OFFSET('перечень услуг'!$A$2,MATCH(E603,'перечень услуг'!$A$3:$A$44,0),1),"")</f>
        <v>510</v>
      </c>
    </row>
    <row r="604" spans="1:6" ht="15.75" hidden="1" x14ac:dyDescent="0.25">
      <c r="A604" s="96" t="s">
        <v>554</v>
      </c>
      <c r="B604" s="97" t="s">
        <v>555</v>
      </c>
      <c r="C604" s="98" t="s">
        <v>77</v>
      </c>
      <c r="D604" s="97" t="s">
        <v>545</v>
      </c>
      <c r="E604" s="98" t="s">
        <v>89</v>
      </c>
      <c r="F604" s="83">
        <f ca="1">IFERROR(OFFSET('перечень услуг'!$A$2,MATCH(E604,'перечень услуг'!$A$3:$A$44,0),1),"")</f>
        <v>185</v>
      </c>
    </row>
    <row r="605" spans="1:6" ht="15.75" hidden="1" x14ac:dyDescent="0.25">
      <c r="A605" s="96" t="s">
        <v>556</v>
      </c>
      <c r="B605" s="97" t="s">
        <v>557</v>
      </c>
      <c r="C605" s="98" t="s">
        <v>558</v>
      </c>
      <c r="D605" s="97" t="s">
        <v>545</v>
      </c>
      <c r="E605" s="98" t="s">
        <v>194</v>
      </c>
      <c r="F605" s="83">
        <f ca="1">IFERROR(OFFSET('перечень услуг'!$A$2,MATCH(E605,'перечень услуг'!$A$3:$A$44,0),1),"")</f>
        <v>1085</v>
      </c>
    </row>
    <row r="606" spans="1:6" ht="15.75" hidden="1" x14ac:dyDescent="0.25">
      <c r="A606" s="96" t="s">
        <v>559</v>
      </c>
      <c r="B606" s="97" t="s">
        <v>560</v>
      </c>
      <c r="C606" s="98" t="s">
        <v>384</v>
      </c>
      <c r="D606" s="97" t="s">
        <v>545</v>
      </c>
      <c r="E606" s="98" t="s">
        <v>35</v>
      </c>
      <c r="F606" s="83">
        <f ca="1">IFERROR(OFFSET('перечень услуг'!$A$2,MATCH(E606,'перечень услуг'!$A$3:$A$44,0),1),"")</f>
        <v>4740</v>
      </c>
    </row>
    <row r="607" spans="1:6" ht="15.75" hidden="1" x14ac:dyDescent="0.25">
      <c r="A607" s="96" t="s">
        <v>559</v>
      </c>
      <c r="B607" s="97" t="s">
        <v>560</v>
      </c>
      <c r="C607" s="98" t="s">
        <v>384</v>
      </c>
      <c r="D607" s="97" t="s">
        <v>545</v>
      </c>
      <c r="E607" s="98" t="s">
        <v>82</v>
      </c>
      <c r="F607" s="83">
        <f ca="1">IFERROR(OFFSET('перечень услуг'!$A$2,MATCH(E607,'перечень услуг'!$A$3:$A$44,0),1),"")</f>
        <v>395</v>
      </c>
    </row>
    <row r="608" spans="1:6" ht="15.75" hidden="1" x14ac:dyDescent="0.25">
      <c r="A608" s="96" t="s">
        <v>559</v>
      </c>
      <c r="B608" s="97" t="s">
        <v>560</v>
      </c>
      <c r="C608" s="98" t="s">
        <v>384</v>
      </c>
      <c r="D608" s="97" t="s">
        <v>545</v>
      </c>
      <c r="E608" s="98" t="s">
        <v>86</v>
      </c>
      <c r="F608" s="83">
        <f ca="1">IFERROR(OFFSET('перечень услуг'!$A$2,MATCH(E608,'перечень услуг'!$A$3:$A$44,0),1),"")</f>
        <v>385</v>
      </c>
    </row>
    <row r="609" spans="1:6" ht="15.75" hidden="1" x14ac:dyDescent="0.25">
      <c r="A609" s="96" t="s">
        <v>559</v>
      </c>
      <c r="B609" s="97" t="s">
        <v>560</v>
      </c>
      <c r="C609" s="98" t="s">
        <v>384</v>
      </c>
      <c r="D609" s="97" t="s">
        <v>545</v>
      </c>
      <c r="E609" s="98" t="s">
        <v>83</v>
      </c>
      <c r="F609" s="83">
        <f ca="1">IFERROR(OFFSET('перечень услуг'!$A$2,MATCH(E609,'перечень услуг'!$A$3:$A$44,0),1),"")</f>
        <v>565</v>
      </c>
    </row>
    <row r="610" spans="1:6" ht="15.75" hidden="1" x14ac:dyDescent="0.25">
      <c r="A610" s="96" t="s">
        <v>559</v>
      </c>
      <c r="B610" s="97" t="s">
        <v>560</v>
      </c>
      <c r="C610" s="98" t="s">
        <v>384</v>
      </c>
      <c r="D610" s="97" t="s">
        <v>545</v>
      </c>
      <c r="E610" s="98" t="s">
        <v>30</v>
      </c>
      <c r="F610" s="83">
        <f ca="1">IFERROR(OFFSET('перечень услуг'!$A$2,MATCH(E610,'перечень услуг'!$A$3:$A$44,0),1),"")</f>
        <v>1125</v>
      </c>
    </row>
    <row r="611" spans="1:6" ht="15.75" hidden="1" x14ac:dyDescent="0.25">
      <c r="A611" s="96" t="s">
        <v>561</v>
      </c>
      <c r="B611" s="97" t="s">
        <v>562</v>
      </c>
      <c r="C611" s="98" t="s">
        <v>384</v>
      </c>
      <c r="D611" s="97" t="s">
        <v>545</v>
      </c>
      <c r="E611" s="98" t="s">
        <v>35</v>
      </c>
      <c r="F611" s="83">
        <f ca="1">IFERROR(OFFSET('перечень услуг'!$A$2,MATCH(E611,'перечень услуг'!$A$3:$A$44,0),1),"")</f>
        <v>4740</v>
      </c>
    </row>
    <row r="612" spans="1:6" ht="15.75" hidden="1" x14ac:dyDescent="0.25">
      <c r="A612" s="96" t="s">
        <v>561</v>
      </c>
      <c r="B612" s="97" t="s">
        <v>562</v>
      </c>
      <c r="C612" s="98" t="s">
        <v>384</v>
      </c>
      <c r="D612" s="97" t="s">
        <v>545</v>
      </c>
      <c r="E612" s="98" t="s">
        <v>82</v>
      </c>
      <c r="F612" s="83">
        <f ca="1">IFERROR(OFFSET('перечень услуг'!$A$2,MATCH(E612,'перечень услуг'!$A$3:$A$44,0),1),"")</f>
        <v>395</v>
      </c>
    </row>
    <row r="613" spans="1:6" ht="15.75" hidden="1" x14ac:dyDescent="0.25">
      <c r="A613" s="96" t="s">
        <v>561</v>
      </c>
      <c r="B613" s="97" t="s">
        <v>562</v>
      </c>
      <c r="C613" s="98" t="s">
        <v>384</v>
      </c>
      <c r="D613" s="97" t="s">
        <v>545</v>
      </c>
      <c r="E613" s="98" t="s">
        <v>86</v>
      </c>
      <c r="F613" s="83">
        <f ca="1">IFERROR(OFFSET('перечень услуг'!$A$2,MATCH(E613,'перечень услуг'!$A$3:$A$44,0),1),"")</f>
        <v>385</v>
      </c>
    </row>
    <row r="614" spans="1:6" ht="15.75" hidden="1" x14ac:dyDescent="0.25">
      <c r="A614" s="96" t="s">
        <v>561</v>
      </c>
      <c r="B614" s="97" t="s">
        <v>562</v>
      </c>
      <c r="C614" s="98" t="s">
        <v>384</v>
      </c>
      <c r="D614" s="97" t="s">
        <v>545</v>
      </c>
      <c r="E614" s="98" t="s">
        <v>83</v>
      </c>
      <c r="F614" s="83">
        <f ca="1">IFERROR(OFFSET('перечень услуг'!$A$2,MATCH(E614,'перечень услуг'!$A$3:$A$44,0),1),"")</f>
        <v>565</v>
      </c>
    </row>
    <row r="615" spans="1:6" ht="15.75" hidden="1" x14ac:dyDescent="0.25">
      <c r="A615" s="96" t="s">
        <v>561</v>
      </c>
      <c r="B615" s="97" t="s">
        <v>562</v>
      </c>
      <c r="C615" s="98" t="s">
        <v>384</v>
      </c>
      <c r="D615" s="97" t="s">
        <v>545</v>
      </c>
      <c r="E615" s="98" t="s">
        <v>30</v>
      </c>
      <c r="F615" s="83">
        <f ca="1">IFERROR(OFFSET('перечень услуг'!$A$2,MATCH(E615,'перечень услуг'!$A$3:$A$44,0),1),"")</f>
        <v>1125</v>
      </c>
    </row>
    <row r="616" spans="1:6" ht="15.75" hidden="1" x14ac:dyDescent="0.25">
      <c r="A616" s="96" t="s">
        <v>563</v>
      </c>
      <c r="B616" s="97" t="s">
        <v>564</v>
      </c>
      <c r="C616" s="98" t="s">
        <v>73</v>
      </c>
      <c r="D616" s="97" t="s">
        <v>565</v>
      </c>
      <c r="E616" s="98" t="s">
        <v>30</v>
      </c>
      <c r="F616" s="83">
        <f ca="1">IFERROR(OFFSET('перечень услуг'!$A$2,MATCH(E616,'перечень услуг'!$A$3:$A$44,0),1),"")</f>
        <v>1125</v>
      </c>
    </row>
    <row r="617" spans="1:6" ht="15.75" hidden="1" x14ac:dyDescent="0.25">
      <c r="A617" s="96" t="s">
        <v>566</v>
      </c>
      <c r="B617" s="97" t="s">
        <v>567</v>
      </c>
      <c r="C617" s="98" t="s">
        <v>384</v>
      </c>
      <c r="D617" s="97" t="s">
        <v>568</v>
      </c>
      <c r="E617" s="98" t="s">
        <v>35</v>
      </c>
      <c r="F617" s="83">
        <f ca="1">IFERROR(OFFSET('перечень услуг'!$A$2,MATCH(E617,'перечень услуг'!$A$3:$A$44,0),1),"")</f>
        <v>4740</v>
      </c>
    </row>
    <row r="618" spans="1:6" ht="15.75" hidden="1" x14ac:dyDescent="0.25">
      <c r="A618" s="96" t="s">
        <v>566</v>
      </c>
      <c r="B618" s="97" t="s">
        <v>567</v>
      </c>
      <c r="C618" s="98" t="s">
        <v>384</v>
      </c>
      <c r="D618" s="97" t="s">
        <v>568</v>
      </c>
      <c r="E618" s="98" t="s">
        <v>82</v>
      </c>
      <c r="F618" s="83">
        <f ca="1">IFERROR(OFFSET('перечень услуг'!$A$2,MATCH(E618,'перечень услуг'!$A$3:$A$44,0),1),"")</f>
        <v>395</v>
      </c>
    </row>
    <row r="619" spans="1:6" ht="15.75" hidden="1" x14ac:dyDescent="0.25">
      <c r="A619" s="96" t="s">
        <v>566</v>
      </c>
      <c r="B619" s="97" t="s">
        <v>567</v>
      </c>
      <c r="C619" s="98" t="s">
        <v>384</v>
      </c>
      <c r="D619" s="97" t="s">
        <v>568</v>
      </c>
      <c r="E619" s="98" t="s">
        <v>86</v>
      </c>
      <c r="F619" s="83">
        <f ca="1">IFERROR(OFFSET('перечень услуг'!$A$2,MATCH(E619,'перечень услуг'!$A$3:$A$44,0),1),"")</f>
        <v>385</v>
      </c>
    </row>
    <row r="620" spans="1:6" ht="15.75" hidden="1" x14ac:dyDescent="0.25">
      <c r="A620" s="96" t="s">
        <v>566</v>
      </c>
      <c r="B620" s="97" t="s">
        <v>567</v>
      </c>
      <c r="C620" s="98" t="s">
        <v>384</v>
      </c>
      <c r="D620" s="97" t="s">
        <v>568</v>
      </c>
      <c r="E620" s="98" t="s">
        <v>83</v>
      </c>
      <c r="F620" s="83">
        <f ca="1">IFERROR(OFFSET('перечень услуг'!$A$2,MATCH(E620,'перечень услуг'!$A$3:$A$44,0),1),"")</f>
        <v>565</v>
      </c>
    </row>
    <row r="621" spans="1:6" ht="15.75" hidden="1" x14ac:dyDescent="0.25">
      <c r="A621" s="96" t="s">
        <v>566</v>
      </c>
      <c r="B621" s="97" t="s">
        <v>567</v>
      </c>
      <c r="C621" s="98" t="s">
        <v>384</v>
      </c>
      <c r="D621" s="97" t="s">
        <v>568</v>
      </c>
      <c r="E621" s="98" t="s">
        <v>30</v>
      </c>
      <c r="F621" s="83">
        <f ca="1">IFERROR(OFFSET('перечень услуг'!$A$2,MATCH(E621,'перечень услуг'!$A$3:$A$44,0),1),"")</f>
        <v>1125</v>
      </c>
    </row>
    <row r="622" spans="1:6" ht="15.75" hidden="1" x14ac:dyDescent="0.25">
      <c r="A622" s="96" t="s">
        <v>569</v>
      </c>
      <c r="B622" s="97" t="s">
        <v>570</v>
      </c>
      <c r="C622" s="98" t="s">
        <v>302</v>
      </c>
      <c r="D622" s="97" t="s">
        <v>568</v>
      </c>
      <c r="E622" s="98" t="s">
        <v>86</v>
      </c>
      <c r="F622" s="83">
        <f ca="1">IFERROR(OFFSET('перечень услуг'!$A$2,MATCH(E622,'перечень услуг'!$A$3:$A$44,0),1),"")</f>
        <v>385</v>
      </c>
    </row>
    <row r="623" spans="1:6" ht="15.75" hidden="1" x14ac:dyDescent="0.25">
      <c r="A623" s="96" t="s">
        <v>569</v>
      </c>
      <c r="B623" s="97" t="s">
        <v>570</v>
      </c>
      <c r="C623" s="98" t="s">
        <v>302</v>
      </c>
      <c r="D623" s="97" t="s">
        <v>568</v>
      </c>
      <c r="E623" s="98" t="s">
        <v>9</v>
      </c>
      <c r="F623" s="83">
        <f ca="1">IFERROR(OFFSET('перечень услуг'!$A$2,MATCH(E623,'перечень услуг'!$A$3:$A$44,0),1),"")</f>
        <v>445</v>
      </c>
    </row>
    <row r="624" spans="1:6" ht="15.75" hidden="1" x14ac:dyDescent="0.25">
      <c r="A624" s="96" t="s">
        <v>569</v>
      </c>
      <c r="B624" s="97" t="s">
        <v>570</v>
      </c>
      <c r="C624" s="98" t="s">
        <v>302</v>
      </c>
      <c r="D624" s="97" t="s">
        <v>568</v>
      </c>
      <c r="E624" s="98" t="s">
        <v>10</v>
      </c>
      <c r="F624" s="83">
        <f ca="1">IFERROR(OFFSET('перечень услуг'!$A$2,MATCH(E624,'перечень услуг'!$A$3:$A$44,0),1),"")</f>
        <v>445</v>
      </c>
    </row>
    <row r="625" spans="1:6" ht="15.75" hidden="1" x14ac:dyDescent="0.25">
      <c r="A625" s="96" t="s">
        <v>569</v>
      </c>
      <c r="B625" s="97" t="s">
        <v>570</v>
      </c>
      <c r="C625" s="98" t="s">
        <v>302</v>
      </c>
      <c r="D625" s="97" t="s">
        <v>568</v>
      </c>
      <c r="E625" s="98" t="s">
        <v>8</v>
      </c>
      <c r="F625" s="83">
        <f ca="1">IFERROR(OFFSET('перечень услуг'!$A$2,MATCH(E625,'перечень услуг'!$A$3:$A$44,0),1),"")</f>
        <v>510</v>
      </c>
    </row>
    <row r="626" spans="1:6" ht="15.75" hidden="1" x14ac:dyDescent="0.25">
      <c r="A626" s="96" t="s">
        <v>569</v>
      </c>
      <c r="B626" s="97" t="s">
        <v>570</v>
      </c>
      <c r="C626" s="98" t="s">
        <v>302</v>
      </c>
      <c r="D626" s="97" t="s">
        <v>568</v>
      </c>
      <c r="E626" s="98" t="s">
        <v>83</v>
      </c>
      <c r="F626" s="83">
        <f ca="1">IFERROR(OFFSET('перечень услуг'!$A$2,MATCH(E626,'перечень услуг'!$A$3:$A$44,0),1),"")</f>
        <v>565</v>
      </c>
    </row>
    <row r="627" spans="1:6" ht="15.75" hidden="1" x14ac:dyDescent="0.25">
      <c r="A627" s="96" t="s">
        <v>571</v>
      </c>
      <c r="B627" s="97" t="s">
        <v>572</v>
      </c>
      <c r="C627" s="98" t="s">
        <v>73</v>
      </c>
      <c r="D627" s="97" t="s">
        <v>568</v>
      </c>
      <c r="E627" s="98" t="s">
        <v>10</v>
      </c>
      <c r="F627" s="83">
        <f ca="1">IFERROR(OFFSET('перечень услуг'!$A$2,MATCH(E627,'перечень услуг'!$A$3:$A$44,0),1),"")</f>
        <v>445</v>
      </c>
    </row>
    <row r="628" spans="1:6" ht="15.75" hidden="1" x14ac:dyDescent="0.25">
      <c r="A628" s="96" t="s">
        <v>573</v>
      </c>
      <c r="B628" s="97" t="s">
        <v>574</v>
      </c>
      <c r="C628" s="98" t="s">
        <v>384</v>
      </c>
      <c r="D628" s="97" t="s">
        <v>568</v>
      </c>
      <c r="E628" s="98" t="s">
        <v>35</v>
      </c>
      <c r="F628" s="83">
        <f ca="1">IFERROR(OFFSET('перечень услуг'!$A$2,MATCH(E628,'перечень услуг'!$A$3:$A$44,0),1),"")</f>
        <v>4740</v>
      </c>
    </row>
    <row r="629" spans="1:6" ht="15.75" hidden="1" x14ac:dyDescent="0.25">
      <c r="A629" s="96" t="s">
        <v>573</v>
      </c>
      <c r="B629" s="97" t="s">
        <v>574</v>
      </c>
      <c r="C629" s="98" t="s">
        <v>384</v>
      </c>
      <c r="D629" s="97" t="s">
        <v>568</v>
      </c>
      <c r="E629" s="98" t="s">
        <v>82</v>
      </c>
      <c r="F629" s="83">
        <f ca="1">IFERROR(OFFSET('перечень услуг'!$A$2,MATCH(E629,'перечень услуг'!$A$3:$A$44,0),1),"")</f>
        <v>395</v>
      </c>
    </row>
    <row r="630" spans="1:6" ht="15.75" hidden="1" x14ac:dyDescent="0.25">
      <c r="A630" s="96" t="s">
        <v>573</v>
      </c>
      <c r="B630" s="97" t="s">
        <v>574</v>
      </c>
      <c r="C630" s="98" t="s">
        <v>384</v>
      </c>
      <c r="D630" s="97" t="s">
        <v>568</v>
      </c>
      <c r="E630" s="98" t="s">
        <v>86</v>
      </c>
      <c r="F630" s="83">
        <f ca="1">IFERROR(OFFSET('перечень услуг'!$A$2,MATCH(E630,'перечень услуг'!$A$3:$A$44,0),1),"")</f>
        <v>385</v>
      </c>
    </row>
    <row r="631" spans="1:6" ht="15.75" hidden="1" x14ac:dyDescent="0.25">
      <c r="A631" s="96" t="s">
        <v>573</v>
      </c>
      <c r="B631" s="97" t="s">
        <v>574</v>
      </c>
      <c r="C631" s="98" t="s">
        <v>384</v>
      </c>
      <c r="D631" s="97" t="s">
        <v>568</v>
      </c>
      <c r="E631" s="98" t="s">
        <v>86</v>
      </c>
      <c r="F631" s="83">
        <f ca="1">IFERROR(OFFSET('перечень услуг'!$A$2,MATCH(E631,'перечень услуг'!$A$3:$A$44,0),1),"")</f>
        <v>385</v>
      </c>
    </row>
    <row r="632" spans="1:6" ht="15.75" hidden="1" x14ac:dyDescent="0.25">
      <c r="A632" s="96" t="s">
        <v>573</v>
      </c>
      <c r="B632" s="97" t="s">
        <v>574</v>
      </c>
      <c r="C632" s="98" t="s">
        <v>384</v>
      </c>
      <c r="D632" s="97" t="s">
        <v>568</v>
      </c>
      <c r="E632" s="98" t="s">
        <v>83</v>
      </c>
      <c r="F632" s="83">
        <f ca="1">IFERROR(OFFSET('перечень услуг'!$A$2,MATCH(E632,'перечень услуг'!$A$3:$A$44,0),1),"")</f>
        <v>565</v>
      </c>
    </row>
    <row r="633" spans="1:6" ht="15.75" hidden="1" x14ac:dyDescent="0.25">
      <c r="A633" s="96" t="s">
        <v>573</v>
      </c>
      <c r="B633" s="97" t="s">
        <v>574</v>
      </c>
      <c r="C633" s="98" t="s">
        <v>384</v>
      </c>
      <c r="D633" s="97" t="s">
        <v>568</v>
      </c>
      <c r="E633" s="98" t="s">
        <v>83</v>
      </c>
      <c r="F633" s="83">
        <f ca="1">IFERROR(OFFSET('перечень услуг'!$A$2,MATCH(E633,'перечень услуг'!$A$3:$A$44,0),1),"")</f>
        <v>565</v>
      </c>
    </row>
    <row r="634" spans="1:6" ht="15.75" hidden="1" x14ac:dyDescent="0.25">
      <c r="A634" s="96" t="s">
        <v>573</v>
      </c>
      <c r="B634" s="97" t="s">
        <v>574</v>
      </c>
      <c r="C634" s="98" t="s">
        <v>384</v>
      </c>
      <c r="D634" s="97" t="s">
        <v>568</v>
      </c>
      <c r="E634" s="98" t="s">
        <v>30</v>
      </c>
      <c r="F634" s="83">
        <f ca="1">IFERROR(OFFSET('перечень услуг'!$A$2,MATCH(E634,'перечень услуг'!$A$3:$A$44,0),1),"")</f>
        <v>1125</v>
      </c>
    </row>
    <row r="635" spans="1:6" ht="15.75" hidden="1" x14ac:dyDescent="0.25">
      <c r="A635" s="96" t="s">
        <v>575</v>
      </c>
      <c r="B635" s="97" t="s">
        <v>498</v>
      </c>
      <c r="C635" s="98" t="s">
        <v>73</v>
      </c>
      <c r="D635" s="97" t="s">
        <v>576</v>
      </c>
      <c r="E635" s="98" t="s">
        <v>86</v>
      </c>
      <c r="F635" s="83">
        <f ca="1">IFERROR(OFFSET('перечень услуг'!$A$2,MATCH(E635,'перечень услуг'!$A$3:$A$44,0),1),"")</f>
        <v>385</v>
      </c>
    </row>
    <row r="636" spans="1:6" ht="15.75" hidden="1" x14ac:dyDescent="0.25">
      <c r="A636" s="96" t="s">
        <v>575</v>
      </c>
      <c r="B636" s="97" t="s">
        <v>498</v>
      </c>
      <c r="C636" s="98" t="s">
        <v>73</v>
      </c>
      <c r="D636" s="97" t="s">
        <v>576</v>
      </c>
      <c r="E636" s="98" t="s">
        <v>10</v>
      </c>
      <c r="F636" s="83">
        <f ca="1">IFERROR(OFFSET('перечень услуг'!$A$2,MATCH(E636,'перечень услуг'!$A$3:$A$44,0),1),"")</f>
        <v>445</v>
      </c>
    </row>
    <row r="637" spans="1:6" ht="15.75" hidden="1" x14ac:dyDescent="0.25">
      <c r="A637" s="96" t="s">
        <v>577</v>
      </c>
      <c r="B637" s="97" t="s">
        <v>578</v>
      </c>
      <c r="C637" s="98" t="s">
        <v>77</v>
      </c>
      <c r="D637" s="97" t="s">
        <v>576</v>
      </c>
      <c r="E637" s="98" t="s">
        <v>9</v>
      </c>
      <c r="F637" s="83">
        <f ca="1">IFERROR(OFFSET('перечень услуг'!$A$2,MATCH(E637,'перечень услуг'!$A$3:$A$44,0),1),"")</f>
        <v>445</v>
      </c>
    </row>
    <row r="638" spans="1:6" ht="15.75" hidden="1" x14ac:dyDescent="0.25">
      <c r="A638" s="96" t="s">
        <v>579</v>
      </c>
      <c r="B638" s="97" t="s">
        <v>580</v>
      </c>
      <c r="C638" s="98" t="s">
        <v>384</v>
      </c>
      <c r="D638" s="100" t="s">
        <v>576</v>
      </c>
      <c r="E638" s="98" t="s">
        <v>35</v>
      </c>
      <c r="F638" s="83">
        <f ca="1">IFERROR(OFFSET('перечень услуг'!$A$2,MATCH(E638,'перечень услуг'!$A$3:$A$44,0),1),"")</f>
        <v>4740</v>
      </c>
    </row>
    <row r="639" spans="1:6" ht="15.75" hidden="1" x14ac:dyDescent="0.25">
      <c r="A639" s="96" t="s">
        <v>579</v>
      </c>
      <c r="B639" s="97" t="s">
        <v>580</v>
      </c>
      <c r="C639" s="98" t="s">
        <v>384</v>
      </c>
      <c r="D639" s="100" t="s">
        <v>576</v>
      </c>
      <c r="E639" s="98" t="s">
        <v>82</v>
      </c>
      <c r="F639" s="83">
        <f ca="1">IFERROR(OFFSET('перечень услуг'!$A$2,MATCH(E639,'перечень услуг'!$A$3:$A$44,0),1),"")</f>
        <v>395</v>
      </c>
    </row>
    <row r="640" spans="1:6" ht="15.75" hidden="1" x14ac:dyDescent="0.25">
      <c r="A640" s="96" t="s">
        <v>579</v>
      </c>
      <c r="B640" s="97" t="s">
        <v>580</v>
      </c>
      <c r="C640" s="98" t="s">
        <v>384</v>
      </c>
      <c r="D640" s="100" t="s">
        <v>576</v>
      </c>
      <c r="E640" s="98" t="s">
        <v>86</v>
      </c>
      <c r="F640" s="83">
        <f ca="1">IFERROR(OFFSET('перечень услуг'!$A$2,MATCH(E640,'перечень услуг'!$A$3:$A$44,0),1),"")</f>
        <v>385</v>
      </c>
    </row>
    <row r="641" spans="1:6" ht="15.75" hidden="1" x14ac:dyDescent="0.25">
      <c r="A641" s="96" t="s">
        <v>579</v>
      </c>
      <c r="B641" s="97" t="s">
        <v>580</v>
      </c>
      <c r="C641" s="98" t="s">
        <v>384</v>
      </c>
      <c r="D641" s="100" t="s">
        <v>576</v>
      </c>
      <c r="E641" s="98" t="s">
        <v>86</v>
      </c>
      <c r="F641" s="83">
        <f ca="1">IFERROR(OFFSET('перечень услуг'!$A$2,MATCH(E641,'перечень услуг'!$A$3:$A$44,0),1),"")</f>
        <v>385</v>
      </c>
    </row>
    <row r="642" spans="1:6" ht="15.75" hidden="1" x14ac:dyDescent="0.25">
      <c r="A642" s="96" t="s">
        <v>579</v>
      </c>
      <c r="B642" s="97" t="s">
        <v>580</v>
      </c>
      <c r="C642" s="98" t="s">
        <v>384</v>
      </c>
      <c r="D642" s="100" t="s">
        <v>576</v>
      </c>
      <c r="E642" s="98" t="s">
        <v>83</v>
      </c>
      <c r="F642" s="83">
        <f ca="1">IFERROR(OFFSET('перечень услуг'!$A$2,MATCH(E642,'перечень услуг'!$A$3:$A$44,0),1),"")</f>
        <v>565</v>
      </c>
    </row>
    <row r="643" spans="1:6" ht="15.75" hidden="1" x14ac:dyDescent="0.25">
      <c r="A643" s="96" t="s">
        <v>579</v>
      </c>
      <c r="B643" s="97" t="s">
        <v>580</v>
      </c>
      <c r="C643" s="98" t="s">
        <v>384</v>
      </c>
      <c r="D643" s="100" t="s">
        <v>576</v>
      </c>
      <c r="E643" s="98" t="s">
        <v>30</v>
      </c>
      <c r="F643" s="83">
        <f ca="1">IFERROR(OFFSET('перечень услуг'!$A$2,MATCH(E643,'перечень услуг'!$A$3:$A$44,0),1),"")</f>
        <v>1125</v>
      </c>
    </row>
    <row r="644" spans="1:6" ht="15.75" hidden="1" x14ac:dyDescent="0.25">
      <c r="A644" s="96" t="s">
        <v>581</v>
      </c>
      <c r="B644" s="99" t="s">
        <v>582</v>
      </c>
      <c r="C644" s="98" t="s">
        <v>222</v>
      </c>
      <c r="D644" s="100" t="s">
        <v>576</v>
      </c>
      <c r="E644" s="98" t="s">
        <v>194</v>
      </c>
      <c r="F644" s="83">
        <f ca="1">IFERROR(OFFSET('перечень услуг'!$A$2,MATCH(E644,'перечень услуг'!$A$3:$A$44,0),1),"")</f>
        <v>1085</v>
      </c>
    </row>
    <row r="645" spans="1:6" ht="15.75" hidden="1" x14ac:dyDescent="0.25">
      <c r="A645" s="96" t="s">
        <v>583</v>
      </c>
      <c r="B645" s="97" t="s">
        <v>584</v>
      </c>
      <c r="C645" s="98" t="s">
        <v>73</v>
      </c>
      <c r="D645" s="97" t="s">
        <v>576</v>
      </c>
      <c r="E645" s="98" t="s">
        <v>35</v>
      </c>
      <c r="F645" s="83">
        <f ca="1">IFERROR(OFFSET('перечень услуг'!$A$2,MATCH(E645,'перечень услуг'!$A$3:$A$44,0),1),"")</f>
        <v>4740</v>
      </c>
    </row>
    <row r="646" spans="1:6" ht="15.75" hidden="1" x14ac:dyDescent="0.25">
      <c r="A646" s="96" t="s">
        <v>583</v>
      </c>
      <c r="B646" s="97" t="s">
        <v>584</v>
      </c>
      <c r="C646" s="98" t="s">
        <v>73</v>
      </c>
      <c r="D646" s="97" t="s">
        <v>576</v>
      </c>
      <c r="E646" s="98" t="s">
        <v>82</v>
      </c>
      <c r="F646" s="83">
        <f ca="1">IFERROR(OFFSET('перечень услуг'!$A$2,MATCH(E646,'перечень услуг'!$A$3:$A$44,0),1),"")</f>
        <v>395</v>
      </c>
    </row>
    <row r="647" spans="1:6" ht="15.75" hidden="1" x14ac:dyDescent="0.25">
      <c r="A647" s="96" t="s">
        <v>583</v>
      </c>
      <c r="B647" s="97" t="s">
        <v>584</v>
      </c>
      <c r="C647" s="98" t="s">
        <v>73</v>
      </c>
      <c r="D647" s="97" t="s">
        <v>576</v>
      </c>
      <c r="E647" s="98" t="s">
        <v>86</v>
      </c>
      <c r="F647" s="83">
        <f ca="1">IFERROR(OFFSET('перечень услуг'!$A$2,MATCH(E647,'перечень услуг'!$A$3:$A$44,0),1),"")</f>
        <v>385</v>
      </c>
    </row>
    <row r="648" spans="1:6" ht="15.75" hidden="1" x14ac:dyDescent="0.25">
      <c r="A648" s="96" t="s">
        <v>583</v>
      </c>
      <c r="B648" s="97" t="s">
        <v>584</v>
      </c>
      <c r="C648" s="98" t="s">
        <v>73</v>
      </c>
      <c r="D648" s="97" t="s">
        <v>576</v>
      </c>
      <c r="E648" s="98" t="s">
        <v>83</v>
      </c>
      <c r="F648" s="83">
        <f ca="1">IFERROR(OFFSET('перечень услуг'!$A$2,MATCH(E648,'перечень услуг'!$A$3:$A$44,0),1),"")</f>
        <v>565</v>
      </c>
    </row>
    <row r="649" spans="1:6" ht="15.75" hidden="1" x14ac:dyDescent="0.25">
      <c r="A649" s="96" t="s">
        <v>583</v>
      </c>
      <c r="B649" s="97" t="s">
        <v>584</v>
      </c>
      <c r="C649" s="98" t="s">
        <v>73</v>
      </c>
      <c r="D649" s="97" t="s">
        <v>576</v>
      </c>
      <c r="E649" s="98" t="s">
        <v>30</v>
      </c>
      <c r="F649" s="83">
        <f ca="1">IFERROR(OFFSET('перечень услуг'!$A$2,MATCH(E649,'перечень услуг'!$A$3:$A$44,0),1),"")</f>
        <v>1125</v>
      </c>
    </row>
    <row r="650" spans="1:6" ht="15.75" hidden="1" x14ac:dyDescent="0.25">
      <c r="A650" s="96" t="s">
        <v>585</v>
      </c>
      <c r="B650" s="97" t="s">
        <v>586</v>
      </c>
      <c r="C650" s="98" t="s">
        <v>384</v>
      </c>
      <c r="D650" s="97" t="s">
        <v>587</v>
      </c>
      <c r="E650" s="98" t="s">
        <v>35</v>
      </c>
      <c r="F650" s="83">
        <f ca="1">IFERROR(OFFSET('перечень услуг'!$A$2,MATCH(E650,'перечень услуг'!$A$3:$A$44,0),1),"")</f>
        <v>4740</v>
      </c>
    </row>
    <row r="651" spans="1:6" ht="15.75" hidden="1" x14ac:dyDescent="0.25">
      <c r="A651" s="96" t="s">
        <v>585</v>
      </c>
      <c r="B651" s="97" t="s">
        <v>586</v>
      </c>
      <c r="C651" s="98" t="s">
        <v>384</v>
      </c>
      <c r="D651" s="97" t="s">
        <v>587</v>
      </c>
      <c r="E651" s="98" t="s">
        <v>82</v>
      </c>
      <c r="F651" s="83">
        <f ca="1">IFERROR(OFFSET('перечень услуг'!$A$2,MATCH(E651,'перечень услуг'!$A$3:$A$44,0),1),"")</f>
        <v>395</v>
      </c>
    </row>
    <row r="652" spans="1:6" ht="15.75" hidden="1" x14ac:dyDescent="0.25">
      <c r="A652" s="96" t="s">
        <v>585</v>
      </c>
      <c r="B652" s="97" t="s">
        <v>586</v>
      </c>
      <c r="C652" s="98" t="s">
        <v>384</v>
      </c>
      <c r="D652" s="97" t="s">
        <v>587</v>
      </c>
      <c r="E652" s="98" t="s">
        <v>86</v>
      </c>
      <c r="F652" s="83">
        <f ca="1">IFERROR(OFFSET('перечень услуг'!$A$2,MATCH(E652,'перечень услуг'!$A$3:$A$44,0),1),"")</f>
        <v>385</v>
      </c>
    </row>
    <row r="653" spans="1:6" ht="15.75" hidden="1" x14ac:dyDescent="0.25">
      <c r="A653" s="96" t="s">
        <v>585</v>
      </c>
      <c r="B653" s="97" t="s">
        <v>586</v>
      </c>
      <c r="C653" s="98" t="s">
        <v>384</v>
      </c>
      <c r="D653" s="97" t="s">
        <v>587</v>
      </c>
      <c r="E653" s="98" t="s">
        <v>86</v>
      </c>
      <c r="F653" s="83">
        <f ca="1">IFERROR(OFFSET('перечень услуг'!$A$2,MATCH(E653,'перечень услуг'!$A$3:$A$44,0),1),"")</f>
        <v>385</v>
      </c>
    </row>
    <row r="654" spans="1:6" ht="15.75" hidden="1" x14ac:dyDescent="0.25">
      <c r="A654" s="96" t="s">
        <v>585</v>
      </c>
      <c r="B654" s="97" t="s">
        <v>586</v>
      </c>
      <c r="C654" s="98" t="s">
        <v>384</v>
      </c>
      <c r="D654" s="97" t="s">
        <v>587</v>
      </c>
      <c r="E654" s="98" t="s">
        <v>83</v>
      </c>
      <c r="F654" s="83">
        <f ca="1">IFERROR(OFFSET('перечень услуг'!$A$2,MATCH(E654,'перечень услуг'!$A$3:$A$44,0),1),"")</f>
        <v>565</v>
      </c>
    </row>
    <row r="655" spans="1:6" ht="15.75" hidden="1" x14ac:dyDescent="0.25">
      <c r="A655" s="96" t="s">
        <v>585</v>
      </c>
      <c r="B655" s="97" t="s">
        <v>586</v>
      </c>
      <c r="C655" s="98" t="s">
        <v>384</v>
      </c>
      <c r="D655" s="97" t="s">
        <v>587</v>
      </c>
      <c r="E655" s="98" t="s">
        <v>30</v>
      </c>
      <c r="F655" s="83">
        <f ca="1">IFERROR(OFFSET('перечень услуг'!$A$2,MATCH(E655,'перечень услуг'!$A$3:$A$44,0),1),"")</f>
        <v>1125</v>
      </c>
    </row>
    <row r="656" spans="1:6" ht="15.75" hidden="1" x14ac:dyDescent="0.25">
      <c r="A656" s="96" t="s">
        <v>588</v>
      </c>
      <c r="B656" s="97" t="s">
        <v>589</v>
      </c>
      <c r="C656" s="98" t="s">
        <v>73</v>
      </c>
      <c r="D656" s="97" t="s">
        <v>590</v>
      </c>
      <c r="E656" s="98" t="s">
        <v>35</v>
      </c>
      <c r="F656" s="83">
        <f ca="1">IFERROR(OFFSET('перечень услуг'!$A$2,MATCH(E656,'перечень услуг'!$A$3:$A$44,0),1),"")</f>
        <v>4740</v>
      </c>
    </row>
    <row r="657" spans="1:6" ht="15.75" hidden="1" x14ac:dyDescent="0.25">
      <c r="A657" s="96" t="s">
        <v>588</v>
      </c>
      <c r="B657" s="97" t="s">
        <v>589</v>
      </c>
      <c r="C657" s="98" t="s">
        <v>73</v>
      </c>
      <c r="D657" s="97" t="s">
        <v>590</v>
      </c>
      <c r="E657" s="98" t="s">
        <v>82</v>
      </c>
      <c r="F657" s="83">
        <f ca="1">IFERROR(OFFSET('перечень услуг'!$A$2,MATCH(E657,'перечень услуг'!$A$3:$A$44,0),1),"")</f>
        <v>395</v>
      </c>
    </row>
    <row r="658" spans="1:6" ht="15.75" hidden="1" x14ac:dyDescent="0.25">
      <c r="A658" s="96" t="s">
        <v>588</v>
      </c>
      <c r="B658" s="97" t="s">
        <v>589</v>
      </c>
      <c r="C658" s="98" t="s">
        <v>73</v>
      </c>
      <c r="D658" s="97" t="s">
        <v>590</v>
      </c>
      <c r="E658" s="98" t="s">
        <v>86</v>
      </c>
      <c r="F658" s="83">
        <f ca="1">IFERROR(OFFSET('перечень услуг'!$A$2,MATCH(E658,'перечень услуг'!$A$3:$A$44,0),1),"")</f>
        <v>385</v>
      </c>
    </row>
    <row r="659" spans="1:6" ht="15.75" hidden="1" x14ac:dyDescent="0.25">
      <c r="A659" s="96" t="s">
        <v>591</v>
      </c>
      <c r="B659" s="99" t="s">
        <v>592</v>
      </c>
      <c r="C659" s="98" t="s">
        <v>73</v>
      </c>
      <c r="D659" s="100" t="s">
        <v>590</v>
      </c>
      <c r="E659" s="98" t="s">
        <v>30</v>
      </c>
      <c r="F659" s="83">
        <f ca="1">IFERROR(OFFSET('перечень услуг'!$A$2,MATCH(E659,'перечень услуг'!$A$3:$A$44,0),1),"")</f>
        <v>1125</v>
      </c>
    </row>
    <row r="660" spans="1:6" ht="15.75" hidden="1" x14ac:dyDescent="0.25">
      <c r="A660" s="96" t="s">
        <v>593</v>
      </c>
      <c r="B660" s="99" t="s">
        <v>594</v>
      </c>
      <c r="C660" s="98" t="s">
        <v>117</v>
      </c>
      <c r="D660" s="100" t="s">
        <v>590</v>
      </c>
      <c r="E660" s="98" t="s">
        <v>35</v>
      </c>
      <c r="F660" s="83">
        <f ca="1">IFERROR(OFFSET('перечень услуг'!$A$2,MATCH(E660,'перечень услуг'!$A$3:$A$44,0),1),"")</f>
        <v>4740</v>
      </c>
    </row>
    <row r="661" spans="1:6" ht="15.75" hidden="1" x14ac:dyDescent="0.25">
      <c r="A661" s="96" t="s">
        <v>593</v>
      </c>
      <c r="B661" s="99" t="s">
        <v>594</v>
      </c>
      <c r="C661" s="98" t="s">
        <v>117</v>
      </c>
      <c r="D661" s="100" t="s">
        <v>590</v>
      </c>
      <c r="E661" s="98" t="s">
        <v>82</v>
      </c>
      <c r="F661" s="83">
        <f ca="1">IFERROR(OFFSET('перечень услуг'!$A$2,MATCH(E661,'перечень услуг'!$A$3:$A$44,0),1),"")</f>
        <v>395</v>
      </c>
    </row>
    <row r="662" spans="1:6" ht="15.75" hidden="1" x14ac:dyDescent="0.25">
      <c r="A662" s="96" t="s">
        <v>593</v>
      </c>
      <c r="B662" s="99" t="s">
        <v>594</v>
      </c>
      <c r="C662" s="98" t="s">
        <v>117</v>
      </c>
      <c r="D662" s="100" t="s">
        <v>590</v>
      </c>
      <c r="E662" s="98" t="s">
        <v>86</v>
      </c>
      <c r="F662" s="83">
        <f ca="1">IFERROR(OFFSET('перечень услуг'!$A$2,MATCH(E662,'перечень услуг'!$A$3:$A$44,0),1),"")</f>
        <v>385</v>
      </c>
    </row>
    <row r="663" spans="1:6" ht="15.75" hidden="1" x14ac:dyDescent="0.25">
      <c r="A663" s="96" t="s">
        <v>593</v>
      </c>
      <c r="B663" s="99" t="s">
        <v>594</v>
      </c>
      <c r="C663" s="98" t="s">
        <v>117</v>
      </c>
      <c r="D663" s="100" t="s">
        <v>590</v>
      </c>
      <c r="E663" s="98" t="s">
        <v>108</v>
      </c>
      <c r="F663" s="83">
        <f ca="1">IFERROR(OFFSET('перечень услуг'!$A$2,MATCH(E663,'перечень услуг'!$A$3:$A$44,0),1),"")</f>
        <v>2150</v>
      </c>
    </row>
    <row r="664" spans="1:6" ht="15.75" hidden="1" x14ac:dyDescent="0.25">
      <c r="A664" s="96" t="s">
        <v>593</v>
      </c>
      <c r="B664" s="99" t="s">
        <v>594</v>
      </c>
      <c r="C664" s="98" t="s">
        <v>117</v>
      </c>
      <c r="D664" s="100" t="s">
        <v>590</v>
      </c>
      <c r="E664" s="98" t="s">
        <v>83</v>
      </c>
      <c r="F664" s="83">
        <f ca="1">IFERROR(OFFSET('перечень услуг'!$A$2,MATCH(E664,'перечень услуг'!$A$3:$A$44,0),1),"")</f>
        <v>565</v>
      </c>
    </row>
    <row r="665" spans="1:6" ht="15.75" hidden="1" x14ac:dyDescent="0.25">
      <c r="A665" s="96" t="s">
        <v>595</v>
      </c>
      <c r="B665" s="99" t="s">
        <v>596</v>
      </c>
      <c r="C665" s="98" t="s">
        <v>73</v>
      </c>
      <c r="D665" s="100" t="s">
        <v>597</v>
      </c>
      <c r="E665" s="98" t="s">
        <v>35</v>
      </c>
      <c r="F665" s="83">
        <f ca="1">IFERROR(OFFSET('перечень услуг'!$A$2,MATCH(E665,'перечень услуг'!$A$3:$A$44,0),1),"")</f>
        <v>4740</v>
      </c>
    </row>
    <row r="666" spans="1:6" ht="15.75" hidden="1" x14ac:dyDescent="0.25">
      <c r="A666" s="96" t="s">
        <v>595</v>
      </c>
      <c r="B666" s="99" t="s">
        <v>596</v>
      </c>
      <c r="C666" s="98" t="s">
        <v>73</v>
      </c>
      <c r="D666" s="100" t="s">
        <v>597</v>
      </c>
      <c r="E666" s="98" t="s">
        <v>82</v>
      </c>
      <c r="F666" s="83">
        <f ca="1">IFERROR(OFFSET('перечень услуг'!$A$2,MATCH(E666,'перечень услуг'!$A$3:$A$44,0),1),"")</f>
        <v>395</v>
      </c>
    </row>
    <row r="667" spans="1:6" ht="15.75" hidden="1" x14ac:dyDescent="0.25">
      <c r="A667" s="96" t="s">
        <v>595</v>
      </c>
      <c r="B667" s="99" t="s">
        <v>596</v>
      </c>
      <c r="C667" s="98" t="s">
        <v>73</v>
      </c>
      <c r="D667" s="100" t="s">
        <v>597</v>
      </c>
      <c r="E667" s="98" t="s">
        <v>108</v>
      </c>
      <c r="F667" s="83">
        <f ca="1">IFERROR(OFFSET('перечень услуг'!$A$2,MATCH(E667,'перечень услуг'!$A$3:$A$44,0),1),"")</f>
        <v>2150</v>
      </c>
    </row>
    <row r="668" spans="1:6" ht="15.75" hidden="1" x14ac:dyDescent="0.25">
      <c r="A668" s="96" t="s">
        <v>595</v>
      </c>
      <c r="B668" s="99" t="s">
        <v>596</v>
      </c>
      <c r="C668" s="98" t="s">
        <v>73</v>
      </c>
      <c r="D668" s="100" t="s">
        <v>597</v>
      </c>
      <c r="E668" s="98" t="s">
        <v>83</v>
      </c>
      <c r="F668" s="83">
        <f ca="1">IFERROR(OFFSET('перечень услуг'!$A$2,MATCH(E668,'перечень услуг'!$A$3:$A$44,0),1),"")</f>
        <v>565</v>
      </c>
    </row>
    <row r="669" spans="1:6" ht="15.75" hidden="1" x14ac:dyDescent="0.25">
      <c r="A669" s="96" t="s">
        <v>595</v>
      </c>
      <c r="B669" s="99" t="s">
        <v>596</v>
      </c>
      <c r="C669" s="98" t="s">
        <v>73</v>
      </c>
      <c r="D669" s="100" t="s">
        <v>597</v>
      </c>
      <c r="E669" s="98" t="s">
        <v>89</v>
      </c>
      <c r="F669" s="83">
        <f ca="1">IFERROR(OFFSET('перечень услуг'!$A$2,MATCH(E669,'перечень услуг'!$A$3:$A$44,0),1),"")</f>
        <v>185</v>
      </c>
    </row>
    <row r="670" spans="1:6" ht="15.75" hidden="1" x14ac:dyDescent="0.25">
      <c r="A670" s="96" t="s">
        <v>595</v>
      </c>
      <c r="B670" s="99" t="s">
        <v>596</v>
      </c>
      <c r="C670" s="98" t="s">
        <v>73</v>
      </c>
      <c r="D670" s="100" t="s">
        <v>597</v>
      </c>
      <c r="E670" s="98" t="s">
        <v>210</v>
      </c>
      <c r="F670" s="83">
        <f ca="1">IFERROR(OFFSET('перечень услуг'!$A$2,MATCH(E670,'перечень услуг'!$A$3:$A$44,0),1),"")</f>
        <v>205</v>
      </c>
    </row>
    <row r="671" spans="1:6" ht="15.75" hidden="1" x14ac:dyDescent="0.25">
      <c r="A671" s="96" t="s">
        <v>595</v>
      </c>
      <c r="B671" s="99" t="s">
        <v>596</v>
      </c>
      <c r="C671" s="98" t="s">
        <v>73</v>
      </c>
      <c r="D671" s="100" t="s">
        <v>597</v>
      </c>
      <c r="E671" s="98" t="s">
        <v>30</v>
      </c>
      <c r="F671" s="83">
        <f ca="1">IFERROR(OFFSET('перечень услуг'!$A$2,MATCH(E671,'перечень услуг'!$A$3:$A$44,0),1),"")</f>
        <v>1125</v>
      </c>
    </row>
    <row r="672" spans="1:6" ht="15.75" hidden="1" x14ac:dyDescent="0.25">
      <c r="A672" s="96" t="s">
        <v>598</v>
      </c>
      <c r="B672" s="99" t="s">
        <v>599</v>
      </c>
      <c r="C672" s="98" t="s">
        <v>77</v>
      </c>
      <c r="D672" s="100" t="s">
        <v>590</v>
      </c>
      <c r="E672" s="98" t="s">
        <v>11</v>
      </c>
      <c r="F672" s="83">
        <f ca="1">IFERROR(OFFSET('перечень услуг'!$A$2,MATCH(E672,'перечень услуг'!$A$3:$A$44,0),1),"")</f>
        <v>385</v>
      </c>
    </row>
    <row r="673" spans="1:6" ht="15.75" hidden="1" x14ac:dyDescent="0.25">
      <c r="A673" s="96" t="s">
        <v>600</v>
      </c>
      <c r="B673" s="99" t="s">
        <v>601</v>
      </c>
      <c r="C673" s="98" t="s">
        <v>384</v>
      </c>
      <c r="D673" s="100" t="s">
        <v>590</v>
      </c>
      <c r="E673" s="98" t="s">
        <v>35</v>
      </c>
      <c r="F673" s="83">
        <f ca="1">IFERROR(OFFSET('перечень услуг'!$A$2,MATCH(E673,'перечень услуг'!$A$3:$A$44,0),1),"")</f>
        <v>4740</v>
      </c>
    </row>
    <row r="674" spans="1:6" ht="15.75" hidden="1" x14ac:dyDescent="0.25">
      <c r="A674" s="96" t="s">
        <v>600</v>
      </c>
      <c r="B674" s="99" t="s">
        <v>601</v>
      </c>
      <c r="C674" s="98" t="s">
        <v>384</v>
      </c>
      <c r="D674" s="100" t="s">
        <v>590</v>
      </c>
      <c r="E674" s="98" t="s">
        <v>82</v>
      </c>
      <c r="F674" s="83">
        <f ca="1">IFERROR(OFFSET('перечень услуг'!$A$2,MATCH(E674,'перечень услуг'!$A$3:$A$44,0),1),"")</f>
        <v>395</v>
      </c>
    </row>
    <row r="675" spans="1:6" ht="15.75" hidden="1" x14ac:dyDescent="0.25">
      <c r="A675" s="96" t="s">
        <v>600</v>
      </c>
      <c r="B675" s="99" t="s">
        <v>601</v>
      </c>
      <c r="C675" s="98" t="s">
        <v>384</v>
      </c>
      <c r="D675" s="100" t="s">
        <v>590</v>
      </c>
      <c r="E675" s="98" t="s">
        <v>86</v>
      </c>
      <c r="F675" s="83">
        <f ca="1">IFERROR(OFFSET('перечень услуг'!$A$2,MATCH(E675,'перечень услуг'!$A$3:$A$44,0),1),"")</f>
        <v>385</v>
      </c>
    </row>
    <row r="676" spans="1:6" ht="15.75" hidden="1" x14ac:dyDescent="0.25">
      <c r="A676" s="96" t="s">
        <v>600</v>
      </c>
      <c r="B676" s="99" t="s">
        <v>601</v>
      </c>
      <c r="C676" s="98" t="s">
        <v>384</v>
      </c>
      <c r="D676" s="100" t="s">
        <v>590</v>
      </c>
      <c r="E676" s="98" t="s">
        <v>83</v>
      </c>
      <c r="F676" s="83">
        <f ca="1">IFERROR(OFFSET('перечень услуг'!$A$2,MATCH(E676,'перечень услуг'!$A$3:$A$44,0),1),"")</f>
        <v>565</v>
      </c>
    </row>
    <row r="677" spans="1:6" ht="15.75" hidden="1" x14ac:dyDescent="0.25">
      <c r="A677" s="96" t="s">
        <v>600</v>
      </c>
      <c r="B677" s="99" t="s">
        <v>601</v>
      </c>
      <c r="C677" s="98" t="s">
        <v>384</v>
      </c>
      <c r="D677" s="100" t="s">
        <v>590</v>
      </c>
      <c r="E677" s="98" t="s">
        <v>30</v>
      </c>
      <c r="F677" s="83">
        <f ca="1">IFERROR(OFFSET('перечень услуг'!$A$2,MATCH(E677,'перечень услуг'!$A$3:$A$44,0),1),"")</f>
        <v>1125</v>
      </c>
    </row>
    <row r="678" spans="1:6" ht="15.75" hidden="1" x14ac:dyDescent="0.25">
      <c r="A678" s="96" t="s">
        <v>602</v>
      </c>
      <c r="B678" s="99" t="s">
        <v>603</v>
      </c>
      <c r="C678" s="98" t="s">
        <v>73</v>
      </c>
      <c r="D678" s="100" t="s">
        <v>597</v>
      </c>
      <c r="E678" s="98" t="s">
        <v>35</v>
      </c>
      <c r="F678" s="83">
        <f ca="1">IFERROR(OFFSET('перечень услуг'!$A$2,MATCH(E678,'перечень услуг'!$A$3:$A$44,0),1),"")</f>
        <v>4740</v>
      </c>
    </row>
    <row r="679" spans="1:6" ht="15.75" hidden="1" x14ac:dyDescent="0.25">
      <c r="A679" s="96" t="s">
        <v>602</v>
      </c>
      <c r="B679" s="99" t="s">
        <v>603</v>
      </c>
      <c r="C679" s="98" t="s">
        <v>73</v>
      </c>
      <c r="D679" s="100" t="s">
        <v>597</v>
      </c>
      <c r="E679" s="98" t="s">
        <v>82</v>
      </c>
      <c r="F679" s="83">
        <f ca="1">IFERROR(OFFSET('перечень услуг'!$A$2,MATCH(E679,'перечень услуг'!$A$3:$A$44,0),1),"")</f>
        <v>395</v>
      </c>
    </row>
    <row r="680" spans="1:6" ht="15.75" hidden="1" x14ac:dyDescent="0.25">
      <c r="A680" s="96" t="s">
        <v>602</v>
      </c>
      <c r="B680" s="99" t="s">
        <v>603</v>
      </c>
      <c r="C680" s="98" t="s">
        <v>73</v>
      </c>
      <c r="D680" s="100" t="s">
        <v>597</v>
      </c>
      <c r="E680" s="98" t="s">
        <v>86</v>
      </c>
      <c r="F680" s="83">
        <f ca="1">IFERROR(OFFSET('перечень услуг'!$A$2,MATCH(E680,'перечень услуг'!$A$3:$A$44,0),1),"")</f>
        <v>385</v>
      </c>
    </row>
    <row r="681" spans="1:6" ht="15.75" hidden="1" x14ac:dyDescent="0.25">
      <c r="A681" s="96" t="s">
        <v>602</v>
      </c>
      <c r="B681" s="99" t="s">
        <v>603</v>
      </c>
      <c r="C681" s="98" t="s">
        <v>73</v>
      </c>
      <c r="D681" s="100" t="s">
        <v>597</v>
      </c>
      <c r="E681" s="98" t="s">
        <v>83</v>
      </c>
      <c r="F681" s="83">
        <f ca="1">IFERROR(OFFSET('перечень услуг'!$A$2,MATCH(E681,'перечень услуг'!$A$3:$A$44,0),1),"")</f>
        <v>565</v>
      </c>
    </row>
    <row r="682" spans="1:6" ht="15.75" hidden="1" x14ac:dyDescent="0.25">
      <c r="A682" s="96" t="s">
        <v>604</v>
      </c>
      <c r="B682" s="99" t="s">
        <v>605</v>
      </c>
      <c r="C682" s="98" t="s">
        <v>73</v>
      </c>
      <c r="D682" s="100" t="s">
        <v>597</v>
      </c>
      <c r="E682" s="98" t="s">
        <v>35</v>
      </c>
      <c r="F682" s="83">
        <f ca="1">IFERROR(OFFSET('перечень услуг'!$A$2,MATCH(E682,'перечень услуг'!$A$3:$A$44,0),1),"")</f>
        <v>4740</v>
      </c>
    </row>
    <row r="683" spans="1:6" ht="15.75" hidden="1" x14ac:dyDescent="0.25">
      <c r="A683" s="96" t="s">
        <v>604</v>
      </c>
      <c r="B683" s="99" t="s">
        <v>605</v>
      </c>
      <c r="C683" s="98" t="s">
        <v>73</v>
      </c>
      <c r="D683" s="100" t="s">
        <v>597</v>
      </c>
      <c r="E683" s="98" t="s">
        <v>82</v>
      </c>
      <c r="F683" s="83">
        <f ca="1">IFERROR(OFFSET('перечень услуг'!$A$2,MATCH(E683,'перечень услуг'!$A$3:$A$44,0),1),"")</f>
        <v>395</v>
      </c>
    </row>
    <row r="684" spans="1:6" ht="15.75" hidden="1" x14ac:dyDescent="0.25">
      <c r="A684" s="96" t="s">
        <v>604</v>
      </c>
      <c r="B684" s="99" t="s">
        <v>605</v>
      </c>
      <c r="C684" s="98" t="s">
        <v>73</v>
      </c>
      <c r="D684" s="100" t="s">
        <v>597</v>
      </c>
      <c r="E684" s="98" t="s">
        <v>86</v>
      </c>
      <c r="F684" s="83">
        <f ca="1">IFERROR(OFFSET('перечень услуг'!$A$2,MATCH(E684,'перечень услуг'!$A$3:$A$44,0),1),"")</f>
        <v>385</v>
      </c>
    </row>
    <row r="685" spans="1:6" ht="15.75" hidden="1" x14ac:dyDescent="0.25">
      <c r="A685" s="96" t="s">
        <v>604</v>
      </c>
      <c r="B685" s="99" t="s">
        <v>605</v>
      </c>
      <c r="C685" s="98" t="s">
        <v>73</v>
      </c>
      <c r="D685" s="100" t="s">
        <v>597</v>
      </c>
      <c r="E685" s="98" t="s">
        <v>86</v>
      </c>
      <c r="F685" s="83">
        <f ca="1">IFERROR(OFFSET('перечень услуг'!$A$2,MATCH(E685,'перечень услуг'!$A$3:$A$44,0),1),"")</f>
        <v>385</v>
      </c>
    </row>
    <row r="686" spans="1:6" ht="15.75" hidden="1" x14ac:dyDescent="0.25">
      <c r="A686" s="96" t="s">
        <v>105</v>
      </c>
      <c r="B686" s="99" t="s">
        <v>606</v>
      </c>
      <c r="C686" s="98" t="s">
        <v>73</v>
      </c>
      <c r="D686" s="100" t="s">
        <v>607</v>
      </c>
      <c r="E686" s="98" t="s">
        <v>86</v>
      </c>
      <c r="F686" s="83">
        <f ca="1">IFERROR(OFFSET('перечень услуг'!$A$2,MATCH(E686,'перечень услуг'!$A$3:$A$44,0),1),"")</f>
        <v>385</v>
      </c>
    </row>
    <row r="687" spans="1:6" ht="15.75" hidden="1" x14ac:dyDescent="0.25">
      <c r="A687" s="96" t="s">
        <v>608</v>
      </c>
      <c r="B687" s="99" t="s">
        <v>609</v>
      </c>
      <c r="C687" s="98" t="s">
        <v>73</v>
      </c>
      <c r="D687" s="100" t="s">
        <v>607</v>
      </c>
      <c r="E687" s="98" t="s">
        <v>86</v>
      </c>
      <c r="F687" s="83">
        <f ca="1">IFERROR(OFFSET('перечень услуг'!$A$2,MATCH(E687,'перечень услуг'!$A$3:$A$44,0),1),"")</f>
        <v>385</v>
      </c>
    </row>
    <row r="688" spans="1:6" ht="15.75" hidden="1" x14ac:dyDescent="0.25">
      <c r="A688" s="96" t="s">
        <v>608</v>
      </c>
      <c r="B688" s="99" t="s">
        <v>609</v>
      </c>
      <c r="C688" s="98" t="s">
        <v>73</v>
      </c>
      <c r="D688" s="100" t="s">
        <v>607</v>
      </c>
      <c r="E688" s="98" t="s">
        <v>11</v>
      </c>
      <c r="F688" s="83">
        <f ca="1">IFERROR(OFFSET('перечень услуг'!$A$2,MATCH(E688,'перечень услуг'!$A$3:$A$44,0),1),"")</f>
        <v>385</v>
      </c>
    </row>
    <row r="689" spans="1:6" ht="15.75" hidden="1" x14ac:dyDescent="0.25">
      <c r="A689" s="96" t="s">
        <v>608</v>
      </c>
      <c r="B689" s="99" t="s">
        <v>609</v>
      </c>
      <c r="C689" s="98" t="s">
        <v>73</v>
      </c>
      <c r="D689" s="100" t="s">
        <v>607</v>
      </c>
      <c r="E689" s="98" t="s">
        <v>8</v>
      </c>
      <c r="F689" s="83">
        <f ca="1">IFERROR(OFFSET('перечень услуг'!$A$2,MATCH(E689,'перечень услуг'!$A$3:$A$44,0),1),"")</f>
        <v>510</v>
      </c>
    </row>
    <row r="690" spans="1:6" ht="15.75" hidden="1" x14ac:dyDescent="0.25">
      <c r="A690" s="96" t="s">
        <v>608</v>
      </c>
      <c r="B690" s="99" t="s">
        <v>609</v>
      </c>
      <c r="C690" s="98" t="s">
        <v>73</v>
      </c>
      <c r="D690" s="100" t="s">
        <v>607</v>
      </c>
      <c r="E690" s="98" t="s">
        <v>83</v>
      </c>
      <c r="F690" s="83">
        <f ca="1">IFERROR(OFFSET('перечень услуг'!$A$2,MATCH(E690,'перечень услуг'!$A$3:$A$44,0),1),"")</f>
        <v>565</v>
      </c>
    </row>
    <row r="691" spans="1:6" ht="15.75" hidden="1" x14ac:dyDescent="0.25">
      <c r="A691" s="96" t="s">
        <v>610</v>
      </c>
      <c r="B691" s="97" t="s">
        <v>611</v>
      </c>
      <c r="C691" s="98" t="s">
        <v>77</v>
      </c>
      <c r="D691" s="100" t="s">
        <v>612</v>
      </c>
      <c r="E691" s="98" t="s">
        <v>11</v>
      </c>
      <c r="F691" s="83">
        <f ca="1">IFERROR(OFFSET('перечень услуг'!$A$2,MATCH(E691,'перечень услуг'!$A$3:$A$44,0),1),"")</f>
        <v>385</v>
      </c>
    </row>
    <row r="692" spans="1:6" ht="15.75" hidden="1" x14ac:dyDescent="0.25">
      <c r="A692" s="96" t="s">
        <v>613</v>
      </c>
      <c r="B692" s="97" t="s">
        <v>614</v>
      </c>
      <c r="C692" s="98" t="s">
        <v>312</v>
      </c>
      <c r="D692" s="100" t="s">
        <v>612</v>
      </c>
      <c r="E692" s="98" t="s">
        <v>194</v>
      </c>
      <c r="F692" s="83">
        <f ca="1">IFERROR(OFFSET('перечень услуг'!$A$2,MATCH(E692,'перечень услуг'!$A$3:$A$44,0),1),"")</f>
        <v>1085</v>
      </c>
    </row>
    <row r="693" spans="1:6" ht="15.75" hidden="1" x14ac:dyDescent="0.25">
      <c r="A693" s="96" t="s">
        <v>615</v>
      </c>
      <c r="B693" s="97" t="s">
        <v>616</v>
      </c>
      <c r="C693" s="98" t="s">
        <v>117</v>
      </c>
      <c r="D693" s="100" t="s">
        <v>617</v>
      </c>
      <c r="E693" s="98" t="s">
        <v>35</v>
      </c>
      <c r="F693" s="83">
        <f ca="1">IFERROR(OFFSET('перечень услуг'!$A$2,MATCH(E693,'перечень услуг'!$A$3:$A$44,0),1),"")</f>
        <v>4740</v>
      </c>
    </row>
    <row r="694" spans="1:6" ht="15.75" hidden="1" x14ac:dyDescent="0.25">
      <c r="A694" s="96" t="s">
        <v>615</v>
      </c>
      <c r="B694" s="97" t="s">
        <v>616</v>
      </c>
      <c r="C694" s="98" t="s">
        <v>117</v>
      </c>
      <c r="D694" s="100" t="s">
        <v>617</v>
      </c>
      <c r="E694" s="98" t="s">
        <v>82</v>
      </c>
      <c r="F694" s="83">
        <f ca="1">IFERROR(OFFSET('перечень услуг'!$A$2,MATCH(E694,'перечень услуг'!$A$3:$A$44,0),1),"")</f>
        <v>395</v>
      </c>
    </row>
    <row r="695" spans="1:6" ht="15.75" hidden="1" x14ac:dyDescent="0.25">
      <c r="A695" s="96" t="s">
        <v>615</v>
      </c>
      <c r="B695" s="97" t="s">
        <v>616</v>
      </c>
      <c r="C695" s="98" t="s">
        <v>117</v>
      </c>
      <c r="D695" s="100" t="s">
        <v>617</v>
      </c>
      <c r="E695" s="98" t="s">
        <v>86</v>
      </c>
      <c r="F695" s="83">
        <f ca="1">IFERROR(OFFSET('перечень услуг'!$A$2,MATCH(E695,'перечень услуг'!$A$3:$A$44,0),1),"")</f>
        <v>385</v>
      </c>
    </row>
    <row r="696" spans="1:6" ht="15.75" hidden="1" x14ac:dyDescent="0.25">
      <c r="A696" s="96" t="s">
        <v>615</v>
      </c>
      <c r="B696" s="97" t="s">
        <v>616</v>
      </c>
      <c r="C696" s="98" t="s">
        <v>117</v>
      </c>
      <c r="D696" s="100" t="s">
        <v>617</v>
      </c>
      <c r="E696" s="98" t="s">
        <v>83</v>
      </c>
      <c r="F696" s="83">
        <f ca="1">IFERROR(OFFSET('перечень услуг'!$A$2,MATCH(E696,'перечень услуг'!$A$3:$A$44,0),1),"")</f>
        <v>565</v>
      </c>
    </row>
    <row r="697" spans="1:6" ht="15.75" hidden="1" x14ac:dyDescent="0.25">
      <c r="A697" s="96" t="s">
        <v>615</v>
      </c>
      <c r="B697" s="97" t="s">
        <v>616</v>
      </c>
      <c r="C697" s="98" t="s">
        <v>117</v>
      </c>
      <c r="D697" s="100" t="s">
        <v>617</v>
      </c>
      <c r="E697" s="98" t="s">
        <v>30</v>
      </c>
      <c r="F697" s="83">
        <f ca="1">IFERROR(OFFSET('перечень услуг'!$A$2,MATCH(E697,'перечень услуг'!$A$3:$A$44,0),1),"")</f>
        <v>1125</v>
      </c>
    </row>
    <row r="698" spans="1:6" ht="15.75" hidden="1" x14ac:dyDescent="0.25">
      <c r="A698" s="96" t="s">
        <v>618</v>
      </c>
      <c r="B698" s="97" t="s">
        <v>619</v>
      </c>
      <c r="C698" s="98" t="s">
        <v>117</v>
      </c>
      <c r="D698" s="100" t="s">
        <v>617</v>
      </c>
      <c r="E698" s="98" t="s">
        <v>35</v>
      </c>
      <c r="F698" s="83">
        <f ca="1">IFERROR(OFFSET('перечень услуг'!$A$2,MATCH(E698,'перечень услуг'!$A$3:$A$44,0),1),"")</f>
        <v>4740</v>
      </c>
    </row>
    <row r="699" spans="1:6" ht="15.75" hidden="1" x14ac:dyDescent="0.25">
      <c r="A699" s="96" t="s">
        <v>618</v>
      </c>
      <c r="B699" s="97" t="s">
        <v>619</v>
      </c>
      <c r="C699" s="98" t="s">
        <v>117</v>
      </c>
      <c r="D699" s="100" t="s">
        <v>617</v>
      </c>
      <c r="E699" s="98" t="s">
        <v>82</v>
      </c>
      <c r="F699" s="83">
        <f ca="1">IFERROR(OFFSET('перечень услуг'!$A$2,MATCH(E699,'перечень услуг'!$A$3:$A$44,0),1),"")</f>
        <v>395</v>
      </c>
    </row>
    <row r="700" spans="1:6" ht="15.75" hidden="1" x14ac:dyDescent="0.25">
      <c r="A700" s="96" t="s">
        <v>618</v>
      </c>
      <c r="B700" s="97" t="s">
        <v>619</v>
      </c>
      <c r="C700" s="98" t="s">
        <v>117</v>
      </c>
      <c r="D700" s="100" t="s">
        <v>617</v>
      </c>
      <c r="E700" s="98" t="s">
        <v>86</v>
      </c>
      <c r="F700" s="83">
        <f ca="1">IFERROR(OFFSET('перечень услуг'!$A$2,MATCH(E700,'перечень услуг'!$A$3:$A$44,0),1),"")</f>
        <v>385</v>
      </c>
    </row>
    <row r="701" spans="1:6" ht="15.75" hidden="1" x14ac:dyDescent="0.25">
      <c r="A701" s="96" t="s">
        <v>618</v>
      </c>
      <c r="B701" s="97" t="s">
        <v>619</v>
      </c>
      <c r="C701" s="98" t="s">
        <v>117</v>
      </c>
      <c r="D701" s="100" t="s">
        <v>617</v>
      </c>
      <c r="E701" s="98" t="s">
        <v>83</v>
      </c>
      <c r="F701" s="83">
        <f ca="1">IFERROR(OFFSET('перечень услуг'!$A$2,MATCH(E701,'перечень услуг'!$A$3:$A$44,0),1),"")</f>
        <v>565</v>
      </c>
    </row>
    <row r="702" spans="1:6" ht="15.75" hidden="1" x14ac:dyDescent="0.25">
      <c r="A702" s="96" t="s">
        <v>618</v>
      </c>
      <c r="B702" s="97" t="s">
        <v>619</v>
      </c>
      <c r="C702" s="98" t="s">
        <v>117</v>
      </c>
      <c r="D702" s="100" t="s">
        <v>617</v>
      </c>
      <c r="E702" s="98" t="s">
        <v>30</v>
      </c>
      <c r="F702" s="83">
        <f ca="1">IFERROR(OFFSET('перечень услуг'!$A$2,MATCH(E702,'перечень услуг'!$A$3:$A$44,0),1),"")</f>
        <v>1125</v>
      </c>
    </row>
    <row r="703" spans="1:6" ht="15.75" hidden="1" x14ac:dyDescent="0.25">
      <c r="A703" s="96" t="s">
        <v>620</v>
      </c>
      <c r="B703" s="97" t="s">
        <v>621</v>
      </c>
      <c r="C703" s="98" t="s">
        <v>402</v>
      </c>
      <c r="D703" s="100" t="s">
        <v>622</v>
      </c>
      <c r="E703" s="98" t="s">
        <v>35</v>
      </c>
      <c r="F703" s="83">
        <f ca="1">IFERROR(OFFSET('перечень услуг'!$A$2,MATCH(E703,'перечень услуг'!$A$3:$A$44,0),1),"")</f>
        <v>4740</v>
      </c>
    </row>
    <row r="704" spans="1:6" ht="15.75" hidden="1" x14ac:dyDescent="0.25">
      <c r="A704" s="96" t="s">
        <v>620</v>
      </c>
      <c r="B704" s="97" t="s">
        <v>621</v>
      </c>
      <c r="C704" s="98" t="s">
        <v>402</v>
      </c>
      <c r="D704" s="100" t="s">
        <v>622</v>
      </c>
      <c r="E704" s="98" t="s">
        <v>108</v>
      </c>
      <c r="F704" s="83">
        <f ca="1">IFERROR(OFFSET('перечень услуг'!$A$2,MATCH(E704,'перечень услуг'!$A$3:$A$44,0),1),"")</f>
        <v>2150</v>
      </c>
    </row>
    <row r="705" spans="1:6" ht="15.75" hidden="1" x14ac:dyDescent="0.25">
      <c r="A705" s="96" t="s">
        <v>623</v>
      </c>
      <c r="B705" s="97" t="s">
        <v>624</v>
      </c>
      <c r="C705" s="101" t="s">
        <v>402</v>
      </c>
      <c r="D705" s="97" t="s">
        <v>625</v>
      </c>
      <c r="E705" s="98" t="s">
        <v>35</v>
      </c>
      <c r="F705" s="83">
        <f ca="1">IFERROR(OFFSET('перечень услуг'!$A$2,MATCH(E705,'перечень услуг'!$A$3:$A$44,0),1),"")</f>
        <v>4740</v>
      </c>
    </row>
    <row r="706" spans="1:6" ht="15.75" hidden="1" x14ac:dyDescent="0.25">
      <c r="A706" s="96" t="s">
        <v>623</v>
      </c>
      <c r="B706" s="97" t="s">
        <v>624</v>
      </c>
      <c r="C706" s="101" t="s">
        <v>402</v>
      </c>
      <c r="D706" s="97" t="s">
        <v>625</v>
      </c>
      <c r="E706" s="98" t="s">
        <v>108</v>
      </c>
      <c r="F706" s="83">
        <f ca="1">IFERROR(OFFSET('перечень услуг'!$A$2,MATCH(E706,'перечень услуг'!$A$3:$A$44,0),1),"")</f>
        <v>2150</v>
      </c>
    </row>
    <row r="707" spans="1:6" ht="15.75" hidden="1" x14ac:dyDescent="0.25">
      <c r="A707" s="96" t="s">
        <v>626</v>
      </c>
      <c r="B707" s="97" t="s">
        <v>627</v>
      </c>
      <c r="C707" s="101" t="s">
        <v>77</v>
      </c>
      <c r="D707" s="97" t="s">
        <v>628</v>
      </c>
      <c r="E707" s="98" t="s">
        <v>35</v>
      </c>
      <c r="F707" s="83">
        <f ca="1">IFERROR(OFFSET('перечень услуг'!$A$2,MATCH(E707,'перечень услуг'!$A$3:$A$44,0),1),"")</f>
        <v>4740</v>
      </c>
    </row>
    <row r="708" spans="1:6" ht="15.75" hidden="1" x14ac:dyDescent="0.25">
      <c r="A708" s="96" t="s">
        <v>626</v>
      </c>
      <c r="B708" s="97" t="s">
        <v>627</v>
      </c>
      <c r="C708" s="101" t="s">
        <v>77</v>
      </c>
      <c r="D708" s="97" t="s">
        <v>628</v>
      </c>
      <c r="E708" s="98" t="s">
        <v>82</v>
      </c>
      <c r="F708" s="83">
        <f ca="1">IFERROR(OFFSET('перечень услуг'!$A$2,MATCH(E708,'перечень услуг'!$A$3:$A$44,0),1),"")</f>
        <v>395</v>
      </c>
    </row>
    <row r="709" spans="1:6" ht="15.75" hidden="1" x14ac:dyDescent="0.25">
      <c r="A709" s="96" t="s">
        <v>626</v>
      </c>
      <c r="B709" s="97" t="s">
        <v>627</v>
      </c>
      <c r="C709" s="101" t="s">
        <v>77</v>
      </c>
      <c r="D709" s="97" t="s">
        <v>628</v>
      </c>
      <c r="E709" s="98" t="s">
        <v>83</v>
      </c>
      <c r="F709" s="83">
        <f ca="1">IFERROR(OFFSET('перечень услуг'!$A$2,MATCH(E709,'перечень услуг'!$A$3:$A$44,0),1),"")</f>
        <v>565</v>
      </c>
    </row>
    <row r="710" spans="1:6" ht="15.75" hidden="1" x14ac:dyDescent="0.25">
      <c r="A710" s="96" t="s">
        <v>626</v>
      </c>
      <c r="B710" s="97" t="s">
        <v>627</v>
      </c>
      <c r="C710" s="101" t="s">
        <v>77</v>
      </c>
      <c r="D710" s="97" t="s">
        <v>628</v>
      </c>
      <c r="E710" s="98" t="s">
        <v>122</v>
      </c>
      <c r="F710" s="83">
        <f ca="1">IFERROR(OFFSET('перечень услуг'!$A$2,MATCH(E710,'перечень услуг'!$A$3:$A$44,0),1),"")</f>
        <v>1020</v>
      </c>
    </row>
    <row r="711" spans="1:6" ht="15.75" hidden="1" x14ac:dyDescent="0.25">
      <c r="A711" s="96" t="s">
        <v>629</v>
      </c>
      <c r="B711" s="97" t="s">
        <v>630</v>
      </c>
      <c r="C711" s="98" t="s">
        <v>200</v>
      </c>
      <c r="D711" s="100" t="s">
        <v>625</v>
      </c>
      <c r="E711" s="98" t="s">
        <v>11</v>
      </c>
      <c r="F711" s="83">
        <f ca="1">IFERROR(OFFSET('перечень услуг'!$A$2,MATCH(E711,'перечень услуг'!$A$3:$A$44,0),1),"")</f>
        <v>385</v>
      </c>
    </row>
    <row r="712" spans="1:6" ht="15.75" hidden="1" x14ac:dyDescent="0.25">
      <c r="A712" s="96" t="s">
        <v>629</v>
      </c>
      <c r="B712" s="97" t="s">
        <v>630</v>
      </c>
      <c r="C712" s="98" t="s">
        <v>200</v>
      </c>
      <c r="D712" s="100" t="s">
        <v>625</v>
      </c>
      <c r="E712" s="98" t="s">
        <v>534</v>
      </c>
      <c r="F712" s="83" t="str">
        <f ca="1">IFERROR(OFFSET('перечень услуг'!$A$2,MATCH(E712,'перечень услуг'!$A$3:$A$44,0),1),"")</f>
        <v/>
      </c>
    </row>
    <row r="713" spans="1:6" ht="15.75" hidden="1" x14ac:dyDescent="0.25">
      <c r="A713" s="96" t="s">
        <v>631</v>
      </c>
      <c r="B713" s="97" t="s">
        <v>632</v>
      </c>
      <c r="C713" s="101" t="s">
        <v>117</v>
      </c>
      <c r="D713" s="97" t="s">
        <v>617</v>
      </c>
      <c r="E713" s="98" t="s">
        <v>30</v>
      </c>
      <c r="F713" s="83">
        <f ca="1">IFERROR(OFFSET('перечень услуг'!$A$2,MATCH(E713,'перечень услуг'!$A$3:$A$44,0),1),"")</f>
        <v>1125</v>
      </c>
    </row>
    <row r="714" spans="1:6" ht="15.75" hidden="1" x14ac:dyDescent="0.25">
      <c r="A714" s="96" t="s">
        <v>633</v>
      </c>
      <c r="B714" s="97" t="s">
        <v>634</v>
      </c>
      <c r="C714" s="98" t="s">
        <v>635</v>
      </c>
      <c r="D714" s="100" t="s">
        <v>617</v>
      </c>
      <c r="E714" s="98" t="s">
        <v>9</v>
      </c>
      <c r="F714" s="83">
        <f ca="1">IFERROR(OFFSET('перечень услуг'!$A$2,MATCH(E714,'перечень услуг'!$A$3:$A$44,0),1),"")</f>
        <v>445</v>
      </c>
    </row>
    <row r="715" spans="1:6" ht="15.75" hidden="1" x14ac:dyDescent="0.25">
      <c r="A715" s="96" t="s">
        <v>636</v>
      </c>
      <c r="B715" s="97" t="s">
        <v>637</v>
      </c>
      <c r="C715" s="98" t="s">
        <v>638</v>
      </c>
      <c r="D715" s="97" t="s">
        <v>617</v>
      </c>
      <c r="E715" s="98" t="s">
        <v>122</v>
      </c>
      <c r="F715" s="83">
        <f ca="1">IFERROR(OFFSET('перечень услуг'!$A$2,MATCH(E715,'перечень услуг'!$A$3:$A$44,0),1),"")</f>
        <v>1020</v>
      </c>
    </row>
    <row r="716" spans="1:6" ht="15.75" hidden="1" x14ac:dyDescent="0.25">
      <c r="A716" s="96" t="s">
        <v>639</v>
      </c>
      <c r="B716" s="97" t="s">
        <v>640</v>
      </c>
      <c r="C716" s="98" t="s">
        <v>73</v>
      </c>
      <c r="D716" s="97" t="s">
        <v>641</v>
      </c>
      <c r="E716" s="98" t="s">
        <v>86</v>
      </c>
      <c r="F716" s="83">
        <f ca="1">IFERROR(OFFSET('перечень услуг'!$A$2,MATCH(E716,'перечень услуг'!$A$3:$A$44,0),1),"")</f>
        <v>385</v>
      </c>
    </row>
    <row r="717" spans="1:6" ht="15.75" hidden="1" x14ac:dyDescent="0.25">
      <c r="A717" s="96" t="s">
        <v>639</v>
      </c>
      <c r="B717" s="97" t="s">
        <v>640</v>
      </c>
      <c r="C717" s="98" t="s">
        <v>73</v>
      </c>
      <c r="D717" s="97" t="s">
        <v>641</v>
      </c>
      <c r="E717" s="98" t="s">
        <v>9</v>
      </c>
      <c r="F717" s="83">
        <f ca="1">IFERROR(OFFSET('перечень услуг'!$A$2,MATCH(E717,'перечень услуг'!$A$3:$A$44,0),1),"")</f>
        <v>445</v>
      </c>
    </row>
    <row r="718" spans="1:6" ht="15.75" hidden="1" x14ac:dyDescent="0.25">
      <c r="A718" s="96" t="s">
        <v>639</v>
      </c>
      <c r="B718" s="97" t="s">
        <v>640</v>
      </c>
      <c r="C718" s="98" t="s">
        <v>73</v>
      </c>
      <c r="D718" s="97" t="s">
        <v>641</v>
      </c>
      <c r="E718" s="98" t="s">
        <v>10</v>
      </c>
      <c r="F718" s="83">
        <f ca="1">IFERROR(OFFSET('перечень услуг'!$A$2,MATCH(E718,'перечень услуг'!$A$3:$A$44,0),1),"")</f>
        <v>445</v>
      </c>
    </row>
    <row r="719" spans="1:6" ht="15.75" hidden="1" x14ac:dyDescent="0.25">
      <c r="A719" s="96" t="s">
        <v>639</v>
      </c>
      <c r="B719" s="97" t="s">
        <v>640</v>
      </c>
      <c r="C719" s="98" t="s">
        <v>73</v>
      </c>
      <c r="D719" s="97" t="s">
        <v>641</v>
      </c>
      <c r="E719" s="98" t="s">
        <v>8</v>
      </c>
      <c r="F719" s="83">
        <f ca="1">IFERROR(OFFSET('перечень услуг'!$A$2,MATCH(E719,'перечень услуг'!$A$3:$A$44,0),1),"")</f>
        <v>510</v>
      </c>
    </row>
    <row r="720" spans="1:6" ht="15.75" hidden="1" x14ac:dyDescent="0.25">
      <c r="A720" s="96" t="s">
        <v>639</v>
      </c>
      <c r="B720" s="97" t="s">
        <v>640</v>
      </c>
      <c r="C720" s="98" t="s">
        <v>73</v>
      </c>
      <c r="D720" s="97" t="s">
        <v>641</v>
      </c>
      <c r="E720" s="98" t="s">
        <v>83</v>
      </c>
      <c r="F720" s="83">
        <f ca="1">IFERROR(OFFSET('перечень услуг'!$A$2,MATCH(E720,'перечень услуг'!$A$3:$A$44,0),1),"")</f>
        <v>565</v>
      </c>
    </row>
    <row r="721" spans="1:6" ht="15.75" hidden="1" x14ac:dyDescent="0.25">
      <c r="A721" s="96" t="s">
        <v>642</v>
      </c>
      <c r="B721" s="97" t="s">
        <v>643</v>
      </c>
      <c r="C721" s="101" t="s">
        <v>77</v>
      </c>
      <c r="D721" s="97" t="s">
        <v>641</v>
      </c>
      <c r="E721" s="98" t="s">
        <v>9</v>
      </c>
      <c r="F721" s="83">
        <f ca="1">IFERROR(OFFSET('перечень услуг'!$A$2,MATCH(E721,'перечень услуг'!$A$3:$A$44,0),1),"")</f>
        <v>445</v>
      </c>
    </row>
    <row r="722" spans="1:6" ht="15.75" hidden="1" x14ac:dyDescent="0.25">
      <c r="A722" s="96" t="s">
        <v>644</v>
      </c>
      <c r="B722" s="97" t="s">
        <v>645</v>
      </c>
      <c r="C722" s="101" t="s">
        <v>73</v>
      </c>
      <c r="D722" s="97" t="s">
        <v>628</v>
      </c>
      <c r="E722" s="98" t="s">
        <v>35</v>
      </c>
      <c r="F722" s="83">
        <f ca="1">IFERROR(OFFSET('перечень услуг'!$A$2,MATCH(E722,'перечень услуг'!$A$3:$A$44,0),1),"")</f>
        <v>4740</v>
      </c>
    </row>
    <row r="723" spans="1:6" ht="15.75" hidden="1" x14ac:dyDescent="0.25">
      <c r="A723" s="96" t="s">
        <v>644</v>
      </c>
      <c r="B723" s="97" t="s">
        <v>645</v>
      </c>
      <c r="C723" s="101" t="s">
        <v>73</v>
      </c>
      <c r="D723" s="97" t="s">
        <v>628</v>
      </c>
      <c r="E723" s="98" t="s">
        <v>82</v>
      </c>
      <c r="F723" s="83">
        <f ca="1">IFERROR(OFFSET('перечень услуг'!$A$2,MATCH(E723,'перечень услуг'!$A$3:$A$44,0),1),"")</f>
        <v>395</v>
      </c>
    </row>
    <row r="724" spans="1:6" ht="15.75" hidden="1" x14ac:dyDescent="0.25">
      <c r="A724" s="96" t="s">
        <v>644</v>
      </c>
      <c r="B724" s="97" t="s">
        <v>645</v>
      </c>
      <c r="C724" s="101" t="s">
        <v>73</v>
      </c>
      <c r="D724" s="97" t="s">
        <v>628</v>
      </c>
      <c r="E724" s="98" t="s">
        <v>86</v>
      </c>
      <c r="F724" s="83">
        <f ca="1">IFERROR(OFFSET('перечень услуг'!$A$2,MATCH(E724,'перечень услуг'!$A$3:$A$44,0),1),"")</f>
        <v>385</v>
      </c>
    </row>
    <row r="725" spans="1:6" ht="15.75" hidden="1" x14ac:dyDescent="0.25">
      <c r="A725" s="96" t="s">
        <v>644</v>
      </c>
      <c r="B725" s="97" t="s">
        <v>645</v>
      </c>
      <c r="C725" s="101" t="s">
        <v>73</v>
      </c>
      <c r="D725" s="97" t="s">
        <v>628</v>
      </c>
      <c r="E725" s="98" t="s">
        <v>30</v>
      </c>
      <c r="F725" s="83">
        <f ca="1">IFERROR(OFFSET('перечень услуг'!$A$2,MATCH(E725,'перечень услуг'!$A$3:$A$44,0),1),"")</f>
        <v>1125</v>
      </c>
    </row>
    <row r="726" spans="1:6" ht="15.75" hidden="1" x14ac:dyDescent="0.25">
      <c r="A726" s="96" t="s">
        <v>644</v>
      </c>
      <c r="B726" s="97" t="s">
        <v>645</v>
      </c>
      <c r="C726" s="101" t="s">
        <v>73</v>
      </c>
      <c r="D726" s="97" t="s">
        <v>628</v>
      </c>
      <c r="E726" s="98" t="s">
        <v>83</v>
      </c>
      <c r="F726" s="83">
        <f ca="1">IFERROR(OFFSET('перечень услуг'!$A$2,MATCH(E726,'перечень услуг'!$A$3:$A$44,0),1),"")</f>
        <v>565</v>
      </c>
    </row>
    <row r="727" spans="1:6" ht="15.75" hidden="1" x14ac:dyDescent="0.25">
      <c r="A727" s="96" t="s">
        <v>644</v>
      </c>
      <c r="B727" s="97" t="s">
        <v>645</v>
      </c>
      <c r="C727" s="101" t="s">
        <v>73</v>
      </c>
      <c r="D727" s="97" t="s">
        <v>628</v>
      </c>
      <c r="E727" s="98" t="s">
        <v>210</v>
      </c>
      <c r="F727" s="83">
        <f ca="1">IFERROR(OFFSET('перечень услуг'!$A$2,MATCH(E727,'перечень услуг'!$A$3:$A$44,0),1),"")</f>
        <v>205</v>
      </c>
    </row>
    <row r="728" spans="1:6" ht="15.75" hidden="1" x14ac:dyDescent="0.25">
      <c r="A728" s="96" t="s">
        <v>644</v>
      </c>
      <c r="B728" s="97" t="s">
        <v>645</v>
      </c>
      <c r="C728" s="101" t="s">
        <v>73</v>
      </c>
      <c r="D728" s="97" t="s">
        <v>628</v>
      </c>
      <c r="E728" s="98" t="s">
        <v>108</v>
      </c>
      <c r="F728" s="83">
        <f ca="1">IFERROR(OFFSET('перечень услуг'!$A$2,MATCH(E728,'перечень услуг'!$A$3:$A$44,0),1),"")</f>
        <v>2150</v>
      </c>
    </row>
    <row r="729" spans="1:6" ht="15.75" hidden="1" x14ac:dyDescent="0.25">
      <c r="A729" s="96" t="s">
        <v>646</v>
      </c>
      <c r="B729" s="97" t="s">
        <v>647</v>
      </c>
      <c r="C729" s="101" t="s">
        <v>73</v>
      </c>
      <c r="D729" s="97" t="s">
        <v>622</v>
      </c>
      <c r="E729" s="98" t="s">
        <v>86</v>
      </c>
      <c r="F729" s="83">
        <f ca="1">IFERROR(OFFSET('перечень услуг'!$A$2,MATCH(E729,'перечень услуг'!$A$3:$A$44,0),1),"")</f>
        <v>385</v>
      </c>
    </row>
    <row r="730" spans="1:6" ht="15.75" hidden="1" x14ac:dyDescent="0.25">
      <c r="A730" s="96" t="s">
        <v>646</v>
      </c>
      <c r="B730" s="97" t="s">
        <v>647</v>
      </c>
      <c r="C730" s="101" t="s">
        <v>73</v>
      </c>
      <c r="D730" s="97" t="s">
        <v>622</v>
      </c>
      <c r="E730" s="98" t="s">
        <v>108</v>
      </c>
      <c r="F730" s="83">
        <f ca="1">IFERROR(OFFSET('перечень услуг'!$A$2,MATCH(E730,'перечень услуг'!$A$3:$A$44,0),1),"")</f>
        <v>2150</v>
      </c>
    </row>
    <row r="731" spans="1:6" ht="15.75" hidden="1" x14ac:dyDescent="0.25">
      <c r="A731" s="96" t="s">
        <v>648</v>
      </c>
      <c r="B731" s="97" t="s">
        <v>649</v>
      </c>
      <c r="C731" s="101" t="s">
        <v>73</v>
      </c>
      <c r="D731" s="97" t="s">
        <v>622</v>
      </c>
      <c r="E731" s="98" t="s">
        <v>86</v>
      </c>
      <c r="F731" s="83">
        <f ca="1">IFERROR(OFFSET('перечень услуг'!$A$2,MATCH(E731,'перечень услуг'!$A$3:$A$44,0),1),"")</f>
        <v>385</v>
      </c>
    </row>
    <row r="732" spans="1:6" ht="15.75" hidden="1" x14ac:dyDescent="0.25">
      <c r="A732" s="96" t="s">
        <v>648</v>
      </c>
      <c r="B732" s="97" t="s">
        <v>649</v>
      </c>
      <c r="C732" s="101" t="s">
        <v>73</v>
      </c>
      <c r="D732" s="97" t="s">
        <v>622</v>
      </c>
      <c r="E732" s="98" t="s">
        <v>108</v>
      </c>
      <c r="F732" s="83">
        <f ca="1">IFERROR(OFFSET('перечень услуг'!$A$2,MATCH(E732,'перечень услуг'!$A$3:$A$44,0),1),"")</f>
        <v>2150</v>
      </c>
    </row>
    <row r="733" spans="1:6" ht="15.75" hidden="1" x14ac:dyDescent="0.25">
      <c r="A733" s="96" t="s">
        <v>610</v>
      </c>
      <c r="B733" s="97" t="s">
        <v>611</v>
      </c>
      <c r="C733" s="101" t="s">
        <v>77</v>
      </c>
      <c r="D733" s="97" t="s">
        <v>650</v>
      </c>
      <c r="E733" s="98" t="s">
        <v>10</v>
      </c>
      <c r="F733" s="83">
        <f ca="1">IFERROR(OFFSET('перечень услуг'!$A$2,MATCH(E733,'перечень услуг'!$A$3:$A$44,0),1),"")</f>
        <v>445</v>
      </c>
    </row>
    <row r="734" spans="1:6" ht="15.75" hidden="1" x14ac:dyDescent="0.25">
      <c r="A734" s="96" t="s">
        <v>651</v>
      </c>
      <c r="B734" s="97" t="s">
        <v>652</v>
      </c>
      <c r="C734" s="101" t="s">
        <v>73</v>
      </c>
      <c r="D734" s="97" t="s">
        <v>650</v>
      </c>
      <c r="E734" s="98" t="s">
        <v>86</v>
      </c>
      <c r="F734" s="83">
        <f ca="1">IFERROR(OFFSET('перечень услуг'!$A$2,MATCH(E734,'перечень услуг'!$A$3:$A$44,0),1),"")</f>
        <v>385</v>
      </c>
    </row>
    <row r="735" spans="1:6" ht="15.75" hidden="1" x14ac:dyDescent="0.25">
      <c r="A735" s="96" t="s">
        <v>653</v>
      </c>
      <c r="B735" s="97" t="s">
        <v>654</v>
      </c>
      <c r="C735" s="101" t="s">
        <v>77</v>
      </c>
      <c r="D735" s="97" t="s">
        <v>655</v>
      </c>
      <c r="E735" s="98" t="s">
        <v>35</v>
      </c>
      <c r="F735" s="83">
        <f ca="1">IFERROR(OFFSET('перечень услуг'!$A$2,MATCH(E735,'перечень услуг'!$A$3:$A$44,0),1),"")</f>
        <v>4740</v>
      </c>
    </row>
    <row r="736" spans="1:6" ht="15.75" hidden="1" x14ac:dyDescent="0.25">
      <c r="A736" s="96" t="s">
        <v>653</v>
      </c>
      <c r="B736" s="97" t="s">
        <v>654</v>
      </c>
      <c r="C736" s="101" t="s">
        <v>77</v>
      </c>
      <c r="D736" s="97" t="s">
        <v>655</v>
      </c>
      <c r="E736" s="98" t="s">
        <v>82</v>
      </c>
      <c r="F736" s="83">
        <f ca="1">IFERROR(OFFSET('перечень услуг'!$A$2,MATCH(E736,'перечень услуг'!$A$3:$A$44,0),1),"")</f>
        <v>395</v>
      </c>
    </row>
    <row r="737" spans="1:6" ht="15.75" hidden="1" x14ac:dyDescent="0.25">
      <c r="A737" s="96" t="s">
        <v>653</v>
      </c>
      <c r="B737" s="97" t="s">
        <v>654</v>
      </c>
      <c r="C737" s="101" t="s">
        <v>77</v>
      </c>
      <c r="D737" s="97" t="s">
        <v>655</v>
      </c>
      <c r="E737" s="98" t="s">
        <v>86</v>
      </c>
      <c r="F737" s="83">
        <f ca="1">IFERROR(OFFSET('перечень услуг'!$A$2,MATCH(E737,'перечень услуг'!$A$3:$A$44,0),1),"")</f>
        <v>385</v>
      </c>
    </row>
    <row r="738" spans="1:6" ht="15.75" hidden="1" x14ac:dyDescent="0.25">
      <c r="A738" s="96" t="s">
        <v>653</v>
      </c>
      <c r="B738" s="97" t="s">
        <v>654</v>
      </c>
      <c r="C738" s="101" t="s">
        <v>77</v>
      </c>
      <c r="D738" s="97" t="s">
        <v>655</v>
      </c>
      <c r="E738" s="98" t="s">
        <v>83</v>
      </c>
      <c r="F738" s="83">
        <f ca="1">IFERROR(OFFSET('перечень услуг'!$A$2,MATCH(E738,'перечень услуг'!$A$3:$A$44,0),1),"")</f>
        <v>565</v>
      </c>
    </row>
    <row r="739" spans="1:6" ht="15.75" hidden="1" x14ac:dyDescent="0.25">
      <c r="A739" s="96" t="s">
        <v>653</v>
      </c>
      <c r="B739" s="97" t="s">
        <v>654</v>
      </c>
      <c r="C739" s="101" t="s">
        <v>77</v>
      </c>
      <c r="D739" s="97" t="s">
        <v>655</v>
      </c>
      <c r="E739" s="98" t="s">
        <v>122</v>
      </c>
      <c r="F739" s="83">
        <f ca="1">IFERROR(OFFSET('перечень услуг'!$A$2,MATCH(E739,'перечень услуг'!$A$3:$A$44,0),1),"")</f>
        <v>1020</v>
      </c>
    </row>
    <row r="740" spans="1:6" ht="15.75" hidden="1" x14ac:dyDescent="0.25">
      <c r="A740" s="96" t="s">
        <v>656</v>
      </c>
      <c r="B740" s="97" t="s">
        <v>657</v>
      </c>
      <c r="C740" s="101" t="s">
        <v>73</v>
      </c>
      <c r="D740" s="97" t="s">
        <v>650</v>
      </c>
      <c r="E740" s="98" t="s">
        <v>10</v>
      </c>
      <c r="F740" s="83">
        <f ca="1">IFERROR(OFFSET('перечень услуг'!$A$2,MATCH(E740,'перечень услуг'!$A$3:$A$44,0),1),"")</f>
        <v>445</v>
      </c>
    </row>
    <row r="741" spans="1:6" ht="15.75" hidden="1" x14ac:dyDescent="0.25">
      <c r="A741" s="96" t="s">
        <v>656</v>
      </c>
      <c r="B741" s="97" t="s">
        <v>657</v>
      </c>
      <c r="C741" s="101" t="s">
        <v>73</v>
      </c>
      <c r="D741" s="97" t="s">
        <v>650</v>
      </c>
      <c r="E741" s="98" t="s">
        <v>86</v>
      </c>
      <c r="F741" s="83">
        <f ca="1">IFERROR(OFFSET('перечень услуг'!$A$2,MATCH(E741,'перечень услуг'!$A$3:$A$44,0),1),"")</f>
        <v>385</v>
      </c>
    </row>
    <row r="742" spans="1:6" ht="15.75" hidden="1" x14ac:dyDescent="0.25">
      <c r="A742" s="96" t="s">
        <v>658</v>
      </c>
      <c r="B742" s="97" t="s">
        <v>659</v>
      </c>
      <c r="C742" s="101" t="s">
        <v>73</v>
      </c>
      <c r="D742" s="97" t="s">
        <v>650</v>
      </c>
      <c r="E742" s="98" t="s">
        <v>9</v>
      </c>
      <c r="F742" s="83">
        <f ca="1">IFERROR(OFFSET('перечень услуг'!$A$2,MATCH(E742,'перечень услуг'!$A$3:$A$44,0),1),"")</f>
        <v>445</v>
      </c>
    </row>
    <row r="743" spans="1:6" ht="15.75" hidden="1" x14ac:dyDescent="0.25">
      <c r="A743" s="96" t="s">
        <v>660</v>
      </c>
      <c r="B743" s="97" t="s">
        <v>661</v>
      </c>
      <c r="C743" s="101" t="s">
        <v>402</v>
      </c>
      <c r="D743" s="97" t="s">
        <v>662</v>
      </c>
      <c r="E743" s="98" t="s">
        <v>35</v>
      </c>
      <c r="F743" s="83">
        <f ca="1">IFERROR(OFFSET('перечень услуг'!$A$2,MATCH(E743,'перечень услуг'!$A$3:$A$44,0),1),"")</f>
        <v>4740</v>
      </c>
    </row>
    <row r="744" spans="1:6" ht="15.75" hidden="1" x14ac:dyDescent="0.25">
      <c r="A744" s="96" t="s">
        <v>660</v>
      </c>
      <c r="B744" s="97" t="s">
        <v>661</v>
      </c>
      <c r="C744" s="101" t="s">
        <v>402</v>
      </c>
      <c r="D744" s="97" t="s">
        <v>662</v>
      </c>
      <c r="E744" s="98" t="s">
        <v>86</v>
      </c>
      <c r="F744" s="83">
        <f ca="1">IFERROR(OFFSET('перечень услуг'!$A$2,MATCH(E744,'перечень услуг'!$A$3:$A$44,0),1),"")</f>
        <v>385</v>
      </c>
    </row>
    <row r="745" spans="1:6" ht="15.75" hidden="1" x14ac:dyDescent="0.25">
      <c r="A745" s="96" t="s">
        <v>75</v>
      </c>
      <c r="B745" s="97" t="s">
        <v>663</v>
      </c>
      <c r="C745" s="101" t="s">
        <v>73</v>
      </c>
      <c r="D745" s="97" t="s">
        <v>655</v>
      </c>
      <c r="E745" s="98" t="s">
        <v>86</v>
      </c>
      <c r="F745" s="83">
        <f ca="1">IFERROR(OFFSET('перечень услуг'!$A$2,MATCH(E745,'перечень услуг'!$A$3:$A$44,0),1),"")</f>
        <v>385</v>
      </c>
    </row>
    <row r="746" spans="1:6" ht="15.75" hidden="1" x14ac:dyDescent="0.25">
      <c r="A746" s="96" t="s">
        <v>664</v>
      </c>
      <c r="B746" s="97" t="s">
        <v>665</v>
      </c>
      <c r="C746" s="101" t="s">
        <v>77</v>
      </c>
      <c r="D746" s="97" t="s">
        <v>666</v>
      </c>
      <c r="E746" s="98" t="s">
        <v>35</v>
      </c>
      <c r="F746" s="83">
        <f ca="1">IFERROR(OFFSET('перечень услуг'!$A$2,MATCH(E746,'перечень услуг'!$A$3:$A$44,0),1),"")</f>
        <v>4740</v>
      </c>
    </row>
    <row r="747" spans="1:6" ht="15.75" hidden="1" x14ac:dyDescent="0.25">
      <c r="A747" s="96" t="s">
        <v>664</v>
      </c>
      <c r="B747" s="97" t="s">
        <v>665</v>
      </c>
      <c r="C747" s="101" t="s">
        <v>77</v>
      </c>
      <c r="D747" s="97" t="s">
        <v>666</v>
      </c>
      <c r="E747" s="98" t="s">
        <v>82</v>
      </c>
      <c r="F747" s="83">
        <f ca="1">IFERROR(OFFSET('перечень услуг'!$A$2,MATCH(E747,'перечень услуг'!$A$3:$A$44,0),1),"")</f>
        <v>395</v>
      </c>
    </row>
    <row r="748" spans="1:6" ht="15.75" hidden="1" x14ac:dyDescent="0.25">
      <c r="A748" s="96" t="s">
        <v>664</v>
      </c>
      <c r="B748" s="97" t="s">
        <v>665</v>
      </c>
      <c r="C748" s="101" t="s">
        <v>77</v>
      </c>
      <c r="D748" s="97" t="s">
        <v>666</v>
      </c>
      <c r="E748" s="98" t="s">
        <v>86</v>
      </c>
      <c r="F748" s="83">
        <f ca="1">IFERROR(OFFSET('перечень услуг'!$A$2,MATCH(E748,'перечень услуг'!$A$3:$A$44,0),1),"")</f>
        <v>385</v>
      </c>
    </row>
    <row r="749" spans="1:6" ht="15.75" hidden="1" x14ac:dyDescent="0.25">
      <c r="A749" s="96" t="s">
        <v>664</v>
      </c>
      <c r="B749" s="97" t="s">
        <v>665</v>
      </c>
      <c r="C749" s="101" t="s">
        <v>77</v>
      </c>
      <c r="D749" s="97" t="s">
        <v>666</v>
      </c>
      <c r="E749" s="98" t="s">
        <v>83</v>
      </c>
      <c r="F749" s="83">
        <f ca="1">IFERROR(OFFSET('перечень услуг'!$A$2,MATCH(E749,'перечень услуг'!$A$3:$A$44,0),1),"")</f>
        <v>565</v>
      </c>
    </row>
    <row r="750" spans="1:6" ht="15.75" hidden="1" x14ac:dyDescent="0.25">
      <c r="A750" s="96" t="s">
        <v>664</v>
      </c>
      <c r="B750" s="97" t="s">
        <v>665</v>
      </c>
      <c r="C750" s="101" t="s">
        <v>77</v>
      </c>
      <c r="D750" s="97" t="s">
        <v>666</v>
      </c>
      <c r="E750" s="98" t="s">
        <v>122</v>
      </c>
      <c r="F750" s="83">
        <f ca="1">IFERROR(OFFSET('перечень услуг'!$A$2,MATCH(E750,'перечень услуг'!$A$3:$A$44,0),1),"")</f>
        <v>1020</v>
      </c>
    </row>
    <row r="751" spans="1:6" ht="15.75" hidden="1" x14ac:dyDescent="0.25">
      <c r="A751" s="96" t="s">
        <v>667</v>
      </c>
      <c r="B751" s="97" t="s">
        <v>668</v>
      </c>
      <c r="C751" s="101" t="s">
        <v>73</v>
      </c>
      <c r="D751" s="97" t="s">
        <v>669</v>
      </c>
      <c r="E751" s="98" t="s">
        <v>30</v>
      </c>
      <c r="F751" s="83">
        <f ca="1">IFERROR(OFFSET('перечень услуг'!$A$2,MATCH(E751,'перечень услуг'!$A$3:$A$44,0),1),"")</f>
        <v>1125</v>
      </c>
    </row>
    <row r="752" spans="1:6" ht="15.75" hidden="1" x14ac:dyDescent="0.25">
      <c r="A752" s="96" t="s">
        <v>670</v>
      </c>
      <c r="B752" s="97" t="s">
        <v>671</v>
      </c>
      <c r="C752" s="101" t="s">
        <v>672</v>
      </c>
      <c r="D752" s="97" t="s">
        <v>669</v>
      </c>
      <c r="E752" s="98" t="s">
        <v>35</v>
      </c>
      <c r="F752" s="83">
        <f ca="1">IFERROR(OFFSET('перечень услуг'!$A$2,MATCH(E752,'перечень услуг'!$A$3:$A$44,0),1),"")</f>
        <v>4740</v>
      </c>
    </row>
    <row r="753" spans="1:6" ht="15.75" hidden="1" x14ac:dyDescent="0.25">
      <c r="A753" s="96" t="s">
        <v>670</v>
      </c>
      <c r="B753" s="97" t="s">
        <v>671</v>
      </c>
      <c r="C753" s="101" t="s">
        <v>672</v>
      </c>
      <c r="D753" s="97" t="s">
        <v>669</v>
      </c>
      <c r="E753" s="98" t="s">
        <v>86</v>
      </c>
      <c r="F753" s="83">
        <f ca="1">IFERROR(OFFSET('перечень услуг'!$A$2,MATCH(E753,'перечень услуг'!$A$3:$A$44,0),1),"")</f>
        <v>385</v>
      </c>
    </row>
    <row r="754" spans="1:6" ht="15.75" hidden="1" x14ac:dyDescent="0.25">
      <c r="A754" s="96" t="s">
        <v>673</v>
      </c>
      <c r="B754" s="97" t="s">
        <v>674</v>
      </c>
      <c r="C754" s="101" t="s">
        <v>117</v>
      </c>
      <c r="D754" s="97" t="s">
        <v>669</v>
      </c>
      <c r="E754" s="98" t="s">
        <v>35</v>
      </c>
      <c r="F754" s="83">
        <f ca="1">IFERROR(OFFSET('перечень услуг'!$A$2,MATCH(E754,'перечень услуг'!$A$3:$A$44,0),1),"")</f>
        <v>4740</v>
      </c>
    </row>
    <row r="755" spans="1:6" ht="15.75" hidden="1" x14ac:dyDescent="0.25">
      <c r="A755" s="96" t="s">
        <v>673</v>
      </c>
      <c r="B755" s="97" t="s">
        <v>674</v>
      </c>
      <c r="C755" s="101" t="s">
        <v>117</v>
      </c>
      <c r="D755" s="97" t="s">
        <v>669</v>
      </c>
      <c r="E755" s="98" t="s">
        <v>82</v>
      </c>
      <c r="F755" s="83">
        <f ca="1">IFERROR(OFFSET('перечень услуг'!$A$2,MATCH(E755,'перечень услуг'!$A$3:$A$44,0),1),"")</f>
        <v>395</v>
      </c>
    </row>
    <row r="756" spans="1:6" ht="15.75" hidden="1" x14ac:dyDescent="0.25">
      <c r="A756" s="96" t="s">
        <v>673</v>
      </c>
      <c r="B756" s="97" t="s">
        <v>674</v>
      </c>
      <c r="C756" s="101" t="s">
        <v>117</v>
      </c>
      <c r="D756" s="97" t="s">
        <v>669</v>
      </c>
      <c r="E756" s="98" t="s">
        <v>86</v>
      </c>
      <c r="F756" s="83">
        <f ca="1">IFERROR(OFFSET('перечень услуг'!$A$2,MATCH(E756,'перечень услуг'!$A$3:$A$44,0),1),"")</f>
        <v>385</v>
      </c>
    </row>
    <row r="757" spans="1:6" ht="15.75" hidden="1" x14ac:dyDescent="0.25">
      <c r="A757" s="96" t="s">
        <v>675</v>
      </c>
      <c r="B757" s="97" t="s">
        <v>676</v>
      </c>
      <c r="C757" s="98" t="s">
        <v>73</v>
      </c>
      <c r="D757" s="100" t="s">
        <v>662</v>
      </c>
      <c r="E757" s="98" t="s">
        <v>35</v>
      </c>
      <c r="F757" s="83">
        <f ca="1">IFERROR(OFFSET('перечень услуг'!$A$2,MATCH(E757,'перечень услуг'!$A$3:$A$44,0),1),"")</f>
        <v>4740</v>
      </c>
    </row>
    <row r="758" spans="1:6" ht="15.75" hidden="1" x14ac:dyDescent="0.25">
      <c r="A758" s="96" t="s">
        <v>675</v>
      </c>
      <c r="B758" s="97" t="s">
        <v>676</v>
      </c>
      <c r="C758" s="98" t="s">
        <v>73</v>
      </c>
      <c r="D758" s="100" t="s">
        <v>662</v>
      </c>
      <c r="E758" s="98" t="s">
        <v>82</v>
      </c>
      <c r="F758" s="83">
        <f ca="1">IFERROR(OFFSET('перечень услуг'!$A$2,MATCH(E758,'перечень услуг'!$A$3:$A$44,0),1),"")</f>
        <v>395</v>
      </c>
    </row>
    <row r="759" spans="1:6" ht="15.75" hidden="1" x14ac:dyDescent="0.25">
      <c r="A759" s="96" t="s">
        <v>675</v>
      </c>
      <c r="B759" s="97" t="s">
        <v>676</v>
      </c>
      <c r="C759" s="98" t="s">
        <v>73</v>
      </c>
      <c r="D759" s="100" t="s">
        <v>662</v>
      </c>
      <c r="E759" s="98" t="s">
        <v>86</v>
      </c>
      <c r="F759" s="83">
        <f ca="1">IFERROR(OFFSET('перечень услуг'!$A$2,MATCH(E759,'перечень услуг'!$A$3:$A$44,0),1),"")</f>
        <v>385</v>
      </c>
    </row>
    <row r="760" spans="1:6" ht="15.75" hidden="1" x14ac:dyDescent="0.25">
      <c r="A760" s="96" t="s">
        <v>677</v>
      </c>
      <c r="B760" s="97" t="s">
        <v>678</v>
      </c>
      <c r="C760" s="98" t="s">
        <v>73</v>
      </c>
      <c r="D760" s="100" t="s">
        <v>662</v>
      </c>
      <c r="E760" s="98" t="s">
        <v>86</v>
      </c>
      <c r="F760" s="83">
        <f ca="1">IFERROR(OFFSET('перечень услуг'!$A$2,MATCH(E760,'перечень услуг'!$A$3:$A$44,0),1),"")</f>
        <v>385</v>
      </c>
    </row>
    <row r="761" spans="1:6" ht="15.75" hidden="1" x14ac:dyDescent="0.25">
      <c r="A761" s="96" t="s">
        <v>677</v>
      </c>
      <c r="B761" s="97" t="s">
        <v>678</v>
      </c>
      <c r="C761" s="98" t="s">
        <v>73</v>
      </c>
      <c r="D761" s="100" t="s">
        <v>662</v>
      </c>
      <c r="E761" s="98" t="s">
        <v>11</v>
      </c>
      <c r="F761" s="83">
        <f ca="1">IFERROR(OFFSET('перечень услуг'!$A$2,MATCH(E761,'перечень услуг'!$A$3:$A$44,0),1),"")</f>
        <v>385</v>
      </c>
    </row>
    <row r="762" spans="1:6" ht="15.75" hidden="1" x14ac:dyDescent="0.25">
      <c r="A762" s="96" t="s">
        <v>677</v>
      </c>
      <c r="B762" s="97" t="s">
        <v>678</v>
      </c>
      <c r="C762" s="98" t="s">
        <v>73</v>
      </c>
      <c r="D762" s="100" t="s">
        <v>662</v>
      </c>
      <c r="E762" s="98" t="s">
        <v>9</v>
      </c>
      <c r="F762" s="83">
        <f ca="1">IFERROR(OFFSET('перечень услуг'!$A$2,MATCH(E762,'перечень услуг'!$A$3:$A$44,0),1),"")</f>
        <v>445</v>
      </c>
    </row>
    <row r="763" spans="1:6" ht="15.75" hidden="1" x14ac:dyDescent="0.25">
      <c r="A763" s="96" t="s">
        <v>679</v>
      </c>
      <c r="B763" s="97" t="s">
        <v>680</v>
      </c>
      <c r="C763" s="98" t="s">
        <v>384</v>
      </c>
      <c r="D763" s="97" t="s">
        <v>681</v>
      </c>
      <c r="E763" s="98" t="s">
        <v>35</v>
      </c>
      <c r="F763" s="83">
        <f ca="1">IFERROR(OFFSET('перечень услуг'!$A$2,MATCH(E763,'перечень услуг'!$A$3:$A$44,0),1),"")</f>
        <v>4740</v>
      </c>
    </row>
    <row r="764" spans="1:6" ht="15.75" hidden="1" x14ac:dyDescent="0.25">
      <c r="A764" s="96" t="s">
        <v>679</v>
      </c>
      <c r="B764" s="97" t="s">
        <v>680</v>
      </c>
      <c r="C764" s="98" t="s">
        <v>384</v>
      </c>
      <c r="D764" s="97" t="s">
        <v>681</v>
      </c>
      <c r="E764" s="98" t="s">
        <v>82</v>
      </c>
      <c r="F764" s="83">
        <f ca="1">IFERROR(OFFSET('перечень услуг'!$A$2,MATCH(E764,'перечень услуг'!$A$3:$A$44,0),1),"")</f>
        <v>395</v>
      </c>
    </row>
    <row r="765" spans="1:6" ht="15.75" hidden="1" x14ac:dyDescent="0.25">
      <c r="A765" s="96" t="s">
        <v>679</v>
      </c>
      <c r="B765" s="97" t="s">
        <v>680</v>
      </c>
      <c r="C765" s="98" t="s">
        <v>384</v>
      </c>
      <c r="D765" s="97" t="s">
        <v>681</v>
      </c>
      <c r="E765" s="98" t="s">
        <v>86</v>
      </c>
      <c r="F765" s="83">
        <f ca="1">IFERROR(OFFSET('перечень услуг'!$A$2,MATCH(E765,'перечень услуг'!$A$3:$A$44,0),1),"")</f>
        <v>385</v>
      </c>
    </row>
    <row r="766" spans="1:6" ht="15.75" hidden="1" x14ac:dyDescent="0.25">
      <c r="A766" s="96" t="s">
        <v>679</v>
      </c>
      <c r="B766" s="97" t="s">
        <v>680</v>
      </c>
      <c r="C766" s="98" t="s">
        <v>384</v>
      </c>
      <c r="D766" s="97" t="s">
        <v>681</v>
      </c>
      <c r="E766" s="98" t="s">
        <v>86</v>
      </c>
      <c r="F766" s="83">
        <f ca="1">IFERROR(OFFSET('перечень услуг'!$A$2,MATCH(E766,'перечень услуг'!$A$3:$A$44,0),1),"")</f>
        <v>385</v>
      </c>
    </row>
    <row r="767" spans="1:6" ht="15.75" hidden="1" x14ac:dyDescent="0.25">
      <c r="A767" s="96" t="s">
        <v>679</v>
      </c>
      <c r="B767" s="97" t="s">
        <v>680</v>
      </c>
      <c r="C767" s="98" t="s">
        <v>384</v>
      </c>
      <c r="D767" s="97" t="s">
        <v>681</v>
      </c>
      <c r="E767" s="98" t="s">
        <v>83</v>
      </c>
      <c r="F767" s="83">
        <f ca="1">IFERROR(OFFSET('перечень услуг'!$A$2,MATCH(E767,'перечень услуг'!$A$3:$A$44,0),1),"")</f>
        <v>565</v>
      </c>
    </row>
    <row r="768" spans="1:6" ht="15.75" hidden="1" x14ac:dyDescent="0.25">
      <c r="A768" s="96" t="s">
        <v>679</v>
      </c>
      <c r="B768" s="97" t="s">
        <v>680</v>
      </c>
      <c r="C768" s="98" t="s">
        <v>384</v>
      </c>
      <c r="D768" s="97" t="s">
        <v>681</v>
      </c>
      <c r="E768" s="98" t="s">
        <v>30</v>
      </c>
      <c r="F768" s="83">
        <f ca="1">IFERROR(OFFSET('перечень услуг'!$A$2,MATCH(E768,'перечень услуг'!$A$3:$A$44,0),1),"")</f>
        <v>1125</v>
      </c>
    </row>
    <row r="769" spans="1:6" ht="15.75" hidden="1" x14ac:dyDescent="0.25">
      <c r="A769" s="96" t="s">
        <v>682</v>
      </c>
      <c r="B769" s="97" t="s">
        <v>683</v>
      </c>
      <c r="C769" s="98" t="s">
        <v>384</v>
      </c>
      <c r="D769" s="100" t="s">
        <v>662</v>
      </c>
      <c r="E769" s="98" t="s">
        <v>35</v>
      </c>
      <c r="F769" s="83">
        <f ca="1">IFERROR(OFFSET('перечень услуг'!$A$2,MATCH(E769,'перечень услуг'!$A$3:$A$44,0),1),"")</f>
        <v>4740</v>
      </c>
    </row>
    <row r="770" spans="1:6" ht="15.75" hidden="1" x14ac:dyDescent="0.25">
      <c r="A770" s="96" t="s">
        <v>682</v>
      </c>
      <c r="B770" s="97" t="s">
        <v>683</v>
      </c>
      <c r="C770" s="98" t="s">
        <v>384</v>
      </c>
      <c r="D770" s="100" t="s">
        <v>662</v>
      </c>
      <c r="E770" s="98" t="s">
        <v>82</v>
      </c>
      <c r="F770" s="83">
        <f ca="1">IFERROR(OFFSET('перечень услуг'!$A$2,MATCH(E770,'перечень услуг'!$A$3:$A$44,0),1),"")</f>
        <v>395</v>
      </c>
    </row>
    <row r="771" spans="1:6" ht="15.75" hidden="1" x14ac:dyDescent="0.25">
      <c r="A771" s="96" t="s">
        <v>682</v>
      </c>
      <c r="B771" s="97" t="s">
        <v>683</v>
      </c>
      <c r="C771" s="98" t="s">
        <v>384</v>
      </c>
      <c r="D771" s="100" t="s">
        <v>662</v>
      </c>
      <c r="E771" s="98" t="s">
        <v>86</v>
      </c>
      <c r="F771" s="83">
        <f ca="1">IFERROR(OFFSET('перечень услуг'!$A$2,MATCH(E771,'перечень услуг'!$A$3:$A$44,0),1),"")</f>
        <v>385</v>
      </c>
    </row>
    <row r="772" spans="1:6" ht="15.75" hidden="1" x14ac:dyDescent="0.25">
      <c r="A772" s="96" t="s">
        <v>682</v>
      </c>
      <c r="B772" s="97" t="s">
        <v>683</v>
      </c>
      <c r="C772" s="98" t="s">
        <v>384</v>
      </c>
      <c r="D772" s="100" t="s">
        <v>662</v>
      </c>
      <c r="E772" s="98" t="s">
        <v>83</v>
      </c>
      <c r="F772" s="83">
        <f ca="1">IFERROR(OFFSET('перечень услуг'!$A$2,MATCH(E772,'перечень услуг'!$A$3:$A$44,0),1),"")</f>
        <v>565</v>
      </c>
    </row>
    <row r="773" spans="1:6" ht="15.75" hidden="1" x14ac:dyDescent="0.25">
      <c r="A773" s="96" t="s">
        <v>682</v>
      </c>
      <c r="B773" s="97" t="s">
        <v>683</v>
      </c>
      <c r="C773" s="98" t="s">
        <v>384</v>
      </c>
      <c r="D773" s="100" t="s">
        <v>662</v>
      </c>
      <c r="E773" s="98" t="s">
        <v>30</v>
      </c>
      <c r="F773" s="83">
        <f ca="1">IFERROR(OFFSET('перечень услуг'!$A$2,MATCH(E773,'перечень услуг'!$A$3:$A$44,0),1),"")</f>
        <v>1125</v>
      </c>
    </row>
    <row r="774" spans="1:6" ht="15.75" hidden="1" x14ac:dyDescent="0.25">
      <c r="A774" s="96" t="s">
        <v>684</v>
      </c>
      <c r="B774" s="97" t="s">
        <v>685</v>
      </c>
      <c r="C774" s="98" t="s">
        <v>73</v>
      </c>
      <c r="D774" s="100" t="s">
        <v>686</v>
      </c>
      <c r="E774" s="98" t="s">
        <v>86</v>
      </c>
      <c r="F774" s="83">
        <f ca="1">IFERROR(OFFSET('перечень услуг'!$A$2,MATCH(E774,'перечень услуг'!$A$3:$A$44,0),1),"")</f>
        <v>385</v>
      </c>
    </row>
    <row r="775" spans="1:6" ht="15.75" hidden="1" x14ac:dyDescent="0.25">
      <c r="A775" s="96" t="s">
        <v>684</v>
      </c>
      <c r="B775" s="97" t="s">
        <v>685</v>
      </c>
      <c r="C775" s="98" t="s">
        <v>73</v>
      </c>
      <c r="D775" s="100" t="s">
        <v>686</v>
      </c>
      <c r="E775" s="98" t="s">
        <v>10</v>
      </c>
      <c r="F775" s="83">
        <f ca="1">IFERROR(OFFSET('перечень услуг'!$A$2,MATCH(E775,'перечень услуг'!$A$3:$A$44,0),1),"")</f>
        <v>445</v>
      </c>
    </row>
    <row r="776" spans="1:6" ht="15.75" hidden="1" x14ac:dyDescent="0.25">
      <c r="A776" s="96" t="s">
        <v>684</v>
      </c>
      <c r="B776" s="97" t="s">
        <v>685</v>
      </c>
      <c r="C776" s="98" t="s">
        <v>73</v>
      </c>
      <c r="D776" s="100" t="s">
        <v>686</v>
      </c>
      <c r="E776" s="98" t="s">
        <v>8</v>
      </c>
      <c r="F776" s="83">
        <f ca="1">IFERROR(OFFSET('перечень услуг'!$A$2,MATCH(E776,'перечень услуг'!$A$3:$A$44,0),1),"")</f>
        <v>510</v>
      </c>
    </row>
    <row r="777" spans="1:6" ht="15.75" hidden="1" x14ac:dyDescent="0.25">
      <c r="A777" s="96" t="s">
        <v>684</v>
      </c>
      <c r="B777" s="97" t="s">
        <v>685</v>
      </c>
      <c r="C777" s="98" t="s">
        <v>73</v>
      </c>
      <c r="D777" s="100" t="s">
        <v>686</v>
      </c>
      <c r="E777" s="98" t="s">
        <v>83</v>
      </c>
      <c r="F777" s="83">
        <f ca="1">IFERROR(OFFSET('перечень услуг'!$A$2,MATCH(E777,'перечень услуг'!$A$3:$A$44,0),1),"")</f>
        <v>565</v>
      </c>
    </row>
    <row r="778" spans="1:6" ht="15.75" hidden="1" x14ac:dyDescent="0.25">
      <c r="A778" s="96" t="s">
        <v>687</v>
      </c>
      <c r="B778" s="97" t="s">
        <v>688</v>
      </c>
      <c r="C778" s="101" t="s">
        <v>73</v>
      </c>
      <c r="D778" s="97" t="s">
        <v>686</v>
      </c>
      <c r="E778" s="98" t="s">
        <v>86</v>
      </c>
      <c r="F778" s="83">
        <f ca="1">IFERROR(OFFSET('перечень услуг'!$A$2,MATCH(E778,'перечень услуг'!$A$3:$A$44,0),1),"")</f>
        <v>385</v>
      </c>
    </row>
    <row r="779" spans="1:6" ht="15.75" hidden="1" x14ac:dyDescent="0.25">
      <c r="A779" s="96" t="s">
        <v>687</v>
      </c>
      <c r="B779" s="97" t="s">
        <v>688</v>
      </c>
      <c r="C779" s="101" t="s">
        <v>73</v>
      </c>
      <c r="D779" s="97" t="s">
        <v>686</v>
      </c>
      <c r="E779" s="98" t="s">
        <v>10</v>
      </c>
      <c r="F779" s="83">
        <f ca="1">IFERROR(OFFSET('перечень услуг'!$A$2,MATCH(E779,'перечень услуг'!$A$3:$A$44,0),1),"")</f>
        <v>445</v>
      </c>
    </row>
    <row r="780" spans="1:6" ht="15.75" hidden="1" x14ac:dyDescent="0.25">
      <c r="A780" s="96" t="s">
        <v>687</v>
      </c>
      <c r="B780" s="97" t="s">
        <v>688</v>
      </c>
      <c r="C780" s="101" t="s">
        <v>73</v>
      </c>
      <c r="D780" s="97" t="s">
        <v>686</v>
      </c>
      <c r="E780" s="98" t="s">
        <v>11</v>
      </c>
      <c r="F780" s="83">
        <f ca="1">IFERROR(OFFSET('перечень услуг'!$A$2,MATCH(E780,'перечень услуг'!$A$3:$A$44,0),1),"")</f>
        <v>385</v>
      </c>
    </row>
    <row r="781" spans="1:6" ht="15.75" hidden="1" x14ac:dyDescent="0.25">
      <c r="A781" s="96" t="s">
        <v>689</v>
      </c>
      <c r="B781" s="97" t="s">
        <v>690</v>
      </c>
      <c r="C781" s="101" t="s">
        <v>73</v>
      </c>
      <c r="D781" s="97" t="s">
        <v>681</v>
      </c>
      <c r="E781" s="98" t="s">
        <v>86</v>
      </c>
      <c r="F781" s="83">
        <f ca="1">IFERROR(OFFSET('перечень услуг'!$A$2,MATCH(E781,'перечень услуг'!$A$3:$A$44,0),1),"")</f>
        <v>385</v>
      </c>
    </row>
    <row r="782" spans="1:6" ht="15.75" hidden="1" x14ac:dyDescent="0.25">
      <c r="A782" s="96" t="s">
        <v>689</v>
      </c>
      <c r="B782" s="97" t="s">
        <v>690</v>
      </c>
      <c r="C782" s="101" t="s">
        <v>73</v>
      </c>
      <c r="D782" s="97" t="s">
        <v>681</v>
      </c>
      <c r="E782" s="98" t="s">
        <v>108</v>
      </c>
      <c r="F782" s="83">
        <f ca="1">IFERROR(OFFSET('перечень услуг'!$A$2,MATCH(E782,'перечень услуг'!$A$3:$A$44,0),1),"")</f>
        <v>2150</v>
      </c>
    </row>
    <row r="783" spans="1:6" ht="15.75" hidden="1" x14ac:dyDescent="0.25">
      <c r="A783" s="96" t="s">
        <v>691</v>
      </c>
      <c r="B783" s="97" t="s">
        <v>692</v>
      </c>
      <c r="C783" s="101" t="s">
        <v>117</v>
      </c>
      <c r="D783" s="97" t="s">
        <v>686</v>
      </c>
      <c r="E783" s="98" t="s">
        <v>11</v>
      </c>
      <c r="F783" s="83">
        <f ca="1">IFERROR(OFFSET('перечень услуг'!$A$2,MATCH(E783,'перечень услуг'!$A$3:$A$44,0),1),"")</f>
        <v>385</v>
      </c>
    </row>
    <row r="784" spans="1:6" ht="15.75" hidden="1" x14ac:dyDescent="0.25">
      <c r="A784" s="96" t="s">
        <v>693</v>
      </c>
      <c r="B784" s="97" t="s">
        <v>694</v>
      </c>
      <c r="C784" s="101" t="s">
        <v>77</v>
      </c>
      <c r="D784" s="97" t="s">
        <v>695</v>
      </c>
      <c r="E784" s="98" t="s">
        <v>35</v>
      </c>
      <c r="F784" s="83">
        <f ca="1">IFERROR(OFFSET('перечень услуг'!$A$2,MATCH(E784,'перечень услуг'!$A$3:$A$44,0),1),"")</f>
        <v>4740</v>
      </c>
    </row>
    <row r="785" spans="1:6" ht="15.75" hidden="1" x14ac:dyDescent="0.25">
      <c r="A785" s="96" t="s">
        <v>693</v>
      </c>
      <c r="B785" s="97" t="s">
        <v>694</v>
      </c>
      <c r="C785" s="101" t="s">
        <v>77</v>
      </c>
      <c r="D785" s="97" t="s">
        <v>695</v>
      </c>
      <c r="E785" s="98" t="s">
        <v>82</v>
      </c>
      <c r="F785" s="83">
        <f ca="1">IFERROR(OFFSET('перечень услуг'!$A$2,MATCH(E785,'перечень услуг'!$A$3:$A$44,0),1),"")</f>
        <v>395</v>
      </c>
    </row>
    <row r="786" spans="1:6" ht="15.75" hidden="1" x14ac:dyDescent="0.25">
      <c r="A786" s="96" t="s">
        <v>693</v>
      </c>
      <c r="B786" s="97" t="s">
        <v>694</v>
      </c>
      <c r="C786" s="101" t="s">
        <v>77</v>
      </c>
      <c r="D786" s="97" t="s">
        <v>695</v>
      </c>
      <c r="E786" s="98" t="s">
        <v>86</v>
      </c>
      <c r="F786" s="83">
        <f ca="1">IFERROR(OFFSET('перечень услуг'!$A$2,MATCH(E786,'перечень услуг'!$A$3:$A$44,0),1),"")</f>
        <v>385</v>
      </c>
    </row>
    <row r="787" spans="1:6" ht="15.75" hidden="1" x14ac:dyDescent="0.25">
      <c r="A787" s="96" t="s">
        <v>693</v>
      </c>
      <c r="B787" s="97" t="s">
        <v>694</v>
      </c>
      <c r="C787" s="101" t="s">
        <v>77</v>
      </c>
      <c r="D787" s="97" t="s">
        <v>695</v>
      </c>
      <c r="E787" s="98" t="s">
        <v>83</v>
      </c>
      <c r="F787" s="83">
        <f ca="1">IFERROR(OFFSET('перечень услуг'!$A$2,MATCH(E787,'перечень услуг'!$A$3:$A$44,0),1),"")</f>
        <v>565</v>
      </c>
    </row>
    <row r="788" spans="1:6" ht="15.75" hidden="1" x14ac:dyDescent="0.25">
      <c r="A788" s="96" t="s">
        <v>693</v>
      </c>
      <c r="B788" s="97" t="s">
        <v>694</v>
      </c>
      <c r="C788" s="101" t="s">
        <v>77</v>
      </c>
      <c r="D788" s="97" t="s">
        <v>695</v>
      </c>
      <c r="E788" s="98" t="s">
        <v>122</v>
      </c>
      <c r="F788" s="83">
        <f ca="1">IFERROR(OFFSET('перечень услуг'!$A$2,MATCH(E788,'перечень услуг'!$A$3:$A$44,0),1),"")</f>
        <v>1020</v>
      </c>
    </row>
    <row r="789" spans="1:6" ht="15.75" hidden="1" x14ac:dyDescent="0.25">
      <c r="A789" s="96" t="s">
        <v>696</v>
      </c>
      <c r="B789" s="97" t="s">
        <v>697</v>
      </c>
      <c r="C789" s="101" t="s">
        <v>77</v>
      </c>
      <c r="D789" s="97" t="s">
        <v>686</v>
      </c>
      <c r="E789" s="98" t="s">
        <v>9</v>
      </c>
      <c r="F789" s="83">
        <f ca="1">IFERROR(OFFSET('перечень услуг'!$A$2,MATCH(E789,'перечень услуг'!$A$3:$A$44,0),1),"")</f>
        <v>445</v>
      </c>
    </row>
    <row r="790" spans="1:6" ht="15.75" hidden="1" x14ac:dyDescent="0.25">
      <c r="A790" s="96" t="s">
        <v>698</v>
      </c>
      <c r="B790" s="97" t="s">
        <v>699</v>
      </c>
      <c r="C790" s="101" t="s">
        <v>312</v>
      </c>
      <c r="D790" s="97" t="s">
        <v>695</v>
      </c>
      <c r="E790" s="98" t="s">
        <v>700</v>
      </c>
      <c r="F790" s="83" t="str">
        <f ca="1">IFERROR(OFFSET('перечень услуг'!$A$2,MATCH(E790,'перечень услуг'!$A$3:$A$44,0),1),"")</f>
        <v/>
      </c>
    </row>
    <row r="791" spans="1:6" ht="15.75" hidden="1" x14ac:dyDescent="0.25">
      <c r="A791" s="96" t="s">
        <v>701</v>
      </c>
      <c r="B791" s="97" t="s">
        <v>702</v>
      </c>
      <c r="C791" s="101" t="s">
        <v>384</v>
      </c>
      <c r="D791" s="97" t="s">
        <v>703</v>
      </c>
      <c r="E791" s="98" t="s">
        <v>35</v>
      </c>
      <c r="F791" s="83">
        <f ca="1">IFERROR(OFFSET('перечень услуг'!$A$2,MATCH(E791,'перечень услуг'!$A$3:$A$44,0),1),"")</f>
        <v>4740</v>
      </c>
    </row>
    <row r="792" spans="1:6" ht="15.75" hidden="1" x14ac:dyDescent="0.25">
      <c r="A792" s="96" t="s">
        <v>701</v>
      </c>
      <c r="B792" s="97" t="s">
        <v>702</v>
      </c>
      <c r="C792" s="101" t="s">
        <v>384</v>
      </c>
      <c r="D792" s="97" t="s">
        <v>703</v>
      </c>
      <c r="E792" s="98" t="s">
        <v>82</v>
      </c>
      <c r="F792" s="83">
        <f ca="1">IFERROR(OFFSET('перечень услуг'!$A$2,MATCH(E792,'перечень услуг'!$A$3:$A$44,0),1),"")</f>
        <v>395</v>
      </c>
    </row>
    <row r="793" spans="1:6" ht="15.75" hidden="1" x14ac:dyDescent="0.25">
      <c r="A793" s="96" t="s">
        <v>701</v>
      </c>
      <c r="B793" s="97" t="s">
        <v>702</v>
      </c>
      <c r="C793" s="101" t="s">
        <v>384</v>
      </c>
      <c r="D793" s="97" t="s">
        <v>703</v>
      </c>
      <c r="E793" s="98" t="s">
        <v>86</v>
      </c>
      <c r="F793" s="83">
        <f ca="1">IFERROR(OFFSET('перечень услуг'!$A$2,MATCH(E793,'перечень услуг'!$A$3:$A$44,0),1),"")</f>
        <v>385</v>
      </c>
    </row>
    <row r="794" spans="1:6" ht="15.75" hidden="1" x14ac:dyDescent="0.25">
      <c r="A794" s="96" t="s">
        <v>701</v>
      </c>
      <c r="B794" s="97" t="s">
        <v>702</v>
      </c>
      <c r="C794" s="101" t="s">
        <v>384</v>
      </c>
      <c r="D794" s="97" t="s">
        <v>703</v>
      </c>
      <c r="E794" s="98" t="s">
        <v>83</v>
      </c>
      <c r="F794" s="83">
        <f ca="1">IFERROR(OFFSET('перечень услуг'!$A$2,MATCH(E794,'перечень услуг'!$A$3:$A$44,0),1),"")</f>
        <v>565</v>
      </c>
    </row>
    <row r="795" spans="1:6" ht="15.75" hidden="1" x14ac:dyDescent="0.25">
      <c r="A795" s="96" t="s">
        <v>701</v>
      </c>
      <c r="B795" s="97" t="s">
        <v>702</v>
      </c>
      <c r="C795" s="101" t="s">
        <v>384</v>
      </c>
      <c r="D795" s="97" t="s">
        <v>703</v>
      </c>
      <c r="E795" s="98" t="s">
        <v>30</v>
      </c>
      <c r="F795" s="83">
        <f ca="1">IFERROR(OFFSET('перечень услуг'!$A$2,MATCH(E795,'перечень услуг'!$A$3:$A$44,0),1),"")</f>
        <v>1125</v>
      </c>
    </row>
    <row r="796" spans="1:6" ht="15.75" hidden="1" x14ac:dyDescent="0.25">
      <c r="A796" s="96" t="s">
        <v>704</v>
      </c>
      <c r="B796" s="97" t="s">
        <v>705</v>
      </c>
      <c r="C796" s="101" t="s">
        <v>402</v>
      </c>
      <c r="D796" s="97" t="s">
        <v>681</v>
      </c>
      <c r="E796" s="98" t="s">
        <v>35</v>
      </c>
      <c r="F796" s="83">
        <f ca="1">IFERROR(OFFSET('перечень услуг'!$A$2,MATCH(E796,'перечень услуг'!$A$3:$A$44,0),1),"")</f>
        <v>4740</v>
      </c>
    </row>
    <row r="797" spans="1:6" ht="15.75" hidden="1" x14ac:dyDescent="0.25">
      <c r="A797" s="96" t="s">
        <v>704</v>
      </c>
      <c r="B797" s="97" t="s">
        <v>705</v>
      </c>
      <c r="C797" s="101" t="s">
        <v>402</v>
      </c>
      <c r="D797" s="97" t="s">
        <v>681</v>
      </c>
      <c r="E797" s="98" t="s">
        <v>108</v>
      </c>
      <c r="F797" s="83">
        <f ca="1">IFERROR(OFFSET('перечень услуг'!$A$2,MATCH(E797,'перечень услуг'!$A$3:$A$44,0),1),"")</f>
        <v>2150</v>
      </c>
    </row>
    <row r="798" spans="1:6" ht="15.75" hidden="1" x14ac:dyDescent="0.25">
      <c r="A798" s="96" t="s">
        <v>706</v>
      </c>
      <c r="B798" s="97" t="s">
        <v>707</v>
      </c>
      <c r="C798" s="101" t="s">
        <v>73</v>
      </c>
      <c r="D798" s="97" t="s">
        <v>703</v>
      </c>
      <c r="E798" s="98" t="s">
        <v>9</v>
      </c>
      <c r="F798" s="83">
        <f ca="1">IFERROR(OFFSET('перечень услуг'!$A$2,MATCH(E798,'перечень услуг'!$A$3:$A$44,0),1),"")</f>
        <v>445</v>
      </c>
    </row>
    <row r="799" spans="1:6" ht="15.75" hidden="1" x14ac:dyDescent="0.25">
      <c r="A799" s="96" t="s">
        <v>706</v>
      </c>
      <c r="B799" s="97" t="s">
        <v>707</v>
      </c>
      <c r="C799" s="101" t="s">
        <v>73</v>
      </c>
      <c r="D799" s="97" t="s">
        <v>703</v>
      </c>
      <c r="E799" s="98" t="s">
        <v>10</v>
      </c>
      <c r="F799" s="83">
        <f ca="1">IFERROR(OFFSET('перечень услуг'!$A$2,MATCH(E799,'перечень услуг'!$A$3:$A$44,0),1),"")</f>
        <v>445</v>
      </c>
    </row>
    <row r="800" spans="1:6" ht="15.75" hidden="1" x14ac:dyDescent="0.25">
      <c r="A800" s="96" t="s">
        <v>706</v>
      </c>
      <c r="B800" s="97" t="s">
        <v>707</v>
      </c>
      <c r="C800" s="101" t="s">
        <v>73</v>
      </c>
      <c r="D800" s="97" t="s">
        <v>703</v>
      </c>
      <c r="E800" s="98" t="s">
        <v>8</v>
      </c>
      <c r="F800" s="83">
        <f ca="1">IFERROR(OFFSET('перечень услуг'!$A$2,MATCH(E800,'перечень услуг'!$A$3:$A$44,0),1),"")</f>
        <v>510</v>
      </c>
    </row>
    <row r="801" spans="1:6" ht="15.75" hidden="1" x14ac:dyDescent="0.25">
      <c r="A801" s="96" t="s">
        <v>706</v>
      </c>
      <c r="B801" s="97" t="s">
        <v>707</v>
      </c>
      <c r="C801" s="101" t="s">
        <v>73</v>
      </c>
      <c r="D801" s="97" t="s">
        <v>703</v>
      </c>
      <c r="E801" s="98" t="s">
        <v>83</v>
      </c>
      <c r="F801" s="83">
        <f ca="1">IFERROR(OFFSET('перечень услуг'!$A$2,MATCH(E801,'перечень услуг'!$A$3:$A$44,0),1),"")</f>
        <v>565</v>
      </c>
    </row>
    <row r="802" spans="1:6" ht="15.75" hidden="1" x14ac:dyDescent="0.25">
      <c r="A802" s="96" t="s">
        <v>708</v>
      </c>
      <c r="B802" s="97" t="s">
        <v>709</v>
      </c>
      <c r="C802" s="101" t="s">
        <v>77</v>
      </c>
      <c r="D802" s="97" t="s">
        <v>681</v>
      </c>
      <c r="E802" s="98" t="s">
        <v>9</v>
      </c>
      <c r="F802" s="83">
        <f ca="1">IFERROR(OFFSET('перечень услуг'!$A$2,MATCH(E802,'перечень услуг'!$A$3:$A$44,0),1),"")</f>
        <v>445</v>
      </c>
    </row>
    <row r="803" spans="1:6" ht="15.75" hidden="1" x14ac:dyDescent="0.25">
      <c r="A803" s="96" t="s">
        <v>710</v>
      </c>
      <c r="B803" s="97" t="s">
        <v>711</v>
      </c>
      <c r="C803" s="101" t="s">
        <v>384</v>
      </c>
      <c r="D803" s="97" t="s">
        <v>681</v>
      </c>
      <c r="E803" s="98" t="s">
        <v>35</v>
      </c>
      <c r="F803" s="83">
        <f ca="1">IFERROR(OFFSET('перечень услуг'!$A$2,MATCH(E803,'перечень услуг'!$A$3:$A$44,0),1),"")</f>
        <v>4740</v>
      </c>
    </row>
    <row r="804" spans="1:6" ht="15.75" hidden="1" x14ac:dyDescent="0.25">
      <c r="A804" s="96" t="s">
        <v>710</v>
      </c>
      <c r="B804" s="97" t="s">
        <v>711</v>
      </c>
      <c r="C804" s="101" t="s">
        <v>384</v>
      </c>
      <c r="D804" s="97" t="s">
        <v>681</v>
      </c>
      <c r="E804" s="98" t="s">
        <v>82</v>
      </c>
      <c r="F804" s="83">
        <f ca="1">IFERROR(OFFSET('перечень услуг'!$A$2,MATCH(E804,'перечень услуг'!$A$3:$A$44,0),1),"")</f>
        <v>395</v>
      </c>
    </row>
    <row r="805" spans="1:6" ht="15.75" hidden="1" x14ac:dyDescent="0.25">
      <c r="A805" s="96" t="s">
        <v>710</v>
      </c>
      <c r="B805" s="97" t="s">
        <v>711</v>
      </c>
      <c r="C805" s="101" t="s">
        <v>384</v>
      </c>
      <c r="D805" s="97" t="s">
        <v>681</v>
      </c>
      <c r="E805" s="98" t="s">
        <v>86</v>
      </c>
      <c r="F805" s="83">
        <f ca="1">IFERROR(OFFSET('перечень услуг'!$A$2,MATCH(E805,'перечень услуг'!$A$3:$A$44,0),1),"")</f>
        <v>385</v>
      </c>
    </row>
    <row r="806" spans="1:6" ht="15.75" hidden="1" x14ac:dyDescent="0.25">
      <c r="A806" s="96" t="s">
        <v>710</v>
      </c>
      <c r="B806" s="97" t="s">
        <v>711</v>
      </c>
      <c r="C806" s="101" t="s">
        <v>384</v>
      </c>
      <c r="D806" s="97" t="s">
        <v>681</v>
      </c>
      <c r="E806" s="98" t="s">
        <v>83</v>
      </c>
      <c r="F806" s="83">
        <f ca="1">IFERROR(OFFSET('перечень услуг'!$A$2,MATCH(E806,'перечень услуг'!$A$3:$A$44,0),1),"")</f>
        <v>565</v>
      </c>
    </row>
    <row r="807" spans="1:6" ht="15.75" hidden="1" x14ac:dyDescent="0.25">
      <c r="A807" s="96" t="s">
        <v>710</v>
      </c>
      <c r="B807" s="97" t="s">
        <v>711</v>
      </c>
      <c r="C807" s="101" t="s">
        <v>384</v>
      </c>
      <c r="D807" s="97" t="s">
        <v>681</v>
      </c>
      <c r="E807" s="98" t="s">
        <v>30</v>
      </c>
      <c r="F807" s="83">
        <f ca="1">IFERROR(OFFSET('перечень услуг'!$A$2,MATCH(E807,'перечень услуг'!$A$3:$A$44,0),1),"")</f>
        <v>1125</v>
      </c>
    </row>
    <row r="808" spans="1:6" ht="15.75" hidden="1" x14ac:dyDescent="0.25">
      <c r="A808" s="96" t="s">
        <v>712</v>
      </c>
      <c r="B808" s="97" t="s">
        <v>713</v>
      </c>
      <c r="C808" s="101" t="s">
        <v>384</v>
      </c>
      <c r="D808" s="97" t="s">
        <v>681</v>
      </c>
      <c r="E808" s="98" t="s">
        <v>35</v>
      </c>
      <c r="F808" s="83">
        <f ca="1">IFERROR(OFFSET('перечень услуг'!$A$2,MATCH(E808,'перечень услуг'!$A$3:$A$44,0),1),"")</f>
        <v>4740</v>
      </c>
    </row>
    <row r="809" spans="1:6" ht="15.75" hidden="1" x14ac:dyDescent="0.25">
      <c r="A809" s="96" t="s">
        <v>712</v>
      </c>
      <c r="B809" s="97" t="s">
        <v>713</v>
      </c>
      <c r="C809" s="101" t="s">
        <v>384</v>
      </c>
      <c r="D809" s="97" t="s">
        <v>681</v>
      </c>
      <c r="E809" s="98" t="s">
        <v>82</v>
      </c>
      <c r="F809" s="83">
        <f ca="1">IFERROR(OFFSET('перечень услуг'!$A$2,MATCH(E809,'перечень услуг'!$A$3:$A$44,0),1),"")</f>
        <v>395</v>
      </c>
    </row>
    <row r="810" spans="1:6" ht="15.75" hidden="1" x14ac:dyDescent="0.25">
      <c r="A810" s="96" t="s">
        <v>712</v>
      </c>
      <c r="B810" s="97" t="s">
        <v>713</v>
      </c>
      <c r="C810" s="101" t="s">
        <v>384</v>
      </c>
      <c r="D810" s="97" t="s">
        <v>681</v>
      </c>
      <c r="E810" s="98" t="s">
        <v>86</v>
      </c>
      <c r="F810" s="83">
        <f ca="1">IFERROR(OFFSET('перечень услуг'!$A$2,MATCH(E810,'перечень услуг'!$A$3:$A$44,0),1),"")</f>
        <v>385</v>
      </c>
    </row>
    <row r="811" spans="1:6" ht="15.75" hidden="1" x14ac:dyDescent="0.25">
      <c r="A811" s="96" t="s">
        <v>712</v>
      </c>
      <c r="B811" s="97" t="s">
        <v>713</v>
      </c>
      <c r="C811" s="101" t="s">
        <v>384</v>
      </c>
      <c r="D811" s="97" t="s">
        <v>681</v>
      </c>
      <c r="E811" s="98" t="s">
        <v>83</v>
      </c>
      <c r="F811" s="83">
        <f ca="1">IFERROR(OFFSET('перечень услуг'!$A$2,MATCH(E811,'перечень услуг'!$A$3:$A$44,0),1),"")</f>
        <v>565</v>
      </c>
    </row>
    <row r="812" spans="1:6" ht="15.75" hidden="1" x14ac:dyDescent="0.25">
      <c r="A812" s="96" t="s">
        <v>712</v>
      </c>
      <c r="B812" s="97" t="s">
        <v>713</v>
      </c>
      <c r="C812" s="101" t="s">
        <v>384</v>
      </c>
      <c r="D812" s="97" t="s">
        <v>681</v>
      </c>
      <c r="E812" s="98" t="s">
        <v>30</v>
      </c>
      <c r="F812" s="83">
        <f ca="1">IFERROR(OFFSET('перечень услуг'!$A$2,MATCH(E812,'перечень услуг'!$A$3:$A$44,0),1),"")</f>
        <v>1125</v>
      </c>
    </row>
    <row r="813" spans="1:6" ht="15.75" hidden="1" x14ac:dyDescent="0.25">
      <c r="A813" s="96" t="s">
        <v>714</v>
      </c>
      <c r="B813" s="97" t="s">
        <v>715</v>
      </c>
      <c r="C813" s="101" t="s">
        <v>77</v>
      </c>
      <c r="D813" s="97" t="s">
        <v>666</v>
      </c>
      <c r="E813" s="98" t="s">
        <v>35</v>
      </c>
      <c r="F813" s="83">
        <f ca="1">IFERROR(OFFSET('перечень услуг'!$A$2,MATCH(E813,'перечень услуг'!$A$3:$A$44,0),1),"")</f>
        <v>4740</v>
      </c>
    </row>
    <row r="814" spans="1:6" ht="15.75" hidden="1" x14ac:dyDescent="0.25">
      <c r="A814" s="96" t="s">
        <v>714</v>
      </c>
      <c r="B814" s="97" t="s">
        <v>715</v>
      </c>
      <c r="C814" s="101" t="s">
        <v>77</v>
      </c>
      <c r="D814" s="97" t="s">
        <v>666</v>
      </c>
      <c r="E814" s="98" t="s">
        <v>82</v>
      </c>
      <c r="F814" s="83">
        <f ca="1">IFERROR(OFFSET('перечень услуг'!$A$2,MATCH(E814,'перечень услуг'!$A$3:$A$44,0),1),"")</f>
        <v>395</v>
      </c>
    </row>
    <row r="815" spans="1:6" ht="15.75" hidden="1" x14ac:dyDescent="0.25">
      <c r="A815" s="96" t="s">
        <v>716</v>
      </c>
      <c r="B815" s="97" t="s">
        <v>717</v>
      </c>
      <c r="C815" s="101" t="s">
        <v>77</v>
      </c>
      <c r="D815" s="97" t="s">
        <v>666</v>
      </c>
      <c r="E815" s="98" t="s">
        <v>9</v>
      </c>
      <c r="F815" s="83">
        <f ca="1">IFERROR(OFFSET('перечень услуг'!$A$2,MATCH(E815,'перечень услуг'!$A$3:$A$44,0),1),"")</f>
        <v>445</v>
      </c>
    </row>
    <row r="816" spans="1:6" ht="15.75" hidden="1" x14ac:dyDescent="0.25">
      <c r="A816" s="96" t="s">
        <v>718</v>
      </c>
      <c r="B816" s="97" t="s">
        <v>719</v>
      </c>
      <c r="C816" s="101" t="s">
        <v>73</v>
      </c>
      <c r="D816" s="97" t="s">
        <v>720</v>
      </c>
      <c r="E816" s="98" t="s">
        <v>35</v>
      </c>
      <c r="F816" s="83">
        <f ca="1">IFERROR(OFFSET('перечень услуг'!$A$2,MATCH(E816,'перечень услуг'!$A$3:$A$44,0),1),"")</f>
        <v>4740</v>
      </c>
    </row>
    <row r="817" spans="1:6" ht="15.75" hidden="1" x14ac:dyDescent="0.25">
      <c r="A817" s="96" t="s">
        <v>718</v>
      </c>
      <c r="B817" s="97" t="s">
        <v>719</v>
      </c>
      <c r="C817" s="101" t="s">
        <v>73</v>
      </c>
      <c r="D817" s="97" t="s">
        <v>720</v>
      </c>
      <c r="E817" s="98" t="s">
        <v>82</v>
      </c>
      <c r="F817" s="83">
        <f ca="1">IFERROR(OFFSET('перечень услуг'!$A$2,MATCH(E817,'перечень услуг'!$A$3:$A$44,0),1),"")</f>
        <v>395</v>
      </c>
    </row>
    <row r="818" spans="1:6" ht="15.75" hidden="1" x14ac:dyDescent="0.25">
      <c r="A818" s="96" t="s">
        <v>718</v>
      </c>
      <c r="B818" s="97" t="s">
        <v>719</v>
      </c>
      <c r="C818" s="101" t="s">
        <v>73</v>
      </c>
      <c r="D818" s="97" t="s">
        <v>720</v>
      </c>
      <c r="E818" s="98" t="s">
        <v>86</v>
      </c>
      <c r="F818" s="83">
        <f ca="1">IFERROR(OFFSET('перечень услуг'!$A$2,MATCH(E818,'перечень услуг'!$A$3:$A$44,0),1),"")</f>
        <v>385</v>
      </c>
    </row>
    <row r="819" spans="1:6" ht="15.75" hidden="1" x14ac:dyDescent="0.25">
      <c r="A819" s="96" t="s">
        <v>721</v>
      </c>
      <c r="B819" s="97" t="s">
        <v>722</v>
      </c>
      <c r="C819" s="101" t="s">
        <v>402</v>
      </c>
      <c r="D819" s="97" t="s">
        <v>720</v>
      </c>
      <c r="E819" s="98" t="s">
        <v>86</v>
      </c>
      <c r="F819" s="83">
        <f ca="1">IFERROR(OFFSET('перечень услуг'!$A$2,MATCH(E819,'перечень услуг'!$A$3:$A$44,0),1),"")</f>
        <v>385</v>
      </c>
    </row>
    <row r="820" spans="1:6" ht="15.75" hidden="1" x14ac:dyDescent="0.25">
      <c r="A820" s="96" t="s">
        <v>723</v>
      </c>
      <c r="B820" s="97" t="s">
        <v>724</v>
      </c>
      <c r="C820" s="101" t="s">
        <v>384</v>
      </c>
      <c r="D820" s="97" t="s">
        <v>720</v>
      </c>
      <c r="E820" s="98" t="s">
        <v>35</v>
      </c>
      <c r="F820" s="83">
        <f ca="1">IFERROR(OFFSET('перечень услуг'!$A$2,MATCH(E820,'перечень услуг'!$A$3:$A$44,0),1),"")</f>
        <v>4740</v>
      </c>
    </row>
    <row r="821" spans="1:6" ht="15.75" hidden="1" x14ac:dyDescent="0.25">
      <c r="A821" s="96" t="s">
        <v>723</v>
      </c>
      <c r="B821" s="97" t="s">
        <v>724</v>
      </c>
      <c r="C821" s="101" t="s">
        <v>384</v>
      </c>
      <c r="D821" s="97" t="s">
        <v>720</v>
      </c>
      <c r="E821" s="98" t="s">
        <v>82</v>
      </c>
      <c r="F821" s="83">
        <f ca="1">IFERROR(OFFSET('перечень услуг'!$A$2,MATCH(E821,'перечень услуг'!$A$3:$A$44,0),1),"")</f>
        <v>395</v>
      </c>
    </row>
    <row r="822" spans="1:6" ht="15.75" hidden="1" x14ac:dyDescent="0.25">
      <c r="A822" s="96" t="s">
        <v>723</v>
      </c>
      <c r="B822" s="97" t="s">
        <v>724</v>
      </c>
      <c r="C822" s="101" t="s">
        <v>384</v>
      </c>
      <c r="D822" s="97" t="s">
        <v>720</v>
      </c>
      <c r="E822" s="98" t="s">
        <v>86</v>
      </c>
      <c r="F822" s="83">
        <f ca="1">IFERROR(OFFSET('перечень услуг'!$A$2,MATCH(E822,'перечень услуг'!$A$3:$A$44,0),1),"")</f>
        <v>385</v>
      </c>
    </row>
    <row r="823" spans="1:6" ht="15.75" hidden="1" x14ac:dyDescent="0.25">
      <c r="A823" s="96" t="s">
        <v>723</v>
      </c>
      <c r="B823" s="97" t="s">
        <v>724</v>
      </c>
      <c r="C823" s="101" t="s">
        <v>384</v>
      </c>
      <c r="D823" s="97" t="s">
        <v>720</v>
      </c>
      <c r="E823" s="98" t="s">
        <v>83</v>
      </c>
      <c r="F823" s="83">
        <f ca="1">IFERROR(OFFSET('перечень услуг'!$A$2,MATCH(E823,'перечень услуг'!$A$3:$A$44,0),1),"")</f>
        <v>565</v>
      </c>
    </row>
    <row r="824" spans="1:6" ht="15.75" hidden="1" x14ac:dyDescent="0.25">
      <c r="A824" s="96" t="s">
        <v>723</v>
      </c>
      <c r="B824" s="97" t="s">
        <v>724</v>
      </c>
      <c r="C824" s="101" t="s">
        <v>384</v>
      </c>
      <c r="D824" s="97" t="s">
        <v>720</v>
      </c>
      <c r="E824" s="98" t="s">
        <v>30</v>
      </c>
      <c r="F824" s="83">
        <f ca="1">IFERROR(OFFSET('перечень услуг'!$A$2,MATCH(E824,'перечень услуг'!$A$3:$A$44,0),1),"")</f>
        <v>1125</v>
      </c>
    </row>
    <row r="825" spans="1:6" ht="15.75" hidden="1" x14ac:dyDescent="0.25">
      <c r="A825" s="96" t="s">
        <v>725</v>
      </c>
      <c r="B825" s="97" t="s">
        <v>726</v>
      </c>
      <c r="C825" s="101" t="s">
        <v>384</v>
      </c>
      <c r="D825" s="97" t="s">
        <v>720</v>
      </c>
      <c r="E825" s="98" t="s">
        <v>35</v>
      </c>
      <c r="F825" s="83">
        <f ca="1">IFERROR(OFFSET('перечень услуг'!$A$2,MATCH(E825,'перечень услуг'!$A$3:$A$44,0),1),"")</f>
        <v>4740</v>
      </c>
    </row>
    <row r="826" spans="1:6" ht="15.75" hidden="1" x14ac:dyDescent="0.25">
      <c r="A826" s="96" t="s">
        <v>725</v>
      </c>
      <c r="B826" s="97" t="s">
        <v>726</v>
      </c>
      <c r="C826" s="101" t="s">
        <v>384</v>
      </c>
      <c r="D826" s="97" t="s">
        <v>720</v>
      </c>
      <c r="E826" s="98" t="s">
        <v>82</v>
      </c>
      <c r="F826" s="83">
        <f ca="1">IFERROR(OFFSET('перечень услуг'!$A$2,MATCH(E826,'перечень услуг'!$A$3:$A$44,0),1),"")</f>
        <v>395</v>
      </c>
    </row>
    <row r="827" spans="1:6" ht="15.75" hidden="1" x14ac:dyDescent="0.25">
      <c r="A827" s="96" t="s">
        <v>725</v>
      </c>
      <c r="B827" s="97" t="s">
        <v>726</v>
      </c>
      <c r="C827" s="101" t="s">
        <v>384</v>
      </c>
      <c r="D827" s="97" t="s">
        <v>720</v>
      </c>
      <c r="E827" s="98" t="s">
        <v>86</v>
      </c>
      <c r="F827" s="83">
        <f ca="1">IFERROR(OFFSET('перечень услуг'!$A$2,MATCH(E827,'перечень услуг'!$A$3:$A$44,0),1),"")</f>
        <v>385</v>
      </c>
    </row>
    <row r="828" spans="1:6" ht="15.75" hidden="1" x14ac:dyDescent="0.25">
      <c r="A828" s="96" t="s">
        <v>725</v>
      </c>
      <c r="B828" s="97" t="s">
        <v>726</v>
      </c>
      <c r="C828" s="101" t="s">
        <v>384</v>
      </c>
      <c r="D828" s="97" t="s">
        <v>720</v>
      </c>
      <c r="E828" s="98" t="s">
        <v>83</v>
      </c>
      <c r="F828" s="83">
        <f ca="1">IFERROR(OFFSET('перечень услуг'!$A$2,MATCH(E828,'перечень услуг'!$A$3:$A$44,0),1),"")</f>
        <v>565</v>
      </c>
    </row>
    <row r="829" spans="1:6" ht="15.75" hidden="1" x14ac:dyDescent="0.25">
      <c r="A829" s="96" t="s">
        <v>725</v>
      </c>
      <c r="B829" s="97" t="s">
        <v>726</v>
      </c>
      <c r="C829" s="101" t="s">
        <v>384</v>
      </c>
      <c r="D829" s="97" t="s">
        <v>720</v>
      </c>
      <c r="E829" s="98" t="s">
        <v>30</v>
      </c>
      <c r="F829" s="83">
        <f ca="1">IFERROR(OFFSET('перечень услуг'!$A$2,MATCH(E829,'перечень услуг'!$A$3:$A$44,0),1),"")</f>
        <v>1125</v>
      </c>
    </row>
    <row r="830" spans="1:6" ht="15.75" hidden="1" x14ac:dyDescent="0.25">
      <c r="A830" s="96" t="s">
        <v>727</v>
      </c>
      <c r="B830" s="97" t="s">
        <v>728</v>
      </c>
      <c r="C830" s="101" t="s">
        <v>384</v>
      </c>
      <c r="D830" s="97" t="s">
        <v>729</v>
      </c>
      <c r="E830" s="98" t="s">
        <v>35</v>
      </c>
      <c r="F830" s="83">
        <f ca="1">IFERROR(OFFSET('перечень услуг'!$A$2,MATCH(E830,'перечень услуг'!$A$3:$A$44,0),1),"")</f>
        <v>4740</v>
      </c>
    </row>
    <row r="831" spans="1:6" ht="15.75" hidden="1" x14ac:dyDescent="0.25">
      <c r="A831" s="96" t="s">
        <v>727</v>
      </c>
      <c r="B831" s="97" t="s">
        <v>728</v>
      </c>
      <c r="C831" s="101" t="s">
        <v>384</v>
      </c>
      <c r="D831" s="97" t="s">
        <v>729</v>
      </c>
      <c r="E831" s="98" t="s">
        <v>82</v>
      </c>
      <c r="F831" s="83">
        <f ca="1">IFERROR(OFFSET('перечень услуг'!$A$2,MATCH(E831,'перечень услуг'!$A$3:$A$44,0),1),"")</f>
        <v>395</v>
      </c>
    </row>
    <row r="832" spans="1:6" ht="15.75" hidden="1" x14ac:dyDescent="0.25">
      <c r="A832" s="96" t="s">
        <v>727</v>
      </c>
      <c r="B832" s="97" t="s">
        <v>728</v>
      </c>
      <c r="C832" s="101" t="s">
        <v>384</v>
      </c>
      <c r="D832" s="97" t="s">
        <v>729</v>
      </c>
      <c r="E832" s="98" t="s">
        <v>86</v>
      </c>
      <c r="F832" s="83">
        <f ca="1">IFERROR(OFFSET('перечень услуг'!$A$2,MATCH(E832,'перечень услуг'!$A$3:$A$44,0),1),"")</f>
        <v>385</v>
      </c>
    </row>
    <row r="833" spans="1:6" ht="15.75" hidden="1" x14ac:dyDescent="0.25">
      <c r="A833" s="96" t="s">
        <v>727</v>
      </c>
      <c r="B833" s="97" t="s">
        <v>728</v>
      </c>
      <c r="C833" s="101" t="s">
        <v>384</v>
      </c>
      <c r="D833" s="97" t="s">
        <v>729</v>
      </c>
      <c r="E833" s="98" t="s">
        <v>83</v>
      </c>
      <c r="F833" s="83">
        <f ca="1">IFERROR(OFFSET('перечень услуг'!$A$2,MATCH(E833,'перечень услуг'!$A$3:$A$44,0),1),"")</f>
        <v>565</v>
      </c>
    </row>
    <row r="834" spans="1:6" ht="15.75" hidden="1" x14ac:dyDescent="0.25">
      <c r="A834" s="96" t="s">
        <v>727</v>
      </c>
      <c r="B834" s="97" t="s">
        <v>728</v>
      </c>
      <c r="C834" s="101" t="s">
        <v>384</v>
      </c>
      <c r="D834" s="97" t="s">
        <v>729</v>
      </c>
      <c r="E834" s="98" t="s">
        <v>30</v>
      </c>
      <c r="F834" s="83">
        <f ca="1">IFERROR(OFFSET('перечень услуг'!$A$2,MATCH(E834,'перечень услуг'!$A$3:$A$44,0),1),"")</f>
        <v>1125</v>
      </c>
    </row>
    <row r="835" spans="1:6" ht="15.75" hidden="1" x14ac:dyDescent="0.25">
      <c r="A835" s="96" t="s">
        <v>727</v>
      </c>
      <c r="B835" s="97" t="s">
        <v>728</v>
      </c>
      <c r="C835" s="101" t="s">
        <v>384</v>
      </c>
      <c r="D835" s="97" t="s">
        <v>729</v>
      </c>
      <c r="E835" s="101" t="s">
        <v>730</v>
      </c>
      <c r="F835" s="83">
        <f ca="1">IFERROR(OFFSET('перечень услуг'!$A$2,MATCH(E835,'перечень услуг'!$A$3:$A$44,0),1),"")</f>
        <v>385</v>
      </c>
    </row>
    <row r="836" spans="1:6" ht="15.75" hidden="1" x14ac:dyDescent="0.25">
      <c r="A836" s="96" t="s">
        <v>731</v>
      </c>
      <c r="B836" s="97" t="s">
        <v>732</v>
      </c>
      <c r="C836" s="101" t="s">
        <v>77</v>
      </c>
      <c r="D836" s="97" t="s">
        <v>733</v>
      </c>
      <c r="E836" s="98" t="s">
        <v>8</v>
      </c>
      <c r="F836" s="83">
        <f ca="1">IFERROR(OFFSET('перечень услуг'!$A$2,MATCH(E836,'перечень услуг'!$A$3:$A$44,0),1),"")</f>
        <v>510</v>
      </c>
    </row>
    <row r="837" spans="1:6" ht="15.75" hidden="1" x14ac:dyDescent="0.25">
      <c r="A837" s="96" t="s">
        <v>731</v>
      </c>
      <c r="B837" s="97" t="s">
        <v>732</v>
      </c>
      <c r="C837" s="101" t="s">
        <v>77</v>
      </c>
      <c r="D837" s="97" t="s">
        <v>733</v>
      </c>
      <c r="E837" s="98" t="s">
        <v>89</v>
      </c>
      <c r="F837" s="83">
        <f ca="1">IFERROR(OFFSET('перечень услуг'!$A$2,MATCH(E837,'перечень услуг'!$A$3:$A$44,0),1),"")</f>
        <v>185</v>
      </c>
    </row>
    <row r="838" spans="1:6" ht="15.75" hidden="1" x14ac:dyDescent="0.25">
      <c r="A838" s="96" t="s">
        <v>734</v>
      </c>
      <c r="B838" s="97" t="s">
        <v>735</v>
      </c>
      <c r="C838" s="101" t="s">
        <v>384</v>
      </c>
      <c r="D838" s="97" t="s">
        <v>729</v>
      </c>
      <c r="E838" s="98" t="s">
        <v>35</v>
      </c>
      <c r="F838" s="83">
        <f ca="1">IFERROR(OFFSET('перечень услуг'!$A$2,MATCH(E838,'перечень услуг'!$A$3:$A$44,0),1),"")</f>
        <v>4740</v>
      </c>
    </row>
    <row r="839" spans="1:6" ht="15.75" hidden="1" x14ac:dyDescent="0.25">
      <c r="A839" s="96" t="s">
        <v>734</v>
      </c>
      <c r="B839" s="97" t="s">
        <v>735</v>
      </c>
      <c r="C839" s="101" t="s">
        <v>384</v>
      </c>
      <c r="D839" s="97" t="s">
        <v>729</v>
      </c>
      <c r="E839" s="98" t="s">
        <v>82</v>
      </c>
      <c r="F839" s="83">
        <f ca="1">IFERROR(OFFSET('перечень услуг'!$A$2,MATCH(E839,'перечень услуг'!$A$3:$A$44,0),1),"")</f>
        <v>395</v>
      </c>
    </row>
    <row r="840" spans="1:6" ht="15.75" hidden="1" x14ac:dyDescent="0.25">
      <c r="A840" s="96" t="s">
        <v>734</v>
      </c>
      <c r="B840" s="97" t="s">
        <v>735</v>
      </c>
      <c r="C840" s="101" t="s">
        <v>384</v>
      </c>
      <c r="D840" s="97" t="s">
        <v>729</v>
      </c>
      <c r="E840" s="98" t="s">
        <v>86</v>
      </c>
      <c r="F840" s="83">
        <f ca="1">IFERROR(OFFSET('перечень услуг'!$A$2,MATCH(E840,'перечень услуг'!$A$3:$A$44,0),1),"")</f>
        <v>385</v>
      </c>
    </row>
    <row r="841" spans="1:6" ht="15.75" hidden="1" x14ac:dyDescent="0.25">
      <c r="A841" s="96" t="s">
        <v>734</v>
      </c>
      <c r="B841" s="97" t="s">
        <v>735</v>
      </c>
      <c r="C841" s="101" t="s">
        <v>384</v>
      </c>
      <c r="D841" s="97" t="s">
        <v>729</v>
      </c>
      <c r="E841" s="98" t="s">
        <v>83</v>
      </c>
      <c r="F841" s="83">
        <f ca="1">IFERROR(OFFSET('перечень услуг'!$A$2,MATCH(E841,'перечень услуг'!$A$3:$A$44,0),1),"")</f>
        <v>565</v>
      </c>
    </row>
    <row r="842" spans="1:6" ht="15.75" hidden="1" x14ac:dyDescent="0.25">
      <c r="A842" s="96" t="s">
        <v>734</v>
      </c>
      <c r="B842" s="97" t="s">
        <v>735</v>
      </c>
      <c r="C842" s="101" t="s">
        <v>384</v>
      </c>
      <c r="D842" s="97" t="s">
        <v>729</v>
      </c>
      <c r="E842" s="98" t="s">
        <v>30</v>
      </c>
      <c r="F842" s="83">
        <f ca="1">IFERROR(OFFSET('перечень услуг'!$A$2,MATCH(E842,'перечень услуг'!$A$3:$A$44,0),1),"")</f>
        <v>1125</v>
      </c>
    </row>
    <row r="843" spans="1:6" ht="15.75" hidden="1" x14ac:dyDescent="0.25">
      <c r="A843" s="96" t="s">
        <v>736</v>
      </c>
      <c r="B843" s="97" t="s">
        <v>737</v>
      </c>
      <c r="C843" s="101" t="s">
        <v>384</v>
      </c>
      <c r="D843" s="97" t="s">
        <v>738</v>
      </c>
      <c r="E843" s="98" t="s">
        <v>35</v>
      </c>
      <c r="F843" s="83">
        <f ca="1">IFERROR(OFFSET('перечень услуг'!$A$2,MATCH(E843,'перечень услуг'!$A$3:$A$44,0),1),"")</f>
        <v>4740</v>
      </c>
    </row>
    <row r="844" spans="1:6" ht="15.75" hidden="1" x14ac:dyDescent="0.25">
      <c r="A844" s="96" t="s">
        <v>736</v>
      </c>
      <c r="B844" s="97" t="s">
        <v>737</v>
      </c>
      <c r="C844" s="101" t="s">
        <v>384</v>
      </c>
      <c r="D844" s="97" t="s">
        <v>738</v>
      </c>
      <c r="E844" s="98" t="s">
        <v>82</v>
      </c>
      <c r="F844" s="83">
        <f ca="1">IFERROR(OFFSET('перечень услуг'!$A$2,MATCH(E844,'перечень услуг'!$A$3:$A$44,0),1),"")</f>
        <v>395</v>
      </c>
    </row>
    <row r="845" spans="1:6" ht="15.75" hidden="1" x14ac:dyDescent="0.25">
      <c r="A845" s="96" t="s">
        <v>736</v>
      </c>
      <c r="B845" s="97" t="s">
        <v>737</v>
      </c>
      <c r="C845" s="101" t="s">
        <v>384</v>
      </c>
      <c r="D845" s="97" t="s">
        <v>738</v>
      </c>
      <c r="E845" s="98" t="s">
        <v>86</v>
      </c>
      <c r="F845" s="83">
        <f ca="1">IFERROR(OFFSET('перечень услуг'!$A$2,MATCH(E845,'перечень услуг'!$A$3:$A$44,0),1),"")</f>
        <v>385</v>
      </c>
    </row>
    <row r="846" spans="1:6" ht="15.75" hidden="1" x14ac:dyDescent="0.25">
      <c r="A846" s="96" t="s">
        <v>736</v>
      </c>
      <c r="B846" s="97" t="s">
        <v>737</v>
      </c>
      <c r="C846" s="101" t="s">
        <v>384</v>
      </c>
      <c r="D846" s="97" t="s">
        <v>738</v>
      </c>
      <c r="E846" s="98" t="s">
        <v>83</v>
      </c>
      <c r="F846" s="83">
        <f ca="1">IFERROR(OFFSET('перечень услуг'!$A$2,MATCH(E846,'перечень услуг'!$A$3:$A$44,0),1),"")</f>
        <v>565</v>
      </c>
    </row>
    <row r="847" spans="1:6" ht="15.75" hidden="1" x14ac:dyDescent="0.25">
      <c r="A847" s="96" t="s">
        <v>736</v>
      </c>
      <c r="B847" s="97" t="s">
        <v>737</v>
      </c>
      <c r="C847" s="101" t="s">
        <v>384</v>
      </c>
      <c r="D847" s="97" t="s">
        <v>738</v>
      </c>
      <c r="E847" s="98" t="s">
        <v>30</v>
      </c>
      <c r="F847" s="83">
        <f ca="1">IFERROR(OFFSET('перечень услуг'!$A$2,MATCH(E847,'перечень услуг'!$A$3:$A$44,0),1),"")</f>
        <v>1125</v>
      </c>
    </row>
    <row r="848" spans="1:6" ht="15.75" hidden="1" x14ac:dyDescent="0.25">
      <c r="A848" s="96" t="s">
        <v>739</v>
      </c>
      <c r="B848" s="97" t="s">
        <v>740</v>
      </c>
      <c r="C848" s="101" t="s">
        <v>384</v>
      </c>
      <c r="D848" s="97" t="s">
        <v>729</v>
      </c>
      <c r="E848" s="98" t="s">
        <v>35</v>
      </c>
      <c r="F848" s="83">
        <f ca="1">IFERROR(OFFSET('перечень услуг'!$A$2,MATCH(E848,'перечень услуг'!$A$3:$A$44,0),1),"")</f>
        <v>4740</v>
      </c>
    </row>
    <row r="849" spans="1:6" ht="15.75" hidden="1" x14ac:dyDescent="0.25">
      <c r="A849" s="96" t="s">
        <v>739</v>
      </c>
      <c r="B849" s="97" t="s">
        <v>740</v>
      </c>
      <c r="C849" s="101" t="s">
        <v>384</v>
      </c>
      <c r="D849" s="97" t="s">
        <v>729</v>
      </c>
      <c r="E849" s="98" t="s">
        <v>82</v>
      </c>
      <c r="F849" s="83">
        <f ca="1">IFERROR(OFFSET('перечень услуг'!$A$2,MATCH(E849,'перечень услуг'!$A$3:$A$44,0),1),"")</f>
        <v>395</v>
      </c>
    </row>
    <row r="850" spans="1:6" ht="15.75" hidden="1" x14ac:dyDescent="0.25">
      <c r="A850" s="96" t="s">
        <v>739</v>
      </c>
      <c r="B850" s="97" t="s">
        <v>740</v>
      </c>
      <c r="C850" s="101" t="s">
        <v>384</v>
      </c>
      <c r="D850" s="97" t="s">
        <v>729</v>
      </c>
      <c r="E850" s="98" t="s">
        <v>86</v>
      </c>
      <c r="F850" s="83">
        <f ca="1">IFERROR(OFFSET('перечень услуг'!$A$2,MATCH(E850,'перечень услуг'!$A$3:$A$44,0),1),"")</f>
        <v>385</v>
      </c>
    </row>
    <row r="851" spans="1:6" ht="15.75" hidden="1" x14ac:dyDescent="0.25">
      <c r="A851" s="96" t="s">
        <v>739</v>
      </c>
      <c r="B851" s="97" t="s">
        <v>740</v>
      </c>
      <c r="C851" s="101" t="s">
        <v>384</v>
      </c>
      <c r="D851" s="97" t="s">
        <v>729</v>
      </c>
      <c r="E851" s="98" t="s">
        <v>83</v>
      </c>
      <c r="F851" s="83">
        <f ca="1">IFERROR(OFFSET('перечень услуг'!$A$2,MATCH(E851,'перечень услуг'!$A$3:$A$44,0),1),"")</f>
        <v>565</v>
      </c>
    </row>
    <row r="852" spans="1:6" ht="15.75" hidden="1" x14ac:dyDescent="0.25">
      <c r="A852" s="96" t="s">
        <v>739</v>
      </c>
      <c r="B852" s="97" t="s">
        <v>740</v>
      </c>
      <c r="C852" s="101" t="s">
        <v>384</v>
      </c>
      <c r="D852" s="97" t="s">
        <v>729</v>
      </c>
      <c r="E852" s="98" t="s">
        <v>30</v>
      </c>
      <c r="F852" s="83">
        <f ca="1">IFERROR(OFFSET('перечень услуг'!$A$2,MATCH(E852,'перечень услуг'!$A$3:$A$44,0),1),"")</f>
        <v>1125</v>
      </c>
    </row>
    <row r="853" spans="1:6" ht="15.75" hidden="1" x14ac:dyDescent="0.25">
      <c r="A853" s="96" t="s">
        <v>741</v>
      </c>
      <c r="B853" s="97" t="s">
        <v>742</v>
      </c>
      <c r="C853" s="101" t="s">
        <v>402</v>
      </c>
      <c r="D853" s="97" t="s">
        <v>738</v>
      </c>
      <c r="E853" s="98" t="s">
        <v>35</v>
      </c>
      <c r="F853" s="83">
        <f ca="1">IFERROR(OFFSET('перечень услуг'!$A$2,MATCH(E853,'перечень услуг'!$A$3:$A$44,0),1),"")</f>
        <v>4740</v>
      </c>
    </row>
    <row r="854" spans="1:6" ht="15.75" hidden="1" x14ac:dyDescent="0.25">
      <c r="A854" s="96" t="s">
        <v>741</v>
      </c>
      <c r="B854" s="97" t="s">
        <v>742</v>
      </c>
      <c r="C854" s="101" t="s">
        <v>402</v>
      </c>
      <c r="D854" s="97" t="s">
        <v>738</v>
      </c>
      <c r="E854" s="98" t="s">
        <v>86</v>
      </c>
      <c r="F854" s="83">
        <f ca="1">IFERROR(OFFSET('перечень услуг'!$A$2,MATCH(E854,'перечень услуг'!$A$3:$A$44,0),1),"")</f>
        <v>385</v>
      </c>
    </row>
    <row r="855" spans="1:6" ht="15.75" hidden="1" x14ac:dyDescent="0.25">
      <c r="A855" s="96" t="s">
        <v>741</v>
      </c>
      <c r="B855" s="97" t="s">
        <v>742</v>
      </c>
      <c r="C855" s="101" t="s">
        <v>402</v>
      </c>
      <c r="D855" s="97" t="s">
        <v>738</v>
      </c>
      <c r="E855" s="98" t="s">
        <v>83</v>
      </c>
      <c r="F855" s="83">
        <f ca="1">IFERROR(OFFSET('перечень услуг'!$A$2,MATCH(E855,'перечень услуг'!$A$3:$A$44,0),1),"")</f>
        <v>565</v>
      </c>
    </row>
    <row r="856" spans="1:6" ht="15.75" hidden="1" x14ac:dyDescent="0.25">
      <c r="A856" s="96" t="s">
        <v>741</v>
      </c>
      <c r="B856" s="97" t="s">
        <v>742</v>
      </c>
      <c r="C856" s="101" t="s">
        <v>402</v>
      </c>
      <c r="D856" s="97" t="s">
        <v>738</v>
      </c>
      <c r="E856" s="98" t="s">
        <v>30</v>
      </c>
      <c r="F856" s="83">
        <f ca="1">IFERROR(OFFSET('перечень услуг'!$A$2,MATCH(E856,'перечень услуг'!$A$3:$A$44,0),1),"")</f>
        <v>1125</v>
      </c>
    </row>
    <row r="857" spans="1:6" ht="15.75" hidden="1" x14ac:dyDescent="0.25">
      <c r="A857" s="96" t="s">
        <v>743</v>
      </c>
      <c r="B857" s="97" t="s">
        <v>744</v>
      </c>
      <c r="C857" s="101" t="s">
        <v>73</v>
      </c>
      <c r="D857" s="97" t="s">
        <v>729</v>
      </c>
      <c r="E857" s="98" t="s">
        <v>86</v>
      </c>
      <c r="F857" s="83">
        <f ca="1">IFERROR(OFFSET('перечень услуг'!$A$2,MATCH(E857,'перечень услуг'!$A$3:$A$44,0),1),"")</f>
        <v>385</v>
      </c>
    </row>
    <row r="858" spans="1:6" ht="15.75" hidden="1" x14ac:dyDescent="0.25">
      <c r="A858" s="96" t="s">
        <v>743</v>
      </c>
      <c r="B858" s="97" t="s">
        <v>744</v>
      </c>
      <c r="C858" s="101" t="s">
        <v>73</v>
      </c>
      <c r="D858" s="97" t="s">
        <v>729</v>
      </c>
      <c r="E858" s="98" t="s">
        <v>11</v>
      </c>
      <c r="F858" s="83">
        <f ca="1">IFERROR(OFFSET('перечень услуг'!$A$2,MATCH(E858,'перечень услуг'!$A$3:$A$44,0),1),"")</f>
        <v>385</v>
      </c>
    </row>
    <row r="859" spans="1:6" ht="15.75" hidden="1" x14ac:dyDescent="0.25">
      <c r="A859" s="96" t="s">
        <v>72</v>
      </c>
      <c r="B859" s="97" t="s">
        <v>745</v>
      </c>
      <c r="C859" s="101" t="s">
        <v>73</v>
      </c>
      <c r="D859" s="97" t="s">
        <v>729</v>
      </c>
      <c r="E859" s="98" t="s">
        <v>86</v>
      </c>
      <c r="F859" s="83">
        <f ca="1">IFERROR(OFFSET('перечень услуг'!$A$2,MATCH(E859,'перечень услуг'!$A$3:$A$44,0),1),"")</f>
        <v>385</v>
      </c>
    </row>
    <row r="860" spans="1:6" ht="15.75" hidden="1" x14ac:dyDescent="0.25">
      <c r="A860" s="96" t="s">
        <v>72</v>
      </c>
      <c r="B860" s="97" t="s">
        <v>745</v>
      </c>
      <c r="C860" s="101" t="s">
        <v>73</v>
      </c>
      <c r="D860" s="97" t="s">
        <v>729</v>
      </c>
      <c r="E860" s="98" t="s">
        <v>10</v>
      </c>
      <c r="F860" s="83">
        <f ca="1">IFERROR(OFFSET('перечень услуг'!$A$2,MATCH(E860,'перечень услуг'!$A$3:$A$44,0),1),"")</f>
        <v>445</v>
      </c>
    </row>
    <row r="861" spans="1:6" ht="15.75" hidden="1" x14ac:dyDescent="0.25">
      <c r="A861" s="96" t="s">
        <v>746</v>
      </c>
      <c r="B861" s="97" t="s">
        <v>747</v>
      </c>
      <c r="C861" s="101" t="s">
        <v>384</v>
      </c>
      <c r="D861" s="97" t="s">
        <v>729</v>
      </c>
      <c r="E861" s="98" t="s">
        <v>35</v>
      </c>
      <c r="F861" s="83">
        <f ca="1">IFERROR(OFFSET('перечень услуг'!$A$2,MATCH(E861,'перечень услуг'!$A$3:$A$44,0),1),"")</f>
        <v>4740</v>
      </c>
    </row>
    <row r="862" spans="1:6" ht="15.75" hidden="1" x14ac:dyDescent="0.25">
      <c r="A862" s="96" t="s">
        <v>746</v>
      </c>
      <c r="B862" s="97" t="s">
        <v>747</v>
      </c>
      <c r="C862" s="101" t="s">
        <v>384</v>
      </c>
      <c r="D862" s="97" t="s">
        <v>729</v>
      </c>
      <c r="E862" s="98" t="s">
        <v>82</v>
      </c>
      <c r="F862" s="83">
        <f ca="1">IFERROR(OFFSET('перечень услуг'!$A$2,MATCH(E862,'перечень услуг'!$A$3:$A$44,0),1),"")</f>
        <v>395</v>
      </c>
    </row>
    <row r="863" spans="1:6" ht="15.75" hidden="1" x14ac:dyDescent="0.25">
      <c r="A863" s="96" t="s">
        <v>746</v>
      </c>
      <c r="B863" s="97" t="s">
        <v>747</v>
      </c>
      <c r="C863" s="101" t="s">
        <v>384</v>
      </c>
      <c r="D863" s="97" t="s">
        <v>729</v>
      </c>
      <c r="E863" s="98" t="s">
        <v>86</v>
      </c>
      <c r="F863" s="83">
        <f ca="1">IFERROR(OFFSET('перечень услуг'!$A$2,MATCH(E863,'перечень услуг'!$A$3:$A$44,0),1),"")</f>
        <v>385</v>
      </c>
    </row>
    <row r="864" spans="1:6" ht="15.75" hidden="1" x14ac:dyDescent="0.25">
      <c r="A864" s="96" t="s">
        <v>746</v>
      </c>
      <c r="B864" s="97" t="s">
        <v>747</v>
      </c>
      <c r="C864" s="101" t="s">
        <v>384</v>
      </c>
      <c r="D864" s="97" t="s">
        <v>729</v>
      </c>
      <c r="E864" s="98" t="s">
        <v>83</v>
      </c>
      <c r="F864" s="83">
        <f ca="1">IFERROR(OFFSET('перечень услуг'!$A$2,MATCH(E864,'перечень услуг'!$A$3:$A$44,0),1),"")</f>
        <v>565</v>
      </c>
    </row>
    <row r="865" spans="1:6" ht="15.75" hidden="1" x14ac:dyDescent="0.25">
      <c r="A865" s="96" t="s">
        <v>746</v>
      </c>
      <c r="B865" s="97" t="s">
        <v>747</v>
      </c>
      <c r="C865" s="101" t="s">
        <v>384</v>
      </c>
      <c r="D865" s="97" t="s">
        <v>729</v>
      </c>
      <c r="E865" s="98" t="s">
        <v>30</v>
      </c>
      <c r="F865" s="83">
        <f ca="1">IFERROR(OFFSET('перечень услуг'!$A$2,MATCH(E865,'перечень услуг'!$A$3:$A$44,0),1),"")</f>
        <v>1125</v>
      </c>
    </row>
    <row r="866" spans="1:6" ht="15.75" hidden="1" x14ac:dyDescent="0.25">
      <c r="A866" s="96" t="s">
        <v>748</v>
      </c>
      <c r="B866" s="97" t="s">
        <v>749</v>
      </c>
      <c r="C866" s="101" t="s">
        <v>77</v>
      </c>
      <c r="D866" s="97" t="s">
        <v>729</v>
      </c>
      <c r="E866" s="98" t="s">
        <v>9</v>
      </c>
      <c r="F866" s="83">
        <f ca="1">IFERROR(OFFSET('перечень услуг'!$A$2,MATCH(E866,'перечень услуг'!$A$3:$A$44,0),1),"")</f>
        <v>445</v>
      </c>
    </row>
    <row r="867" spans="1:6" ht="15.75" hidden="1" x14ac:dyDescent="0.25">
      <c r="A867" s="96" t="s">
        <v>748</v>
      </c>
      <c r="B867" s="97" t="s">
        <v>749</v>
      </c>
      <c r="C867" s="101" t="s">
        <v>77</v>
      </c>
      <c r="D867" s="97" t="s">
        <v>729</v>
      </c>
      <c r="E867" s="98" t="s">
        <v>11</v>
      </c>
      <c r="F867" s="83">
        <f ca="1">IFERROR(OFFSET('перечень услуг'!$A$2,MATCH(E867,'перечень услуг'!$A$3:$A$44,0),1),"")</f>
        <v>385</v>
      </c>
    </row>
    <row r="868" spans="1:6" ht="15.75" hidden="1" x14ac:dyDescent="0.25">
      <c r="A868" s="96" t="s">
        <v>750</v>
      </c>
      <c r="B868" s="97" t="s">
        <v>751</v>
      </c>
      <c r="C868" s="101" t="s">
        <v>384</v>
      </c>
      <c r="D868" s="97" t="s">
        <v>729</v>
      </c>
      <c r="E868" s="98" t="s">
        <v>35</v>
      </c>
      <c r="F868" s="83">
        <f ca="1">IFERROR(OFFSET('перечень услуг'!$A$2,MATCH(E868,'перечень услуг'!$A$3:$A$44,0),1),"")</f>
        <v>4740</v>
      </c>
    </row>
    <row r="869" spans="1:6" ht="15.75" hidden="1" x14ac:dyDescent="0.25">
      <c r="A869" s="96" t="s">
        <v>750</v>
      </c>
      <c r="B869" s="97" t="s">
        <v>751</v>
      </c>
      <c r="C869" s="101" t="s">
        <v>384</v>
      </c>
      <c r="D869" s="97" t="s">
        <v>729</v>
      </c>
      <c r="E869" s="98" t="s">
        <v>82</v>
      </c>
      <c r="F869" s="83">
        <f ca="1">IFERROR(OFFSET('перечень услуг'!$A$2,MATCH(E869,'перечень услуг'!$A$3:$A$44,0),1),"")</f>
        <v>395</v>
      </c>
    </row>
    <row r="870" spans="1:6" ht="15.75" hidden="1" x14ac:dyDescent="0.25">
      <c r="A870" s="96" t="s">
        <v>750</v>
      </c>
      <c r="B870" s="97" t="s">
        <v>751</v>
      </c>
      <c r="C870" s="101" t="s">
        <v>384</v>
      </c>
      <c r="D870" s="97" t="s">
        <v>729</v>
      </c>
      <c r="E870" s="98" t="s">
        <v>86</v>
      </c>
      <c r="F870" s="83">
        <f ca="1">IFERROR(OFFSET('перечень услуг'!$A$2,MATCH(E870,'перечень услуг'!$A$3:$A$44,0),1),"")</f>
        <v>385</v>
      </c>
    </row>
    <row r="871" spans="1:6" ht="15.75" hidden="1" x14ac:dyDescent="0.25">
      <c r="A871" s="96" t="s">
        <v>750</v>
      </c>
      <c r="B871" s="97" t="s">
        <v>751</v>
      </c>
      <c r="C871" s="101" t="s">
        <v>384</v>
      </c>
      <c r="D871" s="97" t="s">
        <v>729</v>
      </c>
      <c r="E871" s="98" t="s">
        <v>86</v>
      </c>
      <c r="F871" s="83">
        <f ca="1">IFERROR(OFFSET('перечень услуг'!$A$2,MATCH(E871,'перечень услуг'!$A$3:$A$44,0),1),"")</f>
        <v>385</v>
      </c>
    </row>
    <row r="872" spans="1:6" ht="15.75" hidden="1" x14ac:dyDescent="0.25">
      <c r="A872" s="96" t="s">
        <v>750</v>
      </c>
      <c r="B872" s="97" t="s">
        <v>751</v>
      </c>
      <c r="C872" s="101" t="s">
        <v>384</v>
      </c>
      <c r="D872" s="97" t="s">
        <v>729</v>
      </c>
      <c r="E872" s="98" t="s">
        <v>83</v>
      </c>
      <c r="F872" s="83">
        <f ca="1">IFERROR(OFFSET('перечень услуг'!$A$2,MATCH(E872,'перечень услуг'!$A$3:$A$44,0),1),"")</f>
        <v>565</v>
      </c>
    </row>
    <row r="873" spans="1:6" ht="15.75" hidden="1" x14ac:dyDescent="0.25">
      <c r="A873" s="96" t="s">
        <v>750</v>
      </c>
      <c r="B873" s="97" t="s">
        <v>751</v>
      </c>
      <c r="C873" s="101" t="s">
        <v>384</v>
      </c>
      <c r="D873" s="97" t="s">
        <v>729</v>
      </c>
      <c r="E873" s="98" t="s">
        <v>30</v>
      </c>
      <c r="F873" s="83">
        <f ca="1">IFERROR(OFFSET('перечень услуг'!$A$2,MATCH(E873,'перечень услуг'!$A$3:$A$44,0),1),"")</f>
        <v>1125</v>
      </c>
    </row>
    <row r="874" spans="1:6" ht="15.75" hidden="1" x14ac:dyDescent="0.25">
      <c r="A874" s="96" t="s">
        <v>752</v>
      </c>
      <c r="B874" s="97" t="s">
        <v>753</v>
      </c>
      <c r="C874" s="101" t="s">
        <v>384</v>
      </c>
      <c r="D874" s="97" t="s">
        <v>729</v>
      </c>
      <c r="E874" s="98" t="s">
        <v>35</v>
      </c>
      <c r="F874" s="83">
        <f ca="1">IFERROR(OFFSET('перечень услуг'!$A$2,MATCH(E874,'перечень услуг'!$A$3:$A$44,0),1),"")</f>
        <v>4740</v>
      </c>
    </row>
    <row r="875" spans="1:6" ht="15.75" hidden="1" x14ac:dyDescent="0.25">
      <c r="A875" s="96" t="s">
        <v>752</v>
      </c>
      <c r="B875" s="97" t="s">
        <v>753</v>
      </c>
      <c r="C875" s="101" t="s">
        <v>384</v>
      </c>
      <c r="D875" s="97" t="s">
        <v>729</v>
      </c>
      <c r="E875" s="98" t="s">
        <v>82</v>
      </c>
      <c r="F875" s="83">
        <f ca="1">IFERROR(OFFSET('перечень услуг'!$A$2,MATCH(E875,'перечень услуг'!$A$3:$A$44,0),1),"")</f>
        <v>395</v>
      </c>
    </row>
    <row r="876" spans="1:6" ht="15.75" hidden="1" x14ac:dyDescent="0.25">
      <c r="A876" s="96" t="s">
        <v>752</v>
      </c>
      <c r="B876" s="97" t="s">
        <v>753</v>
      </c>
      <c r="C876" s="101" t="s">
        <v>384</v>
      </c>
      <c r="D876" s="97" t="s">
        <v>729</v>
      </c>
      <c r="E876" s="98" t="s">
        <v>86</v>
      </c>
      <c r="F876" s="83">
        <f ca="1">IFERROR(OFFSET('перечень услуг'!$A$2,MATCH(E876,'перечень услуг'!$A$3:$A$44,0),1),"")</f>
        <v>385</v>
      </c>
    </row>
    <row r="877" spans="1:6" ht="15.75" hidden="1" x14ac:dyDescent="0.25">
      <c r="A877" s="96" t="s">
        <v>752</v>
      </c>
      <c r="B877" s="97" t="s">
        <v>753</v>
      </c>
      <c r="C877" s="101" t="s">
        <v>384</v>
      </c>
      <c r="D877" s="97" t="s">
        <v>729</v>
      </c>
      <c r="E877" s="98" t="s">
        <v>83</v>
      </c>
      <c r="F877" s="83">
        <f ca="1">IFERROR(OFFSET('перечень услуг'!$A$2,MATCH(E877,'перечень услуг'!$A$3:$A$44,0),1),"")</f>
        <v>565</v>
      </c>
    </row>
    <row r="878" spans="1:6" ht="15.75" hidden="1" x14ac:dyDescent="0.25">
      <c r="A878" s="96" t="s">
        <v>752</v>
      </c>
      <c r="B878" s="97" t="s">
        <v>753</v>
      </c>
      <c r="C878" s="101" t="s">
        <v>384</v>
      </c>
      <c r="D878" s="97" t="s">
        <v>729</v>
      </c>
      <c r="E878" s="98" t="s">
        <v>30</v>
      </c>
      <c r="F878" s="83">
        <f ca="1">IFERROR(OFFSET('перечень услуг'!$A$2,MATCH(E878,'перечень услуг'!$A$3:$A$44,0),1),"")</f>
        <v>1125</v>
      </c>
    </row>
    <row r="879" spans="1:6" ht="15.75" hidden="1" x14ac:dyDescent="0.25">
      <c r="A879" s="96" t="s">
        <v>754</v>
      </c>
      <c r="B879" s="97" t="s">
        <v>755</v>
      </c>
      <c r="C879" s="101" t="s">
        <v>73</v>
      </c>
      <c r="D879" s="97" t="s">
        <v>738</v>
      </c>
      <c r="E879" s="98" t="s">
        <v>35</v>
      </c>
      <c r="F879" s="83">
        <f ca="1">IFERROR(OFFSET('перечень услуг'!$A$2,MATCH(E879,'перечень услуг'!$A$3:$A$44,0),1),"")</f>
        <v>4740</v>
      </c>
    </row>
    <row r="880" spans="1:6" ht="15.75" hidden="1" x14ac:dyDescent="0.25">
      <c r="A880" s="96" t="s">
        <v>754</v>
      </c>
      <c r="B880" s="97" t="s">
        <v>755</v>
      </c>
      <c r="C880" s="101" t="s">
        <v>73</v>
      </c>
      <c r="D880" s="97" t="s">
        <v>738</v>
      </c>
      <c r="E880" s="98" t="s">
        <v>82</v>
      </c>
      <c r="F880" s="83">
        <f ca="1">IFERROR(OFFSET('перечень услуг'!$A$2,MATCH(E880,'перечень услуг'!$A$3:$A$44,0),1),"")</f>
        <v>395</v>
      </c>
    </row>
    <row r="881" spans="1:6" ht="15.75" hidden="1" x14ac:dyDescent="0.25">
      <c r="A881" s="96" t="s">
        <v>754</v>
      </c>
      <c r="B881" s="97" t="s">
        <v>755</v>
      </c>
      <c r="C881" s="101" t="s">
        <v>73</v>
      </c>
      <c r="D881" s="97" t="s">
        <v>738</v>
      </c>
      <c r="E881" s="98" t="s">
        <v>86</v>
      </c>
      <c r="F881" s="83">
        <f ca="1">IFERROR(OFFSET('перечень услуг'!$A$2,MATCH(E881,'перечень услуг'!$A$3:$A$44,0),1),"")</f>
        <v>385</v>
      </c>
    </row>
    <row r="882" spans="1:6" ht="15.75" hidden="1" x14ac:dyDescent="0.25">
      <c r="A882" s="96" t="s">
        <v>756</v>
      </c>
      <c r="B882" s="97" t="s">
        <v>757</v>
      </c>
      <c r="C882" s="101" t="s">
        <v>384</v>
      </c>
      <c r="D882" s="100" t="s">
        <v>738</v>
      </c>
      <c r="E882" s="98" t="s">
        <v>35</v>
      </c>
      <c r="F882" s="83">
        <f ca="1">IFERROR(OFFSET('перечень услуг'!$A$2,MATCH(E882,'перечень услуг'!$A$3:$A$44,0),1),"")</f>
        <v>4740</v>
      </c>
    </row>
    <row r="883" spans="1:6" ht="15.75" hidden="1" x14ac:dyDescent="0.25">
      <c r="A883" s="96" t="s">
        <v>756</v>
      </c>
      <c r="B883" s="97" t="s">
        <v>757</v>
      </c>
      <c r="C883" s="101" t="s">
        <v>384</v>
      </c>
      <c r="D883" s="100" t="s">
        <v>738</v>
      </c>
      <c r="E883" s="98" t="s">
        <v>82</v>
      </c>
      <c r="F883" s="83">
        <f ca="1">IFERROR(OFFSET('перечень услуг'!$A$2,MATCH(E883,'перечень услуг'!$A$3:$A$44,0),1),"")</f>
        <v>395</v>
      </c>
    </row>
    <row r="884" spans="1:6" ht="15.75" hidden="1" x14ac:dyDescent="0.25">
      <c r="A884" s="96" t="s">
        <v>756</v>
      </c>
      <c r="B884" s="97" t="s">
        <v>757</v>
      </c>
      <c r="C884" s="101" t="s">
        <v>384</v>
      </c>
      <c r="D884" s="100" t="s">
        <v>738</v>
      </c>
      <c r="E884" s="98" t="s">
        <v>86</v>
      </c>
      <c r="F884" s="83">
        <f ca="1">IFERROR(OFFSET('перечень услуг'!$A$2,MATCH(E884,'перечень услуг'!$A$3:$A$44,0),1),"")</f>
        <v>385</v>
      </c>
    </row>
    <row r="885" spans="1:6" ht="15.75" hidden="1" x14ac:dyDescent="0.25">
      <c r="A885" s="96" t="s">
        <v>756</v>
      </c>
      <c r="B885" s="97" t="s">
        <v>757</v>
      </c>
      <c r="C885" s="101" t="s">
        <v>384</v>
      </c>
      <c r="D885" s="100" t="s">
        <v>738</v>
      </c>
      <c r="E885" s="98" t="s">
        <v>83</v>
      </c>
      <c r="F885" s="83">
        <f ca="1">IFERROR(OFFSET('перечень услуг'!$A$2,MATCH(E885,'перечень услуг'!$A$3:$A$44,0),1),"")</f>
        <v>565</v>
      </c>
    </row>
    <row r="886" spans="1:6" ht="15.75" hidden="1" x14ac:dyDescent="0.25">
      <c r="A886" s="96" t="s">
        <v>756</v>
      </c>
      <c r="B886" s="97" t="s">
        <v>757</v>
      </c>
      <c r="C886" s="101" t="s">
        <v>384</v>
      </c>
      <c r="D886" s="100" t="s">
        <v>738</v>
      </c>
      <c r="E886" s="98" t="s">
        <v>30</v>
      </c>
      <c r="F886" s="83">
        <f ca="1">IFERROR(OFFSET('перечень услуг'!$A$2,MATCH(E886,'перечень услуг'!$A$3:$A$44,0),1),"")</f>
        <v>1125</v>
      </c>
    </row>
    <row r="887" spans="1:6" ht="15.75" hidden="1" x14ac:dyDescent="0.25">
      <c r="A887" s="96" t="s">
        <v>90</v>
      </c>
      <c r="B887" s="97" t="s">
        <v>91</v>
      </c>
      <c r="C887" s="101" t="s">
        <v>117</v>
      </c>
      <c r="D887" s="100" t="s">
        <v>738</v>
      </c>
      <c r="E887" s="98" t="s">
        <v>35</v>
      </c>
      <c r="F887" s="83">
        <f ca="1">IFERROR(OFFSET('перечень услуг'!$A$2,MATCH(E887,'перечень услуг'!$A$3:$A$44,0),1),"")</f>
        <v>4740</v>
      </c>
    </row>
    <row r="888" spans="1:6" ht="15.75" hidden="1" x14ac:dyDescent="0.25">
      <c r="A888" s="96" t="s">
        <v>90</v>
      </c>
      <c r="B888" s="97" t="s">
        <v>91</v>
      </c>
      <c r="C888" s="101" t="s">
        <v>117</v>
      </c>
      <c r="D888" s="100" t="s">
        <v>738</v>
      </c>
      <c r="E888" s="98" t="s">
        <v>82</v>
      </c>
      <c r="F888" s="83">
        <f ca="1">IFERROR(OFFSET('перечень услуг'!$A$2,MATCH(E888,'перечень услуг'!$A$3:$A$44,0),1),"")</f>
        <v>395</v>
      </c>
    </row>
    <row r="889" spans="1:6" ht="15.75" hidden="1" x14ac:dyDescent="0.25">
      <c r="A889" s="96" t="s">
        <v>90</v>
      </c>
      <c r="B889" s="97" t="s">
        <v>91</v>
      </c>
      <c r="C889" s="101" t="s">
        <v>117</v>
      </c>
      <c r="D889" s="100" t="s">
        <v>738</v>
      </c>
      <c r="E889" s="98" t="s">
        <v>86</v>
      </c>
      <c r="F889" s="83">
        <f ca="1">IFERROR(OFFSET('перечень услуг'!$A$2,MATCH(E889,'перечень услуг'!$A$3:$A$44,0),1),"")</f>
        <v>385</v>
      </c>
    </row>
    <row r="890" spans="1:6" ht="15.75" hidden="1" x14ac:dyDescent="0.25">
      <c r="A890" s="96" t="s">
        <v>758</v>
      </c>
      <c r="B890" s="97" t="s">
        <v>759</v>
      </c>
      <c r="C890" s="101" t="s">
        <v>384</v>
      </c>
      <c r="D890" s="97" t="s">
        <v>738</v>
      </c>
      <c r="E890" s="98" t="s">
        <v>35</v>
      </c>
      <c r="F890" s="83">
        <f ca="1">IFERROR(OFFSET('перечень услуг'!$A$2,MATCH(E890,'перечень услуг'!$A$3:$A$44,0),1),"")</f>
        <v>4740</v>
      </c>
    </row>
    <row r="891" spans="1:6" ht="15.75" hidden="1" x14ac:dyDescent="0.25">
      <c r="A891" s="96" t="s">
        <v>758</v>
      </c>
      <c r="B891" s="97" t="s">
        <v>759</v>
      </c>
      <c r="C891" s="101" t="s">
        <v>384</v>
      </c>
      <c r="D891" s="97" t="s">
        <v>738</v>
      </c>
      <c r="E891" s="98" t="s">
        <v>82</v>
      </c>
      <c r="F891" s="83">
        <f ca="1">IFERROR(OFFSET('перечень услуг'!$A$2,MATCH(E891,'перечень услуг'!$A$3:$A$44,0),1),"")</f>
        <v>395</v>
      </c>
    </row>
    <row r="892" spans="1:6" ht="15.75" hidden="1" x14ac:dyDescent="0.25">
      <c r="A892" s="96" t="s">
        <v>758</v>
      </c>
      <c r="B892" s="97" t="s">
        <v>759</v>
      </c>
      <c r="C892" s="101" t="s">
        <v>384</v>
      </c>
      <c r="D892" s="97" t="s">
        <v>738</v>
      </c>
      <c r="E892" s="98" t="s">
        <v>86</v>
      </c>
      <c r="F892" s="83">
        <f ca="1">IFERROR(OFFSET('перечень услуг'!$A$2,MATCH(E892,'перечень услуг'!$A$3:$A$44,0),1),"")</f>
        <v>385</v>
      </c>
    </row>
    <row r="893" spans="1:6" ht="15.75" hidden="1" x14ac:dyDescent="0.25">
      <c r="A893" s="96" t="s">
        <v>758</v>
      </c>
      <c r="B893" s="97" t="s">
        <v>759</v>
      </c>
      <c r="C893" s="101" t="s">
        <v>384</v>
      </c>
      <c r="D893" s="97" t="s">
        <v>738</v>
      </c>
      <c r="E893" s="98" t="s">
        <v>83</v>
      </c>
      <c r="F893" s="83">
        <f ca="1">IFERROR(OFFSET('перечень услуг'!$A$2,MATCH(E893,'перечень услуг'!$A$3:$A$44,0),1),"")</f>
        <v>565</v>
      </c>
    </row>
    <row r="894" spans="1:6" ht="15.75" hidden="1" x14ac:dyDescent="0.25">
      <c r="A894" s="96" t="s">
        <v>758</v>
      </c>
      <c r="B894" s="97" t="s">
        <v>759</v>
      </c>
      <c r="C894" s="101" t="s">
        <v>384</v>
      </c>
      <c r="D894" s="97" t="s">
        <v>738</v>
      </c>
      <c r="E894" s="98" t="s">
        <v>30</v>
      </c>
      <c r="F894" s="83">
        <f ca="1">IFERROR(OFFSET('перечень услуг'!$A$2,MATCH(E894,'перечень услуг'!$A$3:$A$44,0),1),"")</f>
        <v>1125</v>
      </c>
    </row>
    <row r="895" spans="1:6" ht="15.75" hidden="1" x14ac:dyDescent="0.25">
      <c r="A895" s="96" t="s">
        <v>760</v>
      </c>
      <c r="B895" s="97" t="s">
        <v>761</v>
      </c>
      <c r="C895" s="101" t="s">
        <v>73</v>
      </c>
      <c r="D895" s="97" t="s">
        <v>762</v>
      </c>
      <c r="E895" s="98" t="s">
        <v>30</v>
      </c>
      <c r="F895" s="83">
        <f ca="1">IFERROR(OFFSET('перечень услуг'!$A$2,MATCH(E895,'перечень услуг'!$A$3:$A$44,0),1),"")</f>
        <v>1125</v>
      </c>
    </row>
    <row r="896" spans="1:6" ht="15.75" hidden="1" x14ac:dyDescent="0.25">
      <c r="A896" s="96" t="s">
        <v>691</v>
      </c>
      <c r="B896" s="97" t="s">
        <v>692</v>
      </c>
      <c r="C896" s="101" t="s">
        <v>218</v>
      </c>
      <c r="D896" s="97" t="s">
        <v>762</v>
      </c>
      <c r="E896" s="98" t="s">
        <v>534</v>
      </c>
      <c r="F896" s="83" t="str">
        <f ca="1">IFERROR(OFFSET('перечень услуг'!$A$2,MATCH(E896,'перечень услуг'!$A$3:$A$44,0),1),"")</f>
        <v/>
      </c>
    </row>
    <row r="897" spans="1:6" ht="15.75" hidden="1" x14ac:dyDescent="0.25">
      <c r="A897" s="96" t="s">
        <v>691</v>
      </c>
      <c r="B897" s="97" t="s">
        <v>692</v>
      </c>
      <c r="C897" s="101" t="s">
        <v>218</v>
      </c>
      <c r="D897" s="97" t="s">
        <v>762</v>
      </c>
      <c r="E897" s="98" t="s">
        <v>86</v>
      </c>
      <c r="F897" s="83">
        <f ca="1">IFERROR(OFFSET('перечень услуг'!$A$2,MATCH(E897,'перечень услуг'!$A$3:$A$44,0),1),"")</f>
        <v>385</v>
      </c>
    </row>
    <row r="898" spans="1:6" ht="15.75" hidden="1" x14ac:dyDescent="0.25">
      <c r="A898" s="96" t="s">
        <v>691</v>
      </c>
      <c r="B898" s="97" t="s">
        <v>692</v>
      </c>
      <c r="C898" s="101" t="s">
        <v>218</v>
      </c>
      <c r="D898" s="97" t="s">
        <v>762</v>
      </c>
      <c r="E898" s="98" t="s">
        <v>108</v>
      </c>
      <c r="F898" s="83">
        <f ca="1">IFERROR(OFFSET('перечень услуг'!$A$2,MATCH(E898,'перечень услуг'!$A$3:$A$44,0),1),"")</f>
        <v>2150</v>
      </c>
    </row>
    <row r="899" spans="1:6" ht="15.75" hidden="1" x14ac:dyDescent="0.25">
      <c r="A899" s="96" t="s">
        <v>763</v>
      </c>
      <c r="B899" s="97" t="s">
        <v>764</v>
      </c>
      <c r="C899" s="101" t="s">
        <v>384</v>
      </c>
      <c r="D899" s="97" t="s">
        <v>762</v>
      </c>
      <c r="E899" s="98" t="s">
        <v>35</v>
      </c>
      <c r="F899" s="83">
        <f ca="1">IFERROR(OFFSET('перечень услуг'!$A$2,MATCH(E899,'перечень услуг'!$A$3:$A$44,0),1),"")</f>
        <v>4740</v>
      </c>
    </row>
    <row r="900" spans="1:6" ht="15.75" hidden="1" x14ac:dyDescent="0.25">
      <c r="A900" s="96" t="s">
        <v>763</v>
      </c>
      <c r="B900" s="97" t="s">
        <v>764</v>
      </c>
      <c r="C900" s="101" t="s">
        <v>384</v>
      </c>
      <c r="D900" s="97" t="s">
        <v>762</v>
      </c>
      <c r="E900" s="98" t="s">
        <v>82</v>
      </c>
      <c r="F900" s="83">
        <f ca="1">IFERROR(OFFSET('перечень услуг'!$A$2,MATCH(E900,'перечень услуг'!$A$3:$A$44,0),1),"")</f>
        <v>395</v>
      </c>
    </row>
    <row r="901" spans="1:6" ht="15.75" hidden="1" x14ac:dyDescent="0.25">
      <c r="A901" s="96" t="s">
        <v>763</v>
      </c>
      <c r="B901" s="97" t="s">
        <v>764</v>
      </c>
      <c r="C901" s="101" t="s">
        <v>384</v>
      </c>
      <c r="D901" s="97" t="s">
        <v>762</v>
      </c>
      <c r="E901" s="98" t="s">
        <v>86</v>
      </c>
      <c r="F901" s="83">
        <f ca="1">IFERROR(OFFSET('перечень услуг'!$A$2,MATCH(E901,'перечень услуг'!$A$3:$A$44,0),1),"")</f>
        <v>385</v>
      </c>
    </row>
    <row r="902" spans="1:6" ht="15.75" hidden="1" x14ac:dyDescent="0.25">
      <c r="A902" s="96" t="s">
        <v>763</v>
      </c>
      <c r="B902" s="97" t="s">
        <v>764</v>
      </c>
      <c r="C902" s="101" t="s">
        <v>384</v>
      </c>
      <c r="D902" s="97" t="s">
        <v>762</v>
      </c>
      <c r="E902" s="98" t="s">
        <v>86</v>
      </c>
      <c r="F902" s="83">
        <f ca="1">IFERROR(OFFSET('перечень услуг'!$A$2,MATCH(E902,'перечень услуг'!$A$3:$A$44,0),1),"")</f>
        <v>385</v>
      </c>
    </row>
    <row r="903" spans="1:6" ht="15.75" hidden="1" x14ac:dyDescent="0.25">
      <c r="A903" s="96" t="s">
        <v>763</v>
      </c>
      <c r="B903" s="97" t="s">
        <v>764</v>
      </c>
      <c r="C903" s="101" t="s">
        <v>384</v>
      </c>
      <c r="D903" s="97" t="s">
        <v>762</v>
      </c>
      <c r="E903" s="98" t="s">
        <v>83</v>
      </c>
      <c r="F903" s="83">
        <f ca="1">IFERROR(OFFSET('перечень услуг'!$A$2,MATCH(E903,'перечень услуг'!$A$3:$A$44,0),1),"")</f>
        <v>565</v>
      </c>
    </row>
    <row r="904" spans="1:6" ht="15.75" hidden="1" x14ac:dyDescent="0.25">
      <c r="A904" s="96" t="s">
        <v>763</v>
      </c>
      <c r="B904" s="97" t="s">
        <v>764</v>
      </c>
      <c r="C904" s="101" t="s">
        <v>384</v>
      </c>
      <c r="D904" s="97" t="s">
        <v>762</v>
      </c>
      <c r="E904" s="98" t="s">
        <v>30</v>
      </c>
      <c r="F904" s="83">
        <f ca="1">IFERROR(OFFSET('перечень услуг'!$A$2,MATCH(E904,'перечень услуг'!$A$3:$A$44,0),1),"")</f>
        <v>1125</v>
      </c>
    </row>
    <row r="905" spans="1:6" ht="15.75" hidden="1" x14ac:dyDescent="0.25">
      <c r="A905" s="96" t="s">
        <v>765</v>
      </c>
      <c r="B905" s="99" t="s">
        <v>766</v>
      </c>
      <c r="C905" s="98" t="s">
        <v>384</v>
      </c>
      <c r="D905" s="100" t="s">
        <v>762</v>
      </c>
      <c r="E905" s="98" t="s">
        <v>35</v>
      </c>
      <c r="F905" s="83">
        <f ca="1">IFERROR(OFFSET('перечень услуг'!$A$2,MATCH(E905,'перечень услуг'!$A$3:$A$44,0),1),"")</f>
        <v>4740</v>
      </c>
    </row>
    <row r="906" spans="1:6" ht="15.75" hidden="1" x14ac:dyDescent="0.25">
      <c r="A906" s="96" t="s">
        <v>765</v>
      </c>
      <c r="B906" s="99" t="s">
        <v>766</v>
      </c>
      <c r="C906" s="98" t="s">
        <v>384</v>
      </c>
      <c r="D906" s="100" t="s">
        <v>762</v>
      </c>
      <c r="E906" s="98" t="s">
        <v>82</v>
      </c>
      <c r="F906" s="83">
        <f ca="1">IFERROR(OFFSET('перечень услуг'!$A$2,MATCH(E906,'перечень услуг'!$A$3:$A$44,0),1),"")</f>
        <v>395</v>
      </c>
    </row>
    <row r="907" spans="1:6" ht="15.75" hidden="1" x14ac:dyDescent="0.25">
      <c r="A907" s="96" t="s">
        <v>765</v>
      </c>
      <c r="B907" s="99" t="s">
        <v>766</v>
      </c>
      <c r="C907" s="98" t="s">
        <v>384</v>
      </c>
      <c r="D907" s="100" t="s">
        <v>762</v>
      </c>
      <c r="E907" s="98" t="s">
        <v>86</v>
      </c>
      <c r="F907" s="83">
        <f ca="1">IFERROR(OFFSET('перечень услуг'!$A$2,MATCH(E907,'перечень услуг'!$A$3:$A$44,0),1),"")</f>
        <v>385</v>
      </c>
    </row>
    <row r="908" spans="1:6" ht="15.75" hidden="1" x14ac:dyDescent="0.25">
      <c r="A908" s="96" t="s">
        <v>765</v>
      </c>
      <c r="B908" s="99" t="s">
        <v>766</v>
      </c>
      <c r="C908" s="98" t="s">
        <v>384</v>
      </c>
      <c r="D908" s="100" t="s">
        <v>762</v>
      </c>
      <c r="E908" s="98" t="s">
        <v>83</v>
      </c>
      <c r="F908" s="83">
        <f ca="1">IFERROR(OFFSET('перечень услуг'!$A$2,MATCH(E908,'перечень услуг'!$A$3:$A$44,0),1),"")</f>
        <v>565</v>
      </c>
    </row>
    <row r="909" spans="1:6" ht="15.75" hidden="1" x14ac:dyDescent="0.25">
      <c r="A909" s="96" t="s">
        <v>765</v>
      </c>
      <c r="B909" s="99" t="s">
        <v>766</v>
      </c>
      <c r="C909" s="98" t="s">
        <v>384</v>
      </c>
      <c r="D909" s="100" t="s">
        <v>762</v>
      </c>
      <c r="E909" s="98" t="s">
        <v>30</v>
      </c>
      <c r="F909" s="83">
        <f ca="1">IFERROR(OFFSET('перечень услуг'!$A$2,MATCH(E909,'перечень услуг'!$A$3:$A$44,0),1),"")</f>
        <v>1125</v>
      </c>
    </row>
    <row r="910" spans="1:6" ht="15.75" hidden="1" x14ac:dyDescent="0.25">
      <c r="A910" s="96" t="s">
        <v>721</v>
      </c>
      <c r="B910" s="97" t="s">
        <v>722</v>
      </c>
      <c r="C910" s="98" t="s">
        <v>302</v>
      </c>
      <c r="D910" s="100" t="s">
        <v>767</v>
      </c>
      <c r="E910" s="98" t="s">
        <v>35</v>
      </c>
      <c r="F910" s="83">
        <f ca="1">IFERROR(OFFSET('перечень услуг'!$A$2,MATCH(E910,'перечень услуг'!$A$3:$A$44,0),1),"")</f>
        <v>4740</v>
      </c>
    </row>
    <row r="911" spans="1:6" ht="15.75" hidden="1" x14ac:dyDescent="0.25">
      <c r="A911" s="96" t="s">
        <v>721</v>
      </c>
      <c r="B911" s="97" t="s">
        <v>722</v>
      </c>
      <c r="C911" s="98" t="s">
        <v>302</v>
      </c>
      <c r="D911" s="100" t="s">
        <v>767</v>
      </c>
      <c r="E911" s="98" t="s">
        <v>108</v>
      </c>
      <c r="F911" s="83">
        <f ca="1">IFERROR(OFFSET('перечень услуг'!$A$2,MATCH(E911,'перечень услуг'!$A$3:$A$44,0),1),"")</f>
        <v>2150</v>
      </c>
    </row>
    <row r="912" spans="1:6" ht="15.75" hidden="1" x14ac:dyDescent="0.25">
      <c r="A912" s="96" t="s">
        <v>721</v>
      </c>
      <c r="B912" s="97" t="s">
        <v>722</v>
      </c>
      <c r="C912" s="98" t="s">
        <v>302</v>
      </c>
      <c r="D912" s="100" t="s">
        <v>767</v>
      </c>
      <c r="E912" s="98" t="s">
        <v>30</v>
      </c>
      <c r="F912" s="83">
        <f ca="1">IFERROR(OFFSET('перечень услуг'!$A$2,MATCH(E912,'перечень услуг'!$A$3:$A$44,0),1),"")</f>
        <v>1125</v>
      </c>
    </row>
    <row r="913" spans="1:6" ht="15.75" hidden="1" x14ac:dyDescent="0.25">
      <c r="A913" s="96" t="s">
        <v>768</v>
      </c>
      <c r="B913" s="97" t="s">
        <v>769</v>
      </c>
      <c r="C913" s="98" t="s">
        <v>222</v>
      </c>
      <c r="D913" s="100" t="s">
        <v>767</v>
      </c>
      <c r="E913" s="98" t="s">
        <v>35</v>
      </c>
      <c r="F913" s="83">
        <f ca="1">IFERROR(OFFSET('перечень услуг'!$A$2,MATCH(E913,'перечень услуг'!$A$3:$A$44,0),1),"")</f>
        <v>4740</v>
      </c>
    </row>
    <row r="914" spans="1:6" ht="15.75" hidden="1" x14ac:dyDescent="0.25">
      <c r="A914" s="96" t="s">
        <v>768</v>
      </c>
      <c r="B914" s="97" t="s">
        <v>769</v>
      </c>
      <c r="C914" s="98" t="s">
        <v>222</v>
      </c>
      <c r="D914" s="100" t="s">
        <v>767</v>
      </c>
      <c r="E914" s="98" t="s">
        <v>108</v>
      </c>
      <c r="F914" s="83">
        <f ca="1">IFERROR(OFFSET('перечень услуг'!$A$2,MATCH(E914,'перечень услуг'!$A$3:$A$44,0),1),"")</f>
        <v>2150</v>
      </c>
    </row>
    <row r="915" spans="1:6" ht="15.75" hidden="1" x14ac:dyDescent="0.25">
      <c r="A915" s="96" t="s">
        <v>768</v>
      </c>
      <c r="B915" s="97" t="s">
        <v>769</v>
      </c>
      <c r="C915" s="98" t="s">
        <v>222</v>
      </c>
      <c r="D915" s="100" t="s">
        <v>767</v>
      </c>
      <c r="E915" s="98" t="s">
        <v>86</v>
      </c>
      <c r="F915" s="83">
        <f ca="1">IFERROR(OFFSET('перечень услуг'!$A$2,MATCH(E915,'перечень услуг'!$A$3:$A$44,0),1),"")</f>
        <v>385</v>
      </c>
    </row>
    <row r="916" spans="1:6" ht="15.75" hidden="1" x14ac:dyDescent="0.25">
      <c r="A916" s="96" t="s">
        <v>770</v>
      </c>
      <c r="B916" s="97" t="s">
        <v>771</v>
      </c>
      <c r="C916" s="98" t="s">
        <v>772</v>
      </c>
      <c r="D916" s="100" t="s">
        <v>773</v>
      </c>
      <c r="E916" s="98" t="s">
        <v>35</v>
      </c>
      <c r="F916" s="83">
        <f ca="1">IFERROR(OFFSET('перечень услуг'!$A$2,MATCH(E916,'перечень услуг'!$A$3:$A$44,0),1),"")</f>
        <v>4740</v>
      </c>
    </row>
    <row r="917" spans="1:6" ht="15.75" hidden="1" x14ac:dyDescent="0.25">
      <c r="A917" s="96" t="s">
        <v>770</v>
      </c>
      <c r="B917" s="97" t="s">
        <v>771</v>
      </c>
      <c r="C917" s="98" t="s">
        <v>772</v>
      </c>
      <c r="D917" s="100" t="s">
        <v>773</v>
      </c>
      <c r="E917" s="98" t="s">
        <v>83</v>
      </c>
      <c r="F917" s="83">
        <f ca="1">IFERROR(OFFSET('перечень услуг'!$A$2,MATCH(E917,'перечень услуг'!$A$3:$A$44,0),1),"")</f>
        <v>565</v>
      </c>
    </row>
    <row r="918" spans="1:6" ht="15.75" hidden="1" x14ac:dyDescent="0.25">
      <c r="A918" s="96" t="s">
        <v>774</v>
      </c>
      <c r="B918" s="97" t="s">
        <v>775</v>
      </c>
      <c r="C918" s="98" t="s">
        <v>384</v>
      </c>
      <c r="D918" s="100" t="s">
        <v>773</v>
      </c>
      <c r="E918" s="98" t="s">
        <v>35</v>
      </c>
      <c r="F918" s="83">
        <f ca="1">IFERROR(OFFSET('перечень услуг'!$A$2,MATCH(E918,'перечень услуг'!$A$3:$A$44,0),1),"")</f>
        <v>4740</v>
      </c>
    </row>
    <row r="919" spans="1:6" ht="15.75" hidden="1" x14ac:dyDescent="0.25">
      <c r="A919" s="96" t="s">
        <v>774</v>
      </c>
      <c r="B919" s="97" t="s">
        <v>775</v>
      </c>
      <c r="C919" s="98" t="s">
        <v>384</v>
      </c>
      <c r="D919" s="100" t="s">
        <v>773</v>
      </c>
      <c r="E919" s="98" t="s">
        <v>86</v>
      </c>
      <c r="F919" s="83">
        <f ca="1">IFERROR(OFFSET('перечень услуг'!$A$2,MATCH(E919,'перечень услуг'!$A$3:$A$44,0),1),"")</f>
        <v>385</v>
      </c>
    </row>
    <row r="920" spans="1:6" ht="15.75" hidden="1" x14ac:dyDescent="0.25">
      <c r="A920" s="96" t="s">
        <v>774</v>
      </c>
      <c r="B920" s="97" t="s">
        <v>775</v>
      </c>
      <c r="C920" s="98" t="s">
        <v>384</v>
      </c>
      <c r="D920" s="100" t="s">
        <v>773</v>
      </c>
      <c r="E920" s="98" t="s">
        <v>86</v>
      </c>
      <c r="F920" s="83">
        <f ca="1">IFERROR(OFFSET('перечень услуг'!$A$2,MATCH(E920,'перечень услуг'!$A$3:$A$44,0),1),"")</f>
        <v>385</v>
      </c>
    </row>
    <row r="921" spans="1:6" ht="15.75" hidden="1" x14ac:dyDescent="0.25">
      <c r="A921" s="96" t="s">
        <v>774</v>
      </c>
      <c r="B921" s="97" t="s">
        <v>775</v>
      </c>
      <c r="C921" s="98" t="s">
        <v>384</v>
      </c>
      <c r="D921" s="100" t="s">
        <v>773</v>
      </c>
      <c r="E921" s="98" t="s">
        <v>83</v>
      </c>
      <c r="F921" s="83">
        <f ca="1">IFERROR(OFFSET('перечень услуг'!$A$2,MATCH(E921,'перечень услуг'!$A$3:$A$44,0),1),"")</f>
        <v>565</v>
      </c>
    </row>
    <row r="922" spans="1:6" ht="15.75" hidden="1" x14ac:dyDescent="0.25">
      <c r="A922" s="96" t="s">
        <v>774</v>
      </c>
      <c r="B922" s="97" t="s">
        <v>775</v>
      </c>
      <c r="C922" s="98" t="s">
        <v>384</v>
      </c>
      <c r="D922" s="100" t="s">
        <v>773</v>
      </c>
      <c r="E922" s="98" t="s">
        <v>30</v>
      </c>
      <c r="F922" s="83">
        <f ca="1">IFERROR(OFFSET('перечень услуг'!$A$2,MATCH(E922,'перечень услуг'!$A$3:$A$44,0),1),"")</f>
        <v>1125</v>
      </c>
    </row>
    <row r="923" spans="1:6" ht="15.75" hidden="1" x14ac:dyDescent="0.25">
      <c r="A923" s="96" t="s">
        <v>774</v>
      </c>
      <c r="B923" s="97" t="s">
        <v>775</v>
      </c>
      <c r="C923" s="98" t="s">
        <v>384</v>
      </c>
      <c r="D923" s="100" t="s">
        <v>773</v>
      </c>
      <c r="E923" s="98" t="s">
        <v>82</v>
      </c>
      <c r="F923" s="83">
        <f ca="1">IFERROR(OFFSET('перечень услуг'!$A$2,MATCH(E923,'перечень услуг'!$A$3:$A$44,0),1),"")</f>
        <v>395</v>
      </c>
    </row>
    <row r="924" spans="1:6" ht="15.75" hidden="1" x14ac:dyDescent="0.25">
      <c r="A924" s="96" t="s">
        <v>93</v>
      </c>
      <c r="B924" s="97" t="s">
        <v>94</v>
      </c>
      <c r="C924" s="98" t="s">
        <v>73</v>
      </c>
      <c r="D924" s="100" t="s">
        <v>776</v>
      </c>
      <c r="E924" s="98" t="s">
        <v>86</v>
      </c>
      <c r="F924" s="83">
        <f ca="1">IFERROR(OFFSET('перечень услуг'!$A$2,MATCH(E924,'перечень услуг'!$A$3:$A$44,0),1),"")</f>
        <v>385</v>
      </c>
    </row>
    <row r="925" spans="1:6" ht="15.75" hidden="1" x14ac:dyDescent="0.25">
      <c r="A925" s="96" t="s">
        <v>93</v>
      </c>
      <c r="B925" s="97" t="s">
        <v>94</v>
      </c>
      <c r="C925" s="98" t="s">
        <v>73</v>
      </c>
      <c r="D925" s="100" t="s">
        <v>776</v>
      </c>
      <c r="E925" s="98" t="s">
        <v>108</v>
      </c>
      <c r="F925" s="83">
        <f ca="1">IFERROR(OFFSET('перечень услуг'!$A$2,MATCH(E925,'перечень услуг'!$A$3:$A$44,0),1),"")</f>
        <v>2150</v>
      </c>
    </row>
    <row r="926" spans="1:6" ht="15.75" hidden="1" x14ac:dyDescent="0.25">
      <c r="A926" s="96" t="s">
        <v>777</v>
      </c>
      <c r="B926" s="97" t="s">
        <v>778</v>
      </c>
      <c r="C926" s="98" t="s">
        <v>73</v>
      </c>
      <c r="D926" s="100" t="s">
        <v>776</v>
      </c>
      <c r="E926" s="98" t="s">
        <v>30</v>
      </c>
      <c r="F926" s="83">
        <f ca="1">IFERROR(OFFSET('перечень услуг'!$A$2,MATCH(E926,'перечень услуг'!$A$3:$A$44,0),1),"")</f>
        <v>1125</v>
      </c>
    </row>
    <row r="927" spans="1:6" ht="15.75" hidden="1" x14ac:dyDescent="0.25">
      <c r="A927" s="96" t="s">
        <v>779</v>
      </c>
      <c r="B927" s="97" t="s">
        <v>780</v>
      </c>
      <c r="C927" s="98" t="s">
        <v>384</v>
      </c>
      <c r="D927" s="100" t="s">
        <v>776</v>
      </c>
      <c r="E927" s="98" t="s">
        <v>35</v>
      </c>
      <c r="F927" s="83">
        <f ca="1">IFERROR(OFFSET('перечень услуг'!$A$2,MATCH(E927,'перечень услуг'!$A$3:$A$44,0),1),"")</f>
        <v>4740</v>
      </c>
    </row>
    <row r="928" spans="1:6" ht="15.75" hidden="1" x14ac:dyDescent="0.25">
      <c r="A928" s="96" t="s">
        <v>779</v>
      </c>
      <c r="B928" s="97" t="s">
        <v>780</v>
      </c>
      <c r="C928" s="98" t="s">
        <v>384</v>
      </c>
      <c r="D928" s="100" t="s">
        <v>776</v>
      </c>
      <c r="E928" s="98" t="s">
        <v>82</v>
      </c>
      <c r="F928" s="83">
        <f ca="1">IFERROR(OFFSET('перечень услуг'!$A$2,MATCH(E928,'перечень услуг'!$A$3:$A$44,0),1),"")</f>
        <v>395</v>
      </c>
    </row>
    <row r="929" spans="1:6" ht="15.75" hidden="1" x14ac:dyDescent="0.25">
      <c r="A929" s="96" t="s">
        <v>779</v>
      </c>
      <c r="B929" s="97" t="s">
        <v>780</v>
      </c>
      <c r="C929" s="98" t="s">
        <v>384</v>
      </c>
      <c r="D929" s="100" t="s">
        <v>776</v>
      </c>
      <c r="E929" s="98" t="s">
        <v>86</v>
      </c>
      <c r="F929" s="83">
        <f ca="1">IFERROR(OFFSET('перечень услуг'!$A$2,MATCH(E929,'перечень услуг'!$A$3:$A$44,0),1),"")</f>
        <v>385</v>
      </c>
    </row>
    <row r="930" spans="1:6" ht="15.75" hidden="1" x14ac:dyDescent="0.25">
      <c r="A930" s="96" t="s">
        <v>779</v>
      </c>
      <c r="B930" s="97" t="s">
        <v>780</v>
      </c>
      <c r="C930" s="98" t="s">
        <v>384</v>
      </c>
      <c r="D930" s="100" t="s">
        <v>776</v>
      </c>
      <c r="E930" s="98" t="s">
        <v>30</v>
      </c>
      <c r="F930" s="83">
        <f ca="1">IFERROR(OFFSET('перечень услуг'!$A$2,MATCH(E930,'перечень услуг'!$A$3:$A$44,0),1),"")</f>
        <v>1125</v>
      </c>
    </row>
    <row r="931" spans="1:6" ht="15.75" hidden="1" x14ac:dyDescent="0.25">
      <c r="A931" s="96" t="s">
        <v>779</v>
      </c>
      <c r="B931" s="97" t="s">
        <v>780</v>
      </c>
      <c r="C931" s="98" t="s">
        <v>384</v>
      </c>
      <c r="D931" s="100" t="s">
        <v>776</v>
      </c>
      <c r="E931" s="98" t="s">
        <v>83</v>
      </c>
      <c r="F931" s="83">
        <f ca="1">IFERROR(OFFSET('перечень услуг'!$A$2,MATCH(E931,'перечень услуг'!$A$3:$A$44,0),1),"")</f>
        <v>565</v>
      </c>
    </row>
    <row r="932" spans="1:6" ht="15.75" hidden="1" x14ac:dyDescent="0.25">
      <c r="A932" s="96" t="s">
        <v>781</v>
      </c>
      <c r="B932" s="97" t="s">
        <v>782</v>
      </c>
      <c r="C932" s="98" t="s">
        <v>73</v>
      </c>
      <c r="D932" s="100" t="s">
        <v>783</v>
      </c>
      <c r="E932" s="98" t="s">
        <v>35</v>
      </c>
      <c r="F932" s="83">
        <f ca="1">IFERROR(OFFSET('перечень услуг'!$A$2,MATCH(E932,'перечень услуг'!$A$3:$A$44,0),1),"")</f>
        <v>4740</v>
      </c>
    </row>
    <row r="933" spans="1:6" ht="15.75" hidden="1" x14ac:dyDescent="0.25">
      <c r="A933" s="96" t="s">
        <v>781</v>
      </c>
      <c r="B933" s="97" t="s">
        <v>782</v>
      </c>
      <c r="C933" s="98" t="s">
        <v>73</v>
      </c>
      <c r="D933" s="100" t="s">
        <v>783</v>
      </c>
      <c r="E933" s="98" t="s">
        <v>82</v>
      </c>
      <c r="F933" s="83">
        <f ca="1">IFERROR(OFFSET('перечень услуг'!$A$2,MATCH(E933,'перечень услуг'!$A$3:$A$44,0),1),"")</f>
        <v>395</v>
      </c>
    </row>
    <row r="934" spans="1:6" ht="15.75" hidden="1" x14ac:dyDescent="0.25">
      <c r="A934" s="96" t="s">
        <v>781</v>
      </c>
      <c r="B934" s="97" t="s">
        <v>782</v>
      </c>
      <c r="C934" s="98" t="s">
        <v>73</v>
      </c>
      <c r="D934" s="100" t="s">
        <v>783</v>
      </c>
      <c r="E934" s="98" t="s">
        <v>86</v>
      </c>
      <c r="F934" s="83">
        <f ca="1">IFERROR(OFFSET('перечень услуг'!$A$2,MATCH(E934,'перечень услуг'!$A$3:$A$44,0),1),"")</f>
        <v>385</v>
      </c>
    </row>
    <row r="935" spans="1:6" ht="15.75" hidden="1" x14ac:dyDescent="0.25">
      <c r="A935" s="96" t="s">
        <v>784</v>
      </c>
      <c r="B935" s="97" t="s">
        <v>785</v>
      </c>
      <c r="C935" s="98" t="s">
        <v>786</v>
      </c>
      <c r="D935" s="100" t="s">
        <v>767</v>
      </c>
      <c r="E935" s="98" t="s">
        <v>35</v>
      </c>
      <c r="F935" s="83">
        <f ca="1">IFERROR(OFFSET('перечень услуг'!$A$2,MATCH(E935,'перечень услуг'!$A$3:$A$44,0),1),"")</f>
        <v>4740</v>
      </c>
    </row>
    <row r="936" spans="1:6" ht="15.75" hidden="1" x14ac:dyDescent="0.25">
      <c r="A936" s="96" t="s">
        <v>784</v>
      </c>
      <c r="B936" s="97" t="s">
        <v>785</v>
      </c>
      <c r="C936" s="98" t="s">
        <v>786</v>
      </c>
      <c r="D936" s="100" t="s">
        <v>767</v>
      </c>
      <c r="E936" s="98" t="s">
        <v>86</v>
      </c>
      <c r="F936" s="83">
        <f ca="1">IFERROR(OFFSET('перечень услуг'!$A$2,MATCH(E936,'перечень услуг'!$A$3:$A$44,0),1),"")</f>
        <v>385</v>
      </c>
    </row>
    <row r="937" spans="1:6" ht="15.75" hidden="1" x14ac:dyDescent="0.25">
      <c r="A937" s="96" t="s">
        <v>787</v>
      </c>
      <c r="B937" s="97" t="s">
        <v>788</v>
      </c>
      <c r="C937" s="101" t="s">
        <v>384</v>
      </c>
      <c r="D937" s="97" t="s">
        <v>783</v>
      </c>
      <c r="E937" s="98" t="s">
        <v>35</v>
      </c>
      <c r="F937" s="83">
        <f ca="1">IFERROR(OFFSET('перечень услуг'!$A$2,MATCH(E937,'перечень услуг'!$A$3:$A$44,0),1),"")</f>
        <v>4740</v>
      </c>
    </row>
    <row r="938" spans="1:6" ht="15.75" hidden="1" x14ac:dyDescent="0.25">
      <c r="A938" s="96" t="s">
        <v>787</v>
      </c>
      <c r="B938" s="97" t="s">
        <v>788</v>
      </c>
      <c r="C938" s="101" t="s">
        <v>384</v>
      </c>
      <c r="D938" s="97" t="s">
        <v>783</v>
      </c>
      <c r="E938" s="98" t="s">
        <v>82</v>
      </c>
      <c r="F938" s="83">
        <f ca="1">IFERROR(OFFSET('перечень услуг'!$A$2,MATCH(E938,'перечень услуг'!$A$3:$A$44,0),1),"")</f>
        <v>395</v>
      </c>
    </row>
    <row r="939" spans="1:6" ht="15.75" hidden="1" x14ac:dyDescent="0.25">
      <c r="A939" s="96" t="s">
        <v>787</v>
      </c>
      <c r="B939" s="97" t="s">
        <v>788</v>
      </c>
      <c r="C939" s="101" t="s">
        <v>384</v>
      </c>
      <c r="D939" s="97" t="s">
        <v>783</v>
      </c>
      <c r="E939" s="98" t="s">
        <v>86</v>
      </c>
      <c r="F939" s="83">
        <f ca="1">IFERROR(OFFSET('перечень услуг'!$A$2,MATCH(E939,'перечень услуг'!$A$3:$A$44,0),1),"")</f>
        <v>385</v>
      </c>
    </row>
    <row r="940" spans="1:6" ht="15.75" hidden="1" x14ac:dyDescent="0.25">
      <c r="A940" s="96" t="s">
        <v>787</v>
      </c>
      <c r="B940" s="97" t="s">
        <v>788</v>
      </c>
      <c r="C940" s="101" t="s">
        <v>384</v>
      </c>
      <c r="D940" s="97" t="s">
        <v>783</v>
      </c>
      <c r="E940" s="98" t="s">
        <v>86</v>
      </c>
      <c r="F940" s="83">
        <f ca="1">IFERROR(OFFSET('перечень услуг'!$A$2,MATCH(E940,'перечень услуг'!$A$3:$A$44,0),1),"")</f>
        <v>385</v>
      </c>
    </row>
    <row r="941" spans="1:6" ht="15.75" hidden="1" x14ac:dyDescent="0.25">
      <c r="A941" s="96" t="s">
        <v>787</v>
      </c>
      <c r="B941" s="97" t="s">
        <v>788</v>
      </c>
      <c r="C941" s="101" t="s">
        <v>384</v>
      </c>
      <c r="D941" s="97" t="s">
        <v>783</v>
      </c>
      <c r="E941" s="98" t="s">
        <v>86</v>
      </c>
      <c r="F941" s="83">
        <f ca="1">IFERROR(OFFSET('перечень услуг'!$A$2,MATCH(E941,'перечень услуг'!$A$3:$A$44,0),1),"")</f>
        <v>385</v>
      </c>
    </row>
    <row r="942" spans="1:6" ht="15.75" hidden="1" x14ac:dyDescent="0.25">
      <c r="A942" s="96" t="s">
        <v>787</v>
      </c>
      <c r="B942" s="97" t="s">
        <v>788</v>
      </c>
      <c r="C942" s="101" t="s">
        <v>384</v>
      </c>
      <c r="D942" s="97" t="s">
        <v>783</v>
      </c>
      <c r="E942" s="98" t="s">
        <v>30</v>
      </c>
      <c r="F942" s="83">
        <f ca="1">IFERROR(OFFSET('перечень услуг'!$A$2,MATCH(E942,'перечень услуг'!$A$3:$A$44,0),1),"")</f>
        <v>1125</v>
      </c>
    </row>
    <row r="943" spans="1:6" ht="15.75" hidden="1" x14ac:dyDescent="0.25">
      <c r="A943" s="96" t="s">
        <v>787</v>
      </c>
      <c r="B943" s="97" t="s">
        <v>788</v>
      </c>
      <c r="C943" s="101" t="s">
        <v>384</v>
      </c>
      <c r="D943" s="97" t="s">
        <v>783</v>
      </c>
      <c r="E943" s="98" t="s">
        <v>83</v>
      </c>
      <c r="F943" s="83">
        <f ca="1">IFERROR(OFFSET('перечень услуг'!$A$2,MATCH(E943,'перечень услуг'!$A$3:$A$44,0),1),"")</f>
        <v>565</v>
      </c>
    </row>
    <row r="944" spans="1:6" ht="15.75" hidden="1" x14ac:dyDescent="0.25">
      <c r="A944" s="96" t="s">
        <v>789</v>
      </c>
      <c r="B944" s="97" t="s">
        <v>790</v>
      </c>
      <c r="C944" s="101" t="s">
        <v>384</v>
      </c>
      <c r="D944" s="97" t="s">
        <v>767</v>
      </c>
      <c r="E944" s="98" t="s">
        <v>35</v>
      </c>
      <c r="F944" s="83">
        <f ca="1">IFERROR(OFFSET('перечень услуг'!$A$2,MATCH(E944,'перечень услуг'!$A$3:$A$44,0),1),"")</f>
        <v>4740</v>
      </c>
    </row>
    <row r="945" spans="1:6" ht="15.75" hidden="1" x14ac:dyDescent="0.25">
      <c r="A945" s="96" t="s">
        <v>789</v>
      </c>
      <c r="B945" s="97" t="s">
        <v>790</v>
      </c>
      <c r="C945" s="101" t="s">
        <v>384</v>
      </c>
      <c r="D945" s="97" t="s">
        <v>767</v>
      </c>
      <c r="E945" s="98" t="s">
        <v>82</v>
      </c>
      <c r="F945" s="83">
        <f ca="1">IFERROR(OFFSET('перечень услуг'!$A$2,MATCH(E945,'перечень услуг'!$A$3:$A$44,0),1),"")</f>
        <v>395</v>
      </c>
    </row>
    <row r="946" spans="1:6" ht="15.75" hidden="1" x14ac:dyDescent="0.25">
      <c r="A946" s="96" t="s">
        <v>789</v>
      </c>
      <c r="B946" s="97" t="s">
        <v>790</v>
      </c>
      <c r="C946" s="101" t="s">
        <v>384</v>
      </c>
      <c r="D946" s="97" t="s">
        <v>767</v>
      </c>
      <c r="E946" s="98" t="s">
        <v>86</v>
      </c>
      <c r="F946" s="83">
        <f ca="1">IFERROR(OFFSET('перечень услуг'!$A$2,MATCH(E946,'перечень услуг'!$A$3:$A$44,0),1),"")</f>
        <v>385</v>
      </c>
    </row>
    <row r="947" spans="1:6" ht="15.75" hidden="1" x14ac:dyDescent="0.25">
      <c r="A947" s="96" t="s">
        <v>789</v>
      </c>
      <c r="B947" s="97" t="s">
        <v>790</v>
      </c>
      <c r="C947" s="101" t="s">
        <v>384</v>
      </c>
      <c r="D947" s="97" t="s">
        <v>767</v>
      </c>
      <c r="E947" s="98" t="s">
        <v>83</v>
      </c>
      <c r="F947" s="83">
        <f ca="1">IFERROR(OFFSET('перечень услуг'!$A$2,MATCH(E947,'перечень услуг'!$A$3:$A$44,0),1),"")</f>
        <v>565</v>
      </c>
    </row>
    <row r="948" spans="1:6" ht="15.75" hidden="1" x14ac:dyDescent="0.25">
      <c r="A948" s="96" t="s">
        <v>789</v>
      </c>
      <c r="B948" s="97" t="s">
        <v>790</v>
      </c>
      <c r="C948" s="101" t="s">
        <v>384</v>
      </c>
      <c r="D948" s="97" t="s">
        <v>767</v>
      </c>
      <c r="E948" s="98" t="s">
        <v>30</v>
      </c>
      <c r="F948" s="83">
        <f ca="1">IFERROR(OFFSET('перечень услуг'!$A$2,MATCH(E948,'перечень услуг'!$A$3:$A$44,0),1),"")</f>
        <v>1125</v>
      </c>
    </row>
    <row r="949" spans="1:6" ht="15.75" hidden="1" x14ac:dyDescent="0.25">
      <c r="A949" s="96" t="s">
        <v>791</v>
      </c>
      <c r="B949" s="97" t="s">
        <v>792</v>
      </c>
      <c r="C949" s="98" t="s">
        <v>384</v>
      </c>
      <c r="D949" s="97" t="s">
        <v>783</v>
      </c>
      <c r="E949" s="98" t="s">
        <v>35</v>
      </c>
      <c r="F949" s="83">
        <f ca="1">IFERROR(OFFSET('перечень услуг'!$A$2,MATCH(E949,'перечень услуг'!$A$3:$A$44,0),1),"")</f>
        <v>4740</v>
      </c>
    </row>
    <row r="950" spans="1:6" ht="15.75" hidden="1" x14ac:dyDescent="0.25">
      <c r="A950" s="96" t="s">
        <v>791</v>
      </c>
      <c r="B950" s="97" t="s">
        <v>792</v>
      </c>
      <c r="C950" s="98" t="s">
        <v>384</v>
      </c>
      <c r="D950" s="97" t="s">
        <v>783</v>
      </c>
      <c r="E950" s="98" t="s">
        <v>86</v>
      </c>
      <c r="F950" s="83">
        <f ca="1">IFERROR(OFFSET('перечень услуг'!$A$2,MATCH(E950,'перечень услуг'!$A$3:$A$44,0),1),"")</f>
        <v>385</v>
      </c>
    </row>
    <row r="951" spans="1:6" ht="15.75" hidden="1" x14ac:dyDescent="0.25">
      <c r="A951" s="96" t="s">
        <v>791</v>
      </c>
      <c r="B951" s="97" t="s">
        <v>792</v>
      </c>
      <c r="C951" s="98" t="s">
        <v>384</v>
      </c>
      <c r="D951" s="97" t="s">
        <v>783</v>
      </c>
      <c r="E951" s="98" t="s">
        <v>86</v>
      </c>
      <c r="F951" s="83">
        <f ca="1">IFERROR(OFFSET('перечень услуг'!$A$2,MATCH(E951,'перечень услуг'!$A$3:$A$44,0),1),"")</f>
        <v>385</v>
      </c>
    </row>
    <row r="952" spans="1:6" ht="15.75" hidden="1" x14ac:dyDescent="0.25">
      <c r="A952" s="96" t="s">
        <v>791</v>
      </c>
      <c r="B952" s="97" t="s">
        <v>792</v>
      </c>
      <c r="C952" s="98" t="s">
        <v>384</v>
      </c>
      <c r="D952" s="97" t="s">
        <v>783</v>
      </c>
      <c r="E952" s="98" t="s">
        <v>83</v>
      </c>
      <c r="F952" s="83">
        <f ca="1">IFERROR(OFFSET('перечень услуг'!$A$2,MATCH(E952,'перечень услуг'!$A$3:$A$44,0),1),"")</f>
        <v>565</v>
      </c>
    </row>
    <row r="953" spans="1:6" ht="15.75" hidden="1" x14ac:dyDescent="0.25">
      <c r="A953" s="96" t="s">
        <v>791</v>
      </c>
      <c r="B953" s="97" t="s">
        <v>792</v>
      </c>
      <c r="C953" s="98" t="s">
        <v>384</v>
      </c>
      <c r="D953" s="97" t="s">
        <v>783</v>
      </c>
      <c r="E953" s="98" t="s">
        <v>30</v>
      </c>
      <c r="F953" s="83">
        <f ca="1">IFERROR(OFFSET('перечень услуг'!$A$2,MATCH(E953,'перечень услуг'!$A$3:$A$44,0),1),"")</f>
        <v>1125</v>
      </c>
    </row>
    <row r="954" spans="1:6" ht="15.75" hidden="1" x14ac:dyDescent="0.25">
      <c r="A954" s="96" t="s">
        <v>791</v>
      </c>
      <c r="B954" s="97" t="s">
        <v>792</v>
      </c>
      <c r="C954" s="98" t="s">
        <v>384</v>
      </c>
      <c r="D954" s="97" t="s">
        <v>783</v>
      </c>
      <c r="E954" s="98" t="s">
        <v>82</v>
      </c>
      <c r="F954" s="83">
        <f ca="1">IFERROR(OFFSET('перечень услуг'!$A$2,MATCH(E954,'перечень услуг'!$A$3:$A$44,0),1),"")</f>
        <v>395</v>
      </c>
    </row>
    <row r="955" spans="1:6" ht="15.75" hidden="1" x14ac:dyDescent="0.25">
      <c r="A955" s="96" t="s">
        <v>793</v>
      </c>
      <c r="B955" s="97" t="s">
        <v>794</v>
      </c>
      <c r="C955" s="101" t="s">
        <v>384</v>
      </c>
      <c r="D955" s="97" t="s">
        <v>783</v>
      </c>
      <c r="E955" s="98" t="s">
        <v>35</v>
      </c>
      <c r="F955" s="83">
        <f ca="1">IFERROR(OFFSET('перечень услуг'!$A$2,MATCH(E955,'перечень услуг'!$A$3:$A$44,0),1),"")</f>
        <v>4740</v>
      </c>
    </row>
    <row r="956" spans="1:6" ht="15.75" hidden="1" x14ac:dyDescent="0.25">
      <c r="A956" s="96" t="s">
        <v>793</v>
      </c>
      <c r="B956" s="97" t="s">
        <v>794</v>
      </c>
      <c r="C956" s="101" t="s">
        <v>384</v>
      </c>
      <c r="D956" s="97" t="s">
        <v>783</v>
      </c>
      <c r="E956" s="98" t="s">
        <v>86</v>
      </c>
      <c r="F956" s="83">
        <f ca="1">IFERROR(OFFSET('перечень услуг'!$A$2,MATCH(E956,'перечень услуг'!$A$3:$A$44,0),1),"")</f>
        <v>385</v>
      </c>
    </row>
    <row r="957" spans="1:6" ht="15.75" hidden="1" x14ac:dyDescent="0.25">
      <c r="A957" s="96" t="s">
        <v>793</v>
      </c>
      <c r="B957" s="97" t="s">
        <v>794</v>
      </c>
      <c r="C957" s="101" t="s">
        <v>384</v>
      </c>
      <c r="D957" s="97" t="s">
        <v>783</v>
      </c>
      <c r="E957" s="98" t="s">
        <v>86</v>
      </c>
      <c r="F957" s="83">
        <f ca="1">IFERROR(OFFSET('перечень услуг'!$A$2,MATCH(E957,'перечень услуг'!$A$3:$A$44,0),1),"")</f>
        <v>385</v>
      </c>
    </row>
    <row r="958" spans="1:6" ht="15.75" hidden="1" x14ac:dyDescent="0.25">
      <c r="A958" s="96" t="s">
        <v>793</v>
      </c>
      <c r="B958" s="97" t="s">
        <v>794</v>
      </c>
      <c r="C958" s="101" t="s">
        <v>384</v>
      </c>
      <c r="D958" s="97" t="s">
        <v>783</v>
      </c>
      <c r="E958" s="98" t="s">
        <v>83</v>
      </c>
      <c r="F958" s="83">
        <f ca="1">IFERROR(OFFSET('перечень услуг'!$A$2,MATCH(E958,'перечень услуг'!$A$3:$A$44,0),1),"")</f>
        <v>565</v>
      </c>
    </row>
    <row r="959" spans="1:6" ht="15.75" hidden="1" x14ac:dyDescent="0.25">
      <c r="A959" s="96" t="s">
        <v>793</v>
      </c>
      <c r="B959" s="97" t="s">
        <v>794</v>
      </c>
      <c r="C959" s="101" t="s">
        <v>384</v>
      </c>
      <c r="D959" s="97" t="s">
        <v>783</v>
      </c>
      <c r="E959" s="98" t="s">
        <v>30</v>
      </c>
      <c r="F959" s="83">
        <f ca="1">IFERROR(OFFSET('перечень услуг'!$A$2,MATCH(E959,'перечень услуг'!$A$3:$A$44,0),1),"")</f>
        <v>1125</v>
      </c>
    </row>
    <row r="960" spans="1:6" ht="15.75" hidden="1" x14ac:dyDescent="0.25">
      <c r="A960" s="96" t="s">
        <v>793</v>
      </c>
      <c r="B960" s="97" t="s">
        <v>794</v>
      </c>
      <c r="C960" s="101" t="s">
        <v>384</v>
      </c>
      <c r="D960" s="97" t="s">
        <v>783</v>
      </c>
      <c r="E960" s="98" t="s">
        <v>82</v>
      </c>
      <c r="F960" s="83">
        <f ca="1">IFERROR(OFFSET('перечень услуг'!$A$2,MATCH(E960,'перечень услуг'!$A$3:$A$44,0),1),"")</f>
        <v>395</v>
      </c>
    </row>
    <row r="961" spans="1:6" ht="15.75" hidden="1" x14ac:dyDescent="0.25">
      <c r="A961" s="96" t="s">
        <v>84</v>
      </c>
      <c r="B961" s="97" t="s">
        <v>795</v>
      </c>
      <c r="C961" s="101" t="s">
        <v>73</v>
      </c>
      <c r="D961" s="97" t="s">
        <v>767</v>
      </c>
      <c r="E961" s="98" t="s">
        <v>35</v>
      </c>
      <c r="F961" s="83">
        <f ca="1">IFERROR(OFFSET('перечень услуг'!$A$2,MATCH(E961,'перечень услуг'!$A$3:$A$44,0),1),"")</f>
        <v>4740</v>
      </c>
    </row>
    <row r="962" spans="1:6" ht="15.75" hidden="1" x14ac:dyDescent="0.25">
      <c r="A962" s="96" t="s">
        <v>84</v>
      </c>
      <c r="B962" s="97" t="s">
        <v>795</v>
      </c>
      <c r="C962" s="101" t="s">
        <v>73</v>
      </c>
      <c r="D962" s="97" t="s">
        <v>767</v>
      </c>
      <c r="E962" s="98" t="s">
        <v>82</v>
      </c>
      <c r="F962" s="83">
        <f ca="1">IFERROR(OFFSET('перечень услуг'!$A$2,MATCH(E962,'перечень услуг'!$A$3:$A$44,0),1),"")</f>
        <v>395</v>
      </c>
    </row>
    <row r="963" spans="1:6" ht="15.75" hidden="1" x14ac:dyDescent="0.25">
      <c r="A963" s="96" t="s">
        <v>84</v>
      </c>
      <c r="B963" s="97" t="s">
        <v>795</v>
      </c>
      <c r="C963" s="101" t="s">
        <v>73</v>
      </c>
      <c r="D963" s="97" t="s">
        <v>767</v>
      </c>
      <c r="E963" s="98" t="s">
        <v>86</v>
      </c>
      <c r="F963" s="83">
        <f ca="1">IFERROR(OFFSET('перечень услуг'!$A$2,MATCH(E963,'перечень услуг'!$A$3:$A$44,0),1),"")</f>
        <v>385</v>
      </c>
    </row>
    <row r="964" spans="1:6" ht="15.75" hidden="1" x14ac:dyDescent="0.25">
      <c r="A964" s="96" t="s">
        <v>796</v>
      </c>
      <c r="B964" s="97" t="s">
        <v>797</v>
      </c>
      <c r="C964" s="101" t="s">
        <v>786</v>
      </c>
      <c r="D964" s="97" t="s">
        <v>767</v>
      </c>
      <c r="E964" s="98" t="s">
        <v>35</v>
      </c>
      <c r="F964" s="83">
        <f ca="1">IFERROR(OFFSET('перечень услуг'!$A$2,MATCH(E964,'перечень услуг'!$A$3:$A$44,0),1),"")</f>
        <v>4740</v>
      </c>
    </row>
    <row r="965" spans="1:6" ht="15.75" hidden="1" x14ac:dyDescent="0.25">
      <c r="A965" s="96" t="s">
        <v>796</v>
      </c>
      <c r="B965" s="97" t="s">
        <v>797</v>
      </c>
      <c r="C965" s="101" t="s">
        <v>786</v>
      </c>
      <c r="D965" s="97" t="s">
        <v>767</v>
      </c>
      <c r="E965" s="98" t="s">
        <v>86</v>
      </c>
      <c r="F965" s="83">
        <f ca="1">IFERROR(OFFSET('перечень услуг'!$A$2,MATCH(E965,'перечень услуг'!$A$3:$A$44,0),1),"")</f>
        <v>385</v>
      </c>
    </row>
    <row r="966" spans="1:6" ht="15.75" hidden="1" x14ac:dyDescent="0.25">
      <c r="A966" s="96" t="s">
        <v>798</v>
      </c>
      <c r="B966" s="97" t="s">
        <v>799</v>
      </c>
      <c r="C966" s="101" t="s">
        <v>384</v>
      </c>
      <c r="D966" s="97" t="s">
        <v>767</v>
      </c>
      <c r="E966" s="98" t="s">
        <v>35</v>
      </c>
      <c r="F966" s="83">
        <f ca="1">IFERROR(OFFSET('перечень услуг'!$A$2,MATCH(E966,'перечень услуг'!$A$3:$A$44,0),1),"")</f>
        <v>4740</v>
      </c>
    </row>
    <row r="967" spans="1:6" ht="15.75" hidden="1" x14ac:dyDescent="0.25">
      <c r="A967" s="96" t="s">
        <v>798</v>
      </c>
      <c r="B967" s="97" t="s">
        <v>799</v>
      </c>
      <c r="C967" s="101" t="s">
        <v>384</v>
      </c>
      <c r="D967" s="97" t="s">
        <v>767</v>
      </c>
      <c r="E967" s="98" t="s">
        <v>82</v>
      </c>
      <c r="F967" s="83">
        <f ca="1">IFERROR(OFFSET('перечень услуг'!$A$2,MATCH(E967,'перечень услуг'!$A$3:$A$44,0),1),"")</f>
        <v>395</v>
      </c>
    </row>
    <row r="968" spans="1:6" ht="15.75" hidden="1" x14ac:dyDescent="0.25">
      <c r="A968" s="96" t="s">
        <v>798</v>
      </c>
      <c r="B968" s="97" t="s">
        <v>799</v>
      </c>
      <c r="C968" s="101" t="s">
        <v>384</v>
      </c>
      <c r="D968" s="97" t="s">
        <v>767</v>
      </c>
      <c r="E968" s="98" t="s">
        <v>86</v>
      </c>
      <c r="F968" s="83">
        <f ca="1">IFERROR(OFFSET('перечень услуг'!$A$2,MATCH(E968,'перечень услуг'!$A$3:$A$44,0),1),"")</f>
        <v>385</v>
      </c>
    </row>
    <row r="969" spans="1:6" ht="15.75" hidden="1" x14ac:dyDescent="0.25">
      <c r="A969" s="96" t="s">
        <v>798</v>
      </c>
      <c r="B969" s="97" t="s">
        <v>799</v>
      </c>
      <c r="C969" s="101" t="s">
        <v>384</v>
      </c>
      <c r="D969" s="97" t="s">
        <v>767</v>
      </c>
      <c r="E969" s="98" t="s">
        <v>83</v>
      </c>
      <c r="F969" s="83">
        <f ca="1">IFERROR(OFFSET('перечень услуг'!$A$2,MATCH(E969,'перечень услуг'!$A$3:$A$44,0),1),"")</f>
        <v>565</v>
      </c>
    </row>
    <row r="970" spans="1:6" ht="15.75" hidden="1" x14ac:dyDescent="0.25">
      <c r="A970" s="96" t="s">
        <v>798</v>
      </c>
      <c r="B970" s="97" t="s">
        <v>799</v>
      </c>
      <c r="C970" s="101" t="s">
        <v>384</v>
      </c>
      <c r="D970" s="97" t="s">
        <v>767</v>
      </c>
      <c r="E970" s="98" t="s">
        <v>30</v>
      </c>
      <c r="F970" s="83">
        <f ca="1">IFERROR(OFFSET('перечень услуг'!$A$2,MATCH(E970,'перечень услуг'!$A$3:$A$44,0),1),"")</f>
        <v>1125</v>
      </c>
    </row>
    <row r="971" spans="1:6" ht="15.75" hidden="1" x14ac:dyDescent="0.25">
      <c r="A971" s="96" t="s">
        <v>800</v>
      </c>
      <c r="B971" s="97" t="s">
        <v>801</v>
      </c>
      <c r="C971" s="101" t="s">
        <v>77</v>
      </c>
      <c r="D971" s="97" t="s">
        <v>802</v>
      </c>
      <c r="E971" s="98" t="s">
        <v>10</v>
      </c>
      <c r="F971" s="83">
        <f ca="1">IFERROR(OFFSET('перечень услуг'!$A$2,MATCH(E971,'перечень услуг'!$A$3:$A$44,0),1),"")</f>
        <v>445</v>
      </c>
    </row>
    <row r="972" spans="1:6" ht="15.75" hidden="1" x14ac:dyDescent="0.25">
      <c r="A972" s="96" t="s">
        <v>803</v>
      </c>
      <c r="B972" s="97" t="s">
        <v>720</v>
      </c>
      <c r="C972" s="101" t="s">
        <v>384</v>
      </c>
      <c r="D972" s="97" t="s">
        <v>802</v>
      </c>
      <c r="E972" s="98" t="s">
        <v>35</v>
      </c>
      <c r="F972" s="83">
        <f ca="1">IFERROR(OFFSET('перечень услуг'!$A$2,MATCH(E972,'перечень услуг'!$A$3:$A$44,0),1),"")</f>
        <v>4740</v>
      </c>
    </row>
    <row r="973" spans="1:6" ht="15.75" hidden="1" x14ac:dyDescent="0.25">
      <c r="A973" s="96" t="s">
        <v>803</v>
      </c>
      <c r="B973" s="97" t="s">
        <v>720</v>
      </c>
      <c r="C973" s="101" t="s">
        <v>384</v>
      </c>
      <c r="D973" s="97" t="s">
        <v>802</v>
      </c>
      <c r="E973" s="98" t="s">
        <v>82</v>
      </c>
      <c r="F973" s="83">
        <f ca="1">IFERROR(OFFSET('перечень услуг'!$A$2,MATCH(E973,'перечень услуг'!$A$3:$A$44,0),1),"")</f>
        <v>395</v>
      </c>
    </row>
    <row r="974" spans="1:6" ht="15.75" hidden="1" x14ac:dyDescent="0.25">
      <c r="A974" s="96" t="s">
        <v>803</v>
      </c>
      <c r="B974" s="97" t="s">
        <v>720</v>
      </c>
      <c r="C974" s="101" t="s">
        <v>384</v>
      </c>
      <c r="D974" s="97" t="s">
        <v>802</v>
      </c>
      <c r="E974" s="98" t="s">
        <v>86</v>
      </c>
      <c r="F974" s="83">
        <f ca="1">IFERROR(OFFSET('перечень услуг'!$A$2,MATCH(E974,'перечень услуг'!$A$3:$A$44,0),1),"")</f>
        <v>385</v>
      </c>
    </row>
    <row r="975" spans="1:6" ht="15.75" hidden="1" x14ac:dyDescent="0.25">
      <c r="A975" s="96" t="s">
        <v>803</v>
      </c>
      <c r="B975" s="97" t="s">
        <v>720</v>
      </c>
      <c r="C975" s="101" t="s">
        <v>384</v>
      </c>
      <c r="D975" s="97" t="s">
        <v>802</v>
      </c>
      <c r="E975" s="98" t="s">
        <v>83</v>
      </c>
      <c r="F975" s="83">
        <f ca="1">IFERROR(OFFSET('перечень услуг'!$A$2,MATCH(E975,'перечень услуг'!$A$3:$A$44,0),1),"")</f>
        <v>565</v>
      </c>
    </row>
    <row r="976" spans="1:6" ht="15.75" hidden="1" x14ac:dyDescent="0.25">
      <c r="A976" s="96" t="s">
        <v>803</v>
      </c>
      <c r="B976" s="97" t="s">
        <v>720</v>
      </c>
      <c r="C976" s="101" t="s">
        <v>384</v>
      </c>
      <c r="D976" s="97" t="s">
        <v>802</v>
      </c>
      <c r="E976" s="98" t="s">
        <v>30</v>
      </c>
      <c r="F976" s="83">
        <f ca="1">IFERROR(OFFSET('перечень услуг'!$A$2,MATCH(E976,'перечень услуг'!$A$3:$A$44,0),1),"")</f>
        <v>1125</v>
      </c>
    </row>
    <row r="977" spans="1:6" ht="15.75" hidden="1" x14ac:dyDescent="0.25">
      <c r="A977" s="96" t="s">
        <v>804</v>
      </c>
      <c r="B977" s="97" t="s">
        <v>805</v>
      </c>
      <c r="C977" s="101" t="s">
        <v>77</v>
      </c>
      <c r="D977" s="97" t="s">
        <v>802</v>
      </c>
      <c r="E977" s="98" t="s">
        <v>11</v>
      </c>
      <c r="F977" s="83">
        <f ca="1">IFERROR(OFFSET('перечень услуг'!$A$2,MATCH(E977,'перечень услуг'!$A$3:$A$44,0),1),"")</f>
        <v>385</v>
      </c>
    </row>
    <row r="978" spans="1:6" ht="15.75" hidden="1" x14ac:dyDescent="0.25">
      <c r="A978" s="96" t="s">
        <v>806</v>
      </c>
      <c r="B978" s="97" t="s">
        <v>807</v>
      </c>
      <c r="C978" s="101" t="s">
        <v>384</v>
      </c>
      <c r="D978" s="97" t="s">
        <v>802</v>
      </c>
      <c r="E978" s="98" t="s">
        <v>35</v>
      </c>
      <c r="F978" s="83">
        <f ca="1">IFERROR(OFFSET('перечень услуг'!$A$2,MATCH(E978,'перечень услуг'!$A$3:$A$44,0),1),"")</f>
        <v>4740</v>
      </c>
    </row>
    <row r="979" spans="1:6" ht="15.75" hidden="1" x14ac:dyDescent="0.25">
      <c r="A979" s="96" t="s">
        <v>806</v>
      </c>
      <c r="B979" s="97" t="s">
        <v>807</v>
      </c>
      <c r="C979" s="101" t="s">
        <v>384</v>
      </c>
      <c r="D979" s="97" t="s">
        <v>802</v>
      </c>
      <c r="E979" s="98" t="s">
        <v>86</v>
      </c>
      <c r="F979" s="83">
        <f ca="1">IFERROR(OFFSET('перечень услуг'!$A$2,MATCH(E979,'перечень услуг'!$A$3:$A$44,0),1),"")</f>
        <v>385</v>
      </c>
    </row>
    <row r="980" spans="1:6" ht="15.75" hidden="1" x14ac:dyDescent="0.25">
      <c r="A980" s="96" t="s">
        <v>806</v>
      </c>
      <c r="B980" s="97" t="s">
        <v>807</v>
      </c>
      <c r="C980" s="101" t="s">
        <v>384</v>
      </c>
      <c r="D980" s="97" t="s">
        <v>802</v>
      </c>
      <c r="E980" s="98" t="s">
        <v>86</v>
      </c>
      <c r="F980" s="83">
        <f ca="1">IFERROR(OFFSET('перечень услуг'!$A$2,MATCH(E980,'перечень услуг'!$A$3:$A$44,0),1),"")</f>
        <v>385</v>
      </c>
    </row>
    <row r="981" spans="1:6" ht="15.75" hidden="1" x14ac:dyDescent="0.25">
      <c r="A981" s="96" t="s">
        <v>806</v>
      </c>
      <c r="B981" s="97" t="s">
        <v>807</v>
      </c>
      <c r="C981" s="101" t="s">
        <v>384</v>
      </c>
      <c r="D981" s="97" t="s">
        <v>802</v>
      </c>
      <c r="E981" s="98" t="s">
        <v>83</v>
      </c>
      <c r="F981" s="83">
        <f ca="1">IFERROR(OFFSET('перечень услуг'!$A$2,MATCH(E981,'перечень услуг'!$A$3:$A$44,0),1),"")</f>
        <v>565</v>
      </c>
    </row>
    <row r="982" spans="1:6" ht="15.75" hidden="1" x14ac:dyDescent="0.25">
      <c r="A982" s="96" t="s">
        <v>806</v>
      </c>
      <c r="B982" s="97" t="s">
        <v>807</v>
      </c>
      <c r="C982" s="101" t="s">
        <v>384</v>
      </c>
      <c r="D982" s="97" t="s">
        <v>802</v>
      </c>
      <c r="E982" s="98" t="s">
        <v>30</v>
      </c>
      <c r="F982" s="83">
        <f ca="1">IFERROR(OFFSET('перечень услуг'!$A$2,MATCH(E982,'перечень услуг'!$A$3:$A$44,0),1),"")</f>
        <v>1125</v>
      </c>
    </row>
    <row r="983" spans="1:6" ht="15.75" hidden="1" x14ac:dyDescent="0.25">
      <c r="A983" s="96" t="s">
        <v>806</v>
      </c>
      <c r="B983" s="97" t="s">
        <v>807</v>
      </c>
      <c r="C983" s="101" t="s">
        <v>384</v>
      </c>
      <c r="D983" s="97" t="s">
        <v>802</v>
      </c>
      <c r="E983" s="98" t="s">
        <v>82</v>
      </c>
      <c r="F983" s="83">
        <f ca="1">IFERROR(OFFSET('перечень услуг'!$A$2,MATCH(E983,'перечень услуг'!$A$3:$A$44,0),1),"")</f>
        <v>395</v>
      </c>
    </row>
    <row r="984" spans="1:6" ht="15.75" hidden="1" x14ac:dyDescent="0.25">
      <c r="A984" s="96" t="s">
        <v>808</v>
      </c>
      <c r="B984" s="97" t="s">
        <v>809</v>
      </c>
      <c r="C984" s="98" t="s">
        <v>408</v>
      </c>
      <c r="D984" s="97" t="s">
        <v>810</v>
      </c>
      <c r="E984" s="98" t="s">
        <v>35</v>
      </c>
      <c r="F984" s="83">
        <f ca="1">IFERROR(OFFSET('перечень услуг'!$A$2,MATCH(E984,'перечень услуг'!$A$3:$A$44,0),1),"")</f>
        <v>4740</v>
      </c>
    </row>
    <row r="985" spans="1:6" ht="15.75" hidden="1" x14ac:dyDescent="0.25">
      <c r="A985" s="96" t="s">
        <v>808</v>
      </c>
      <c r="B985" s="97" t="s">
        <v>809</v>
      </c>
      <c r="C985" s="98" t="s">
        <v>408</v>
      </c>
      <c r="D985" s="97" t="s">
        <v>810</v>
      </c>
      <c r="E985" s="98" t="s">
        <v>108</v>
      </c>
      <c r="F985" s="83">
        <f ca="1">IFERROR(OFFSET('перечень услуг'!$A$2,MATCH(E985,'перечень услуг'!$A$3:$A$44,0),1),"")</f>
        <v>2150</v>
      </c>
    </row>
    <row r="986" spans="1:6" ht="15.75" hidden="1" x14ac:dyDescent="0.25">
      <c r="A986" s="96" t="s">
        <v>808</v>
      </c>
      <c r="B986" s="97" t="s">
        <v>809</v>
      </c>
      <c r="C986" s="98" t="s">
        <v>408</v>
      </c>
      <c r="D986" s="97" t="s">
        <v>810</v>
      </c>
      <c r="E986" s="98" t="s">
        <v>86</v>
      </c>
      <c r="F986" s="83">
        <f ca="1">IFERROR(OFFSET('перечень услуг'!$A$2,MATCH(E986,'перечень услуг'!$A$3:$A$44,0),1),"")</f>
        <v>385</v>
      </c>
    </row>
    <row r="987" spans="1:6" ht="15.75" hidden="1" x14ac:dyDescent="0.25">
      <c r="A987" s="96" t="s">
        <v>811</v>
      </c>
      <c r="B987" s="97" t="s">
        <v>812</v>
      </c>
      <c r="C987" s="101" t="s">
        <v>384</v>
      </c>
      <c r="D987" s="97" t="s">
        <v>802</v>
      </c>
      <c r="E987" s="98" t="s">
        <v>35</v>
      </c>
      <c r="F987" s="83">
        <f ca="1">IFERROR(OFFSET('перечень услуг'!$A$2,MATCH(E987,'перечень услуг'!$A$3:$A$44,0),1),"")</f>
        <v>4740</v>
      </c>
    </row>
    <row r="988" spans="1:6" ht="15.75" hidden="1" x14ac:dyDescent="0.25">
      <c r="A988" s="96" t="s">
        <v>811</v>
      </c>
      <c r="B988" s="97" t="s">
        <v>812</v>
      </c>
      <c r="C988" s="101" t="s">
        <v>384</v>
      </c>
      <c r="D988" s="97" t="s">
        <v>802</v>
      </c>
      <c r="E988" s="98" t="s">
        <v>82</v>
      </c>
      <c r="F988" s="83">
        <f ca="1">IFERROR(OFFSET('перечень услуг'!$A$2,MATCH(E988,'перечень услуг'!$A$3:$A$44,0),1),"")</f>
        <v>395</v>
      </c>
    </row>
    <row r="989" spans="1:6" ht="15.75" hidden="1" x14ac:dyDescent="0.25">
      <c r="A989" s="96" t="s">
        <v>811</v>
      </c>
      <c r="B989" s="97" t="s">
        <v>812</v>
      </c>
      <c r="C989" s="101" t="s">
        <v>384</v>
      </c>
      <c r="D989" s="97" t="s">
        <v>802</v>
      </c>
      <c r="E989" s="98" t="s">
        <v>86</v>
      </c>
      <c r="F989" s="83">
        <f ca="1">IFERROR(OFFSET('перечень услуг'!$A$2,MATCH(E989,'перечень услуг'!$A$3:$A$44,0),1),"")</f>
        <v>385</v>
      </c>
    </row>
    <row r="990" spans="1:6" ht="15.75" hidden="1" x14ac:dyDescent="0.25">
      <c r="A990" s="96" t="s">
        <v>811</v>
      </c>
      <c r="B990" s="97" t="s">
        <v>812</v>
      </c>
      <c r="C990" s="101" t="s">
        <v>384</v>
      </c>
      <c r="D990" s="97" t="s">
        <v>802</v>
      </c>
      <c r="E990" s="98" t="s">
        <v>83</v>
      </c>
      <c r="F990" s="83">
        <f ca="1">IFERROR(OFFSET('перечень услуг'!$A$2,MATCH(E990,'перечень услуг'!$A$3:$A$44,0),1),"")</f>
        <v>565</v>
      </c>
    </row>
    <row r="991" spans="1:6" ht="15.75" hidden="1" x14ac:dyDescent="0.25">
      <c r="A991" s="96" t="s">
        <v>811</v>
      </c>
      <c r="B991" s="97" t="s">
        <v>812</v>
      </c>
      <c r="C991" s="101" t="s">
        <v>384</v>
      </c>
      <c r="D991" s="97" t="s">
        <v>802</v>
      </c>
      <c r="E991" s="98" t="s">
        <v>30</v>
      </c>
      <c r="F991" s="83">
        <f ca="1">IFERROR(OFFSET('перечень услуг'!$A$2,MATCH(E991,'перечень услуг'!$A$3:$A$44,0),1),"")</f>
        <v>1125</v>
      </c>
    </row>
    <row r="992" spans="1:6" ht="15.75" hidden="1" x14ac:dyDescent="0.25">
      <c r="A992" s="96" t="s">
        <v>813</v>
      </c>
      <c r="B992" s="97" t="s">
        <v>814</v>
      </c>
      <c r="C992" s="101" t="s">
        <v>77</v>
      </c>
      <c r="D992" s="97" t="s">
        <v>802</v>
      </c>
      <c r="E992" s="98" t="s">
        <v>9</v>
      </c>
      <c r="F992" s="83">
        <f ca="1">IFERROR(OFFSET('перечень услуг'!$A$2,MATCH(E992,'перечень услуг'!$A$3:$A$44,0),1),"")</f>
        <v>445</v>
      </c>
    </row>
    <row r="993" spans="1:9" ht="15.75" hidden="1" x14ac:dyDescent="0.25">
      <c r="A993" s="96" t="s">
        <v>815</v>
      </c>
      <c r="B993" s="97" t="s">
        <v>816</v>
      </c>
      <c r="C993" s="101" t="s">
        <v>384</v>
      </c>
      <c r="D993" s="97" t="s">
        <v>802</v>
      </c>
      <c r="E993" s="98" t="s">
        <v>35</v>
      </c>
      <c r="F993" s="83">
        <f ca="1">IFERROR(OFFSET('перечень услуг'!$A$2,MATCH(E993,'перечень услуг'!$A$3:$A$44,0),1),"")</f>
        <v>4740</v>
      </c>
    </row>
    <row r="994" spans="1:9" ht="15.75" hidden="1" x14ac:dyDescent="0.25">
      <c r="A994" s="96" t="s">
        <v>815</v>
      </c>
      <c r="B994" s="97" t="s">
        <v>816</v>
      </c>
      <c r="C994" s="101" t="s">
        <v>384</v>
      </c>
      <c r="D994" s="97" t="s">
        <v>802</v>
      </c>
      <c r="E994" s="98" t="s">
        <v>82</v>
      </c>
      <c r="F994" s="83">
        <f ca="1">IFERROR(OFFSET('перечень услуг'!$A$2,MATCH(E994,'перечень услуг'!$A$3:$A$44,0),1),"")</f>
        <v>395</v>
      </c>
    </row>
    <row r="995" spans="1:9" ht="15.75" hidden="1" x14ac:dyDescent="0.25">
      <c r="A995" s="96" t="s">
        <v>815</v>
      </c>
      <c r="B995" s="97" t="s">
        <v>816</v>
      </c>
      <c r="C995" s="101" t="s">
        <v>384</v>
      </c>
      <c r="D995" s="97" t="s">
        <v>802</v>
      </c>
      <c r="E995" s="98" t="s">
        <v>86</v>
      </c>
      <c r="F995" s="83">
        <f ca="1">IFERROR(OFFSET('перечень услуг'!$A$2,MATCH(E995,'перечень услуг'!$A$3:$A$44,0),1),"")</f>
        <v>385</v>
      </c>
    </row>
    <row r="996" spans="1:9" ht="15.75" hidden="1" x14ac:dyDescent="0.25">
      <c r="A996" s="96" t="s">
        <v>815</v>
      </c>
      <c r="B996" s="97" t="s">
        <v>816</v>
      </c>
      <c r="C996" s="101" t="s">
        <v>384</v>
      </c>
      <c r="D996" s="97" t="s">
        <v>802</v>
      </c>
      <c r="E996" s="98" t="s">
        <v>83</v>
      </c>
      <c r="F996" s="83">
        <f ca="1">IFERROR(OFFSET('перечень услуг'!$A$2,MATCH(E996,'перечень услуг'!$A$3:$A$44,0),1),"")</f>
        <v>565</v>
      </c>
    </row>
    <row r="997" spans="1:9" ht="15.75" hidden="1" x14ac:dyDescent="0.25">
      <c r="A997" s="96" t="s">
        <v>815</v>
      </c>
      <c r="B997" s="97" t="s">
        <v>816</v>
      </c>
      <c r="C997" s="101" t="s">
        <v>384</v>
      </c>
      <c r="D997" s="97" t="s">
        <v>802</v>
      </c>
      <c r="E997" s="98" t="s">
        <v>30</v>
      </c>
      <c r="F997" s="83">
        <f ca="1">IFERROR(OFFSET('перечень услуг'!$A$2,MATCH(E997,'перечень услуг'!$A$3:$A$44,0),1),"")</f>
        <v>1125</v>
      </c>
    </row>
    <row r="998" spans="1:9" ht="15.75" hidden="1" x14ac:dyDescent="0.25">
      <c r="A998" s="96" t="s">
        <v>817</v>
      </c>
      <c r="B998" s="97" t="s">
        <v>818</v>
      </c>
      <c r="C998" s="101" t="s">
        <v>384</v>
      </c>
      <c r="D998" s="97" t="s">
        <v>802</v>
      </c>
      <c r="E998" s="98" t="s">
        <v>35</v>
      </c>
      <c r="F998" s="83">
        <f ca="1">IFERROR(OFFSET('перечень услуг'!$A$2,MATCH(E998,'перечень услуг'!$A$3:$A$44,0),1),"")</f>
        <v>4740</v>
      </c>
    </row>
    <row r="999" spans="1:9" ht="15.75" hidden="1" x14ac:dyDescent="0.25">
      <c r="A999" s="96" t="s">
        <v>817</v>
      </c>
      <c r="B999" s="97" t="s">
        <v>818</v>
      </c>
      <c r="C999" s="101" t="s">
        <v>384</v>
      </c>
      <c r="D999" s="97" t="s">
        <v>802</v>
      </c>
      <c r="E999" s="98" t="s">
        <v>82</v>
      </c>
      <c r="F999" s="83">
        <f ca="1">IFERROR(OFFSET('перечень услуг'!$A$2,MATCH(E999,'перечень услуг'!$A$3:$A$44,0),1),"")</f>
        <v>395</v>
      </c>
    </row>
    <row r="1000" spans="1:9" ht="15.75" hidden="1" x14ac:dyDescent="0.25">
      <c r="A1000" s="96" t="s">
        <v>817</v>
      </c>
      <c r="B1000" s="97" t="s">
        <v>818</v>
      </c>
      <c r="C1000" s="101" t="s">
        <v>384</v>
      </c>
      <c r="D1000" s="97" t="s">
        <v>802</v>
      </c>
      <c r="E1000" s="98" t="s">
        <v>86</v>
      </c>
      <c r="F1000" s="83">
        <f ca="1">IFERROR(OFFSET('перечень услуг'!$A$2,MATCH(E1000,'перечень услуг'!$A$3:$A$44,0),1),"")</f>
        <v>385</v>
      </c>
    </row>
    <row r="1001" spans="1:9" ht="15.75" hidden="1" x14ac:dyDescent="0.25">
      <c r="A1001" s="96" t="s">
        <v>817</v>
      </c>
      <c r="B1001" s="97" t="s">
        <v>818</v>
      </c>
      <c r="C1001" s="101" t="s">
        <v>384</v>
      </c>
      <c r="D1001" s="97" t="s">
        <v>802</v>
      </c>
      <c r="E1001" s="98" t="s">
        <v>83</v>
      </c>
      <c r="F1001" s="83">
        <f ca="1">IFERROR(OFFSET('перечень услуг'!$A$2,MATCH(E1001,'перечень услуг'!$A$3:$A$44,0),1),"")</f>
        <v>565</v>
      </c>
    </row>
    <row r="1002" spans="1:9" ht="15.75" hidden="1" x14ac:dyDescent="0.25">
      <c r="A1002" s="96" t="s">
        <v>817</v>
      </c>
      <c r="B1002" s="97" t="s">
        <v>818</v>
      </c>
      <c r="C1002" s="101" t="s">
        <v>384</v>
      </c>
      <c r="D1002" s="97" t="s">
        <v>802</v>
      </c>
      <c r="E1002" s="98" t="s">
        <v>30</v>
      </c>
      <c r="F1002" s="83">
        <f ca="1">IFERROR(OFFSET('перечень услуг'!$A$2,MATCH(E1002,'перечень услуг'!$A$3:$A$44,0),1),"")</f>
        <v>1125</v>
      </c>
    </row>
    <row r="1003" spans="1:9" ht="15.75" hidden="1" x14ac:dyDescent="0.25">
      <c r="A1003" s="96" t="s">
        <v>819</v>
      </c>
      <c r="B1003" s="97" t="s">
        <v>820</v>
      </c>
      <c r="C1003" s="98" t="s">
        <v>92</v>
      </c>
      <c r="D1003" s="100" t="s">
        <v>810</v>
      </c>
      <c r="E1003" s="98" t="s">
        <v>11</v>
      </c>
      <c r="F1003" s="83">
        <f ca="1">IFERROR(OFFSET('перечень услуг'!$A$2,MATCH(E1003,'перечень услуг'!$A$3:$A$44,0),1),"")</f>
        <v>385</v>
      </c>
    </row>
    <row r="1004" spans="1:9" ht="15.75" x14ac:dyDescent="0.25">
      <c r="A1004" s="96" t="s">
        <v>79</v>
      </c>
      <c r="B1004" s="97" t="s">
        <v>80</v>
      </c>
      <c r="C1004" s="98" t="s">
        <v>73</v>
      </c>
      <c r="D1004" s="100" t="s">
        <v>810</v>
      </c>
      <c r="E1004" s="98" t="s">
        <v>8</v>
      </c>
      <c r="F1004" s="83">
        <f ca="1">IFERROR(OFFSET('перечень услуг'!$A$2,MATCH(E1004,'перечень услуг'!$A$3:$A$44,0),1),"")</f>
        <v>510</v>
      </c>
      <c r="G1004" s="79">
        <v>2</v>
      </c>
      <c r="H1004" s="84" t="s">
        <v>1315</v>
      </c>
      <c r="I1004" s="81">
        <v>2020</v>
      </c>
    </row>
    <row r="1005" spans="1:9" ht="15.75" x14ac:dyDescent="0.25">
      <c r="A1005" s="96" t="s">
        <v>79</v>
      </c>
      <c r="B1005" s="97" t="s">
        <v>80</v>
      </c>
      <c r="C1005" s="98" t="s">
        <v>73</v>
      </c>
      <c r="D1005" s="100" t="s">
        <v>810</v>
      </c>
      <c r="E1005" s="98" t="s">
        <v>83</v>
      </c>
      <c r="F1005" s="83">
        <f ca="1">IFERROR(OFFSET('перечень услуг'!$A$2,MATCH(E1005,'перечень услуг'!$A$3:$A$44,0),1),"")</f>
        <v>565</v>
      </c>
      <c r="G1005" s="79">
        <v>2</v>
      </c>
      <c r="H1005" s="84" t="s">
        <v>1315</v>
      </c>
      <c r="I1005" s="81">
        <v>2020</v>
      </c>
    </row>
    <row r="1006" spans="1:9" ht="15.75" x14ac:dyDescent="0.25">
      <c r="A1006" s="96" t="s">
        <v>79</v>
      </c>
      <c r="B1006" s="97" t="s">
        <v>80</v>
      </c>
      <c r="C1006" s="98" t="s">
        <v>73</v>
      </c>
      <c r="D1006" s="100" t="s">
        <v>810</v>
      </c>
      <c r="E1006" s="98" t="s">
        <v>86</v>
      </c>
      <c r="F1006" s="83">
        <f ca="1">IFERROR(OFFSET('перечень услуг'!$A$2,MATCH(E1006,'перечень услуг'!$A$3:$A$44,0),1),"")</f>
        <v>385</v>
      </c>
      <c r="G1006" s="79">
        <v>2</v>
      </c>
      <c r="H1006" s="84" t="s">
        <v>1315</v>
      </c>
      <c r="I1006" s="81">
        <v>2020</v>
      </c>
    </row>
    <row r="1007" spans="1:9" ht="15.75" hidden="1" x14ac:dyDescent="0.25">
      <c r="A1007" s="96" t="s">
        <v>821</v>
      </c>
      <c r="B1007" s="97" t="s">
        <v>822</v>
      </c>
      <c r="C1007" s="98" t="s">
        <v>384</v>
      </c>
      <c r="D1007" s="100" t="s">
        <v>823</v>
      </c>
      <c r="E1007" s="98" t="s">
        <v>35</v>
      </c>
      <c r="F1007" s="83">
        <f ca="1">IFERROR(OFFSET('перечень услуг'!$A$2,MATCH(E1007,'перечень услуг'!$A$3:$A$44,0),1),"")</f>
        <v>4740</v>
      </c>
    </row>
    <row r="1008" spans="1:9" ht="15.75" hidden="1" x14ac:dyDescent="0.25">
      <c r="A1008" s="96" t="s">
        <v>821</v>
      </c>
      <c r="B1008" s="97" t="s">
        <v>822</v>
      </c>
      <c r="C1008" s="98" t="s">
        <v>384</v>
      </c>
      <c r="D1008" s="100" t="s">
        <v>823</v>
      </c>
      <c r="E1008" s="98" t="s">
        <v>86</v>
      </c>
      <c r="F1008" s="83">
        <f ca="1">IFERROR(OFFSET('перечень услуг'!$A$2,MATCH(E1008,'перечень услуг'!$A$3:$A$44,0),1),"")</f>
        <v>385</v>
      </c>
    </row>
    <row r="1009" spans="1:6" ht="15.75" hidden="1" x14ac:dyDescent="0.25">
      <c r="A1009" s="96" t="s">
        <v>821</v>
      </c>
      <c r="B1009" s="97" t="s">
        <v>822</v>
      </c>
      <c r="C1009" s="98" t="s">
        <v>384</v>
      </c>
      <c r="D1009" s="100" t="s">
        <v>823</v>
      </c>
      <c r="E1009" s="98" t="s">
        <v>86</v>
      </c>
      <c r="F1009" s="83">
        <f ca="1">IFERROR(OFFSET('перечень услуг'!$A$2,MATCH(E1009,'перечень услуг'!$A$3:$A$44,0),1),"")</f>
        <v>385</v>
      </c>
    </row>
    <row r="1010" spans="1:6" ht="15.75" hidden="1" x14ac:dyDescent="0.25">
      <c r="A1010" s="96" t="s">
        <v>821</v>
      </c>
      <c r="B1010" s="97" t="s">
        <v>822</v>
      </c>
      <c r="C1010" s="98" t="s">
        <v>384</v>
      </c>
      <c r="D1010" s="100" t="s">
        <v>823</v>
      </c>
      <c r="E1010" s="98" t="s">
        <v>83</v>
      </c>
      <c r="F1010" s="83">
        <f ca="1">IFERROR(OFFSET('перечень услуг'!$A$2,MATCH(E1010,'перечень услуг'!$A$3:$A$44,0),1),"")</f>
        <v>565</v>
      </c>
    </row>
    <row r="1011" spans="1:6" ht="15.75" hidden="1" x14ac:dyDescent="0.25">
      <c r="A1011" s="96" t="s">
        <v>821</v>
      </c>
      <c r="B1011" s="97" t="s">
        <v>822</v>
      </c>
      <c r="C1011" s="98" t="s">
        <v>384</v>
      </c>
      <c r="D1011" s="100" t="s">
        <v>823</v>
      </c>
      <c r="E1011" s="98" t="s">
        <v>30</v>
      </c>
      <c r="F1011" s="83">
        <f ca="1">IFERROR(OFFSET('перечень услуг'!$A$2,MATCH(E1011,'перечень услуг'!$A$3:$A$44,0),1),"")</f>
        <v>1125</v>
      </c>
    </row>
    <row r="1012" spans="1:6" ht="15.75" hidden="1" x14ac:dyDescent="0.25">
      <c r="A1012" s="96" t="s">
        <v>821</v>
      </c>
      <c r="B1012" s="97" t="s">
        <v>822</v>
      </c>
      <c r="C1012" s="98" t="s">
        <v>384</v>
      </c>
      <c r="D1012" s="100" t="s">
        <v>823</v>
      </c>
      <c r="E1012" s="98" t="s">
        <v>82</v>
      </c>
      <c r="F1012" s="83">
        <f ca="1">IFERROR(OFFSET('перечень услуг'!$A$2,MATCH(E1012,'перечень услуг'!$A$3:$A$44,0),1),"")</f>
        <v>395</v>
      </c>
    </row>
    <row r="1013" spans="1:6" ht="15.75" hidden="1" x14ac:dyDescent="0.25">
      <c r="A1013" s="96" t="s">
        <v>824</v>
      </c>
      <c r="B1013" s="97" t="s">
        <v>810</v>
      </c>
      <c r="C1013" s="101" t="s">
        <v>222</v>
      </c>
      <c r="D1013" s="97" t="s">
        <v>810</v>
      </c>
      <c r="E1013" s="98" t="s">
        <v>86</v>
      </c>
      <c r="F1013" s="83">
        <f ca="1">IFERROR(OFFSET('перечень услуг'!$A$2,MATCH(E1013,'перечень услуг'!$A$3:$A$44,0),1),"")</f>
        <v>385</v>
      </c>
    </row>
    <row r="1014" spans="1:6" ht="15.75" hidden="1" x14ac:dyDescent="0.25">
      <c r="A1014" s="96" t="s">
        <v>824</v>
      </c>
      <c r="B1014" s="97" t="s">
        <v>810</v>
      </c>
      <c r="C1014" s="101" t="s">
        <v>222</v>
      </c>
      <c r="D1014" s="97" t="s">
        <v>810</v>
      </c>
      <c r="E1014" s="98" t="s">
        <v>9</v>
      </c>
      <c r="F1014" s="83">
        <f ca="1">IFERROR(OFFSET('перечень услуг'!$A$2,MATCH(E1014,'перечень услуг'!$A$3:$A$44,0),1),"")</f>
        <v>445</v>
      </c>
    </row>
    <row r="1015" spans="1:6" ht="15.75" hidden="1" x14ac:dyDescent="0.25">
      <c r="A1015" s="96" t="s">
        <v>824</v>
      </c>
      <c r="B1015" s="97" t="s">
        <v>810</v>
      </c>
      <c r="C1015" s="101" t="s">
        <v>222</v>
      </c>
      <c r="D1015" s="97" t="s">
        <v>810</v>
      </c>
      <c r="E1015" s="98" t="s">
        <v>534</v>
      </c>
      <c r="F1015" s="83" t="str">
        <f ca="1">IFERROR(OFFSET('перечень услуг'!$A$2,MATCH(E1015,'перечень услуг'!$A$3:$A$44,0),1),"")</f>
        <v/>
      </c>
    </row>
    <row r="1016" spans="1:6" ht="15.75" hidden="1" x14ac:dyDescent="0.25">
      <c r="A1016" s="96" t="s">
        <v>824</v>
      </c>
      <c r="B1016" s="97" t="s">
        <v>810</v>
      </c>
      <c r="C1016" s="101" t="s">
        <v>222</v>
      </c>
      <c r="D1016" s="97" t="s">
        <v>810</v>
      </c>
      <c r="E1016" s="98" t="s">
        <v>10</v>
      </c>
      <c r="F1016" s="83">
        <f ca="1">IFERROR(OFFSET('перечень услуг'!$A$2,MATCH(E1016,'перечень услуг'!$A$3:$A$44,0),1),"")</f>
        <v>445</v>
      </c>
    </row>
    <row r="1017" spans="1:6" ht="15.75" hidden="1" x14ac:dyDescent="0.25">
      <c r="A1017" s="96" t="s">
        <v>824</v>
      </c>
      <c r="B1017" s="97" t="s">
        <v>810</v>
      </c>
      <c r="C1017" s="101" t="s">
        <v>222</v>
      </c>
      <c r="D1017" s="97" t="s">
        <v>810</v>
      </c>
      <c r="E1017" s="98" t="s">
        <v>8</v>
      </c>
      <c r="F1017" s="83">
        <f ca="1">IFERROR(OFFSET('перечень услуг'!$A$2,MATCH(E1017,'перечень услуг'!$A$3:$A$44,0),1),"")</f>
        <v>510</v>
      </c>
    </row>
    <row r="1018" spans="1:6" ht="15.75" hidden="1" x14ac:dyDescent="0.25">
      <c r="A1018" s="96" t="s">
        <v>824</v>
      </c>
      <c r="B1018" s="97" t="s">
        <v>810</v>
      </c>
      <c r="C1018" s="101" t="s">
        <v>222</v>
      </c>
      <c r="D1018" s="97" t="s">
        <v>810</v>
      </c>
      <c r="E1018" s="98" t="s">
        <v>83</v>
      </c>
      <c r="F1018" s="83">
        <f ca="1">IFERROR(OFFSET('перечень услуг'!$A$2,MATCH(E1018,'перечень услуг'!$A$3:$A$44,0),1),"")</f>
        <v>565</v>
      </c>
    </row>
    <row r="1019" spans="1:6" ht="15.75" hidden="1" x14ac:dyDescent="0.25">
      <c r="A1019" s="96" t="s">
        <v>825</v>
      </c>
      <c r="B1019" s="97" t="s">
        <v>826</v>
      </c>
      <c r="C1019" s="98" t="s">
        <v>77</v>
      </c>
      <c r="D1019" s="100" t="s">
        <v>823</v>
      </c>
      <c r="E1019" s="98" t="s">
        <v>9</v>
      </c>
      <c r="F1019" s="83">
        <f ca="1">IFERROR(OFFSET('перечень услуг'!$A$2,MATCH(E1019,'перечень услуг'!$A$3:$A$44,0),1),"")</f>
        <v>445</v>
      </c>
    </row>
    <row r="1020" spans="1:6" ht="15.75" hidden="1" x14ac:dyDescent="0.25">
      <c r="A1020" s="96" t="s">
        <v>827</v>
      </c>
      <c r="B1020" s="97" t="s">
        <v>828</v>
      </c>
      <c r="C1020" s="98" t="s">
        <v>73</v>
      </c>
      <c r="D1020" s="100" t="s">
        <v>829</v>
      </c>
      <c r="E1020" s="98" t="s">
        <v>35</v>
      </c>
      <c r="F1020" s="83">
        <f ca="1">IFERROR(OFFSET('перечень услуг'!$A$2,MATCH(E1020,'перечень услуг'!$A$3:$A$44,0),1),"")</f>
        <v>4740</v>
      </c>
    </row>
    <row r="1021" spans="1:6" ht="15.75" hidden="1" x14ac:dyDescent="0.25">
      <c r="A1021" s="96" t="s">
        <v>827</v>
      </c>
      <c r="B1021" s="97" t="s">
        <v>828</v>
      </c>
      <c r="C1021" s="98" t="s">
        <v>73</v>
      </c>
      <c r="D1021" s="100" t="s">
        <v>829</v>
      </c>
      <c r="E1021" s="98" t="s">
        <v>82</v>
      </c>
      <c r="F1021" s="83">
        <f ca="1">IFERROR(OFFSET('перечень услуг'!$A$2,MATCH(E1021,'перечень услуг'!$A$3:$A$44,0),1),"")</f>
        <v>395</v>
      </c>
    </row>
    <row r="1022" spans="1:6" ht="15.75" hidden="1" x14ac:dyDescent="0.25">
      <c r="A1022" s="96" t="s">
        <v>827</v>
      </c>
      <c r="B1022" s="97" t="s">
        <v>828</v>
      </c>
      <c r="C1022" s="98" t="s">
        <v>73</v>
      </c>
      <c r="D1022" s="100" t="s">
        <v>829</v>
      </c>
      <c r="E1022" s="98" t="s">
        <v>86</v>
      </c>
      <c r="F1022" s="83">
        <f ca="1">IFERROR(OFFSET('перечень услуг'!$A$2,MATCH(E1022,'перечень услуг'!$A$3:$A$44,0),1),"")</f>
        <v>385</v>
      </c>
    </row>
    <row r="1023" spans="1:6" ht="15.75" hidden="1" x14ac:dyDescent="0.25">
      <c r="A1023" s="96" t="s">
        <v>830</v>
      </c>
      <c r="B1023" s="97" t="s">
        <v>831</v>
      </c>
      <c r="C1023" s="98" t="s">
        <v>117</v>
      </c>
      <c r="D1023" s="100" t="s">
        <v>832</v>
      </c>
      <c r="E1023" s="98" t="s">
        <v>35</v>
      </c>
      <c r="F1023" s="83">
        <f ca="1">IFERROR(OFFSET('перечень услуг'!$A$2,MATCH(E1023,'перечень услуг'!$A$3:$A$44,0),1),"")</f>
        <v>4740</v>
      </c>
    </row>
    <row r="1024" spans="1:6" ht="15.75" hidden="1" x14ac:dyDescent="0.25">
      <c r="A1024" s="96" t="s">
        <v>830</v>
      </c>
      <c r="B1024" s="97" t="s">
        <v>831</v>
      </c>
      <c r="C1024" s="98" t="s">
        <v>117</v>
      </c>
      <c r="D1024" s="100" t="s">
        <v>832</v>
      </c>
      <c r="E1024" s="98" t="s">
        <v>82</v>
      </c>
      <c r="F1024" s="83">
        <f ca="1">IFERROR(OFFSET('перечень услуг'!$A$2,MATCH(E1024,'перечень услуг'!$A$3:$A$44,0),1),"")</f>
        <v>395</v>
      </c>
    </row>
    <row r="1025" spans="1:6" ht="15.75" hidden="1" x14ac:dyDescent="0.25">
      <c r="A1025" s="96" t="s">
        <v>830</v>
      </c>
      <c r="B1025" s="97" t="s">
        <v>831</v>
      </c>
      <c r="C1025" s="98" t="s">
        <v>117</v>
      </c>
      <c r="D1025" s="100" t="s">
        <v>832</v>
      </c>
      <c r="E1025" s="98" t="s">
        <v>86</v>
      </c>
      <c r="F1025" s="83">
        <f ca="1">IFERROR(OFFSET('перечень услуг'!$A$2,MATCH(E1025,'перечень услуг'!$A$3:$A$44,0),1),"")</f>
        <v>385</v>
      </c>
    </row>
    <row r="1026" spans="1:6" ht="15.75" hidden="1" x14ac:dyDescent="0.25">
      <c r="A1026" s="96" t="s">
        <v>830</v>
      </c>
      <c r="B1026" s="97" t="s">
        <v>831</v>
      </c>
      <c r="C1026" s="98" t="s">
        <v>117</v>
      </c>
      <c r="D1026" s="100" t="s">
        <v>832</v>
      </c>
      <c r="E1026" s="98" t="s">
        <v>83</v>
      </c>
      <c r="F1026" s="83">
        <f ca="1">IFERROR(OFFSET('перечень услуг'!$A$2,MATCH(E1026,'перечень услуг'!$A$3:$A$44,0),1),"")</f>
        <v>565</v>
      </c>
    </row>
    <row r="1027" spans="1:6" ht="15.75" hidden="1" x14ac:dyDescent="0.25">
      <c r="A1027" s="96" t="s">
        <v>830</v>
      </c>
      <c r="B1027" s="97" t="s">
        <v>831</v>
      </c>
      <c r="C1027" s="98" t="s">
        <v>117</v>
      </c>
      <c r="D1027" s="100" t="s">
        <v>832</v>
      </c>
      <c r="E1027" s="98" t="s">
        <v>30</v>
      </c>
      <c r="F1027" s="83">
        <f ca="1">IFERROR(OFFSET('перечень услуг'!$A$2,MATCH(E1027,'перечень услуг'!$A$3:$A$44,0),1),"")</f>
        <v>1125</v>
      </c>
    </row>
    <row r="1028" spans="1:6" ht="15.75" hidden="1" x14ac:dyDescent="0.25">
      <c r="A1028" s="96" t="s">
        <v>833</v>
      </c>
      <c r="B1028" s="97" t="s">
        <v>834</v>
      </c>
      <c r="C1028" s="98" t="s">
        <v>73</v>
      </c>
      <c r="D1028" s="100" t="s">
        <v>829</v>
      </c>
      <c r="E1028" s="98" t="s">
        <v>9</v>
      </c>
      <c r="F1028" s="83">
        <f ca="1">IFERROR(OFFSET('перечень услуг'!$A$2,MATCH(E1028,'перечень услуг'!$A$3:$A$44,0),1),"")</f>
        <v>445</v>
      </c>
    </row>
    <row r="1029" spans="1:6" ht="15.75" hidden="1" x14ac:dyDescent="0.25">
      <c r="A1029" s="96" t="s">
        <v>835</v>
      </c>
      <c r="B1029" s="97" t="s">
        <v>836</v>
      </c>
      <c r="C1029" s="98" t="s">
        <v>384</v>
      </c>
      <c r="D1029" s="100" t="s">
        <v>829</v>
      </c>
      <c r="E1029" s="98" t="s">
        <v>35</v>
      </c>
      <c r="F1029" s="83">
        <f ca="1">IFERROR(OFFSET('перечень услуг'!$A$2,MATCH(E1029,'перечень услуг'!$A$3:$A$44,0),1),"")</f>
        <v>4740</v>
      </c>
    </row>
    <row r="1030" spans="1:6" ht="15.75" hidden="1" x14ac:dyDescent="0.25">
      <c r="A1030" s="96" t="s">
        <v>835</v>
      </c>
      <c r="B1030" s="97" t="s">
        <v>836</v>
      </c>
      <c r="C1030" s="98" t="s">
        <v>384</v>
      </c>
      <c r="D1030" s="100" t="s">
        <v>829</v>
      </c>
      <c r="E1030" s="98" t="s">
        <v>86</v>
      </c>
      <c r="F1030" s="83">
        <f ca="1">IFERROR(OFFSET('перечень услуг'!$A$2,MATCH(E1030,'перечень услуг'!$A$3:$A$44,0),1),"")</f>
        <v>385</v>
      </c>
    </row>
    <row r="1031" spans="1:6" ht="15.75" hidden="1" x14ac:dyDescent="0.25">
      <c r="A1031" s="96" t="s">
        <v>835</v>
      </c>
      <c r="B1031" s="97" t="s">
        <v>836</v>
      </c>
      <c r="C1031" s="98" t="s">
        <v>384</v>
      </c>
      <c r="D1031" s="100" t="s">
        <v>829</v>
      </c>
      <c r="E1031" s="98" t="s">
        <v>86</v>
      </c>
      <c r="F1031" s="83">
        <f ca="1">IFERROR(OFFSET('перечень услуг'!$A$2,MATCH(E1031,'перечень услуг'!$A$3:$A$44,0),1),"")</f>
        <v>385</v>
      </c>
    </row>
    <row r="1032" spans="1:6" ht="15.75" hidden="1" x14ac:dyDescent="0.25">
      <c r="A1032" s="96" t="s">
        <v>835</v>
      </c>
      <c r="B1032" s="97" t="s">
        <v>836</v>
      </c>
      <c r="C1032" s="98" t="s">
        <v>384</v>
      </c>
      <c r="D1032" s="100" t="s">
        <v>829</v>
      </c>
      <c r="E1032" s="98" t="s">
        <v>83</v>
      </c>
      <c r="F1032" s="83">
        <f ca="1">IFERROR(OFFSET('перечень услуг'!$A$2,MATCH(E1032,'перечень услуг'!$A$3:$A$44,0),1),"")</f>
        <v>565</v>
      </c>
    </row>
    <row r="1033" spans="1:6" ht="15.75" hidden="1" x14ac:dyDescent="0.25">
      <c r="A1033" s="96" t="s">
        <v>835</v>
      </c>
      <c r="B1033" s="97" t="s">
        <v>836</v>
      </c>
      <c r="C1033" s="98" t="s">
        <v>384</v>
      </c>
      <c r="D1033" s="100" t="s">
        <v>829</v>
      </c>
      <c r="E1033" s="98" t="s">
        <v>30</v>
      </c>
      <c r="F1033" s="83">
        <f ca="1">IFERROR(OFFSET('перечень услуг'!$A$2,MATCH(E1033,'перечень услуг'!$A$3:$A$44,0),1),"")</f>
        <v>1125</v>
      </c>
    </row>
    <row r="1034" spans="1:6" ht="15.75" hidden="1" x14ac:dyDescent="0.25">
      <c r="A1034" s="96" t="s">
        <v>835</v>
      </c>
      <c r="B1034" s="97" t="s">
        <v>836</v>
      </c>
      <c r="C1034" s="98" t="s">
        <v>384</v>
      </c>
      <c r="D1034" s="100" t="s">
        <v>829</v>
      </c>
      <c r="E1034" s="98" t="s">
        <v>82</v>
      </c>
      <c r="F1034" s="83">
        <f ca="1">IFERROR(OFFSET('перечень услуг'!$A$2,MATCH(E1034,'перечень услуг'!$A$3:$A$44,0),1),"")</f>
        <v>395</v>
      </c>
    </row>
    <row r="1035" spans="1:6" ht="15.75" hidden="1" x14ac:dyDescent="0.25">
      <c r="A1035" s="96" t="s">
        <v>837</v>
      </c>
      <c r="B1035" s="97" t="s">
        <v>838</v>
      </c>
      <c r="C1035" s="101" t="s">
        <v>384</v>
      </c>
      <c r="D1035" s="97" t="s">
        <v>829</v>
      </c>
      <c r="E1035" s="98" t="s">
        <v>35</v>
      </c>
      <c r="F1035" s="83">
        <f ca="1">IFERROR(OFFSET('перечень услуг'!$A$2,MATCH(E1035,'перечень услуг'!$A$3:$A$44,0),1),"")</f>
        <v>4740</v>
      </c>
    </row>
    <row r="1036" spans="1:6" ht="15.75" hidden="1" x14ac:dyDescent="0.25">
      <c r="A1036" s="96" t="s">
        <v>837</v>
      </c>
      <c r="B1036" s="97" t="s">
        <v>838</v>
      </c>
      <c r="C1036" s="101" t="s">
        <v>384</v>
      </c>
      <c r="D1036" s="97" t="s">
        <v>829</v>
      </c>
      <c r="E1036" s="98" t="s">
        <v>86</v>
      </c>
      <c r="F1036" s="83">
        <f ca="1">IFERROR(OFFSET('перечень услуг'!$A$2,MATCH(E1036,'перечень услуг'!$A$3:$A$44,0),1),"")</f>
        <v>385</v>
      </c>
    </row>
    <row r="1037" spans="1:6" ht="15.75" hidden="1" x14ac:dyDescent="0.25">
      <c r="A1037" s="96" t="s">
        <v>837</v>
      </c>
      <c r="B1037" s="97" t="s">
        <v>838</v>
      </c>
      <c r="C1037" s="101" t="s">
        <v>384</v>
      </c>
      <c r="D1037" s="97" t="s">
        <v>829</v>
      </c>
      <c r="E1037" s="98" t="s">
        <v>86</v>
      </c>
      <c r="F1037" s="83">
        <f ca="1">IFERROR(OFFSET('перечень услуг'!$A$2,MATCH(E1037,'перечень услуг'!$A$3:$A$44,0),1),"")</f>
        <v>385</v>
      </c>
    </row>
    <row r="1038" spans="1:6" ht="15.75" hidden="1" x14ac:dyDescent="0.25">
      <c r="A1038" s="96" t="s">
        <v>837</v>
      </c>
      <c r="B1038" s="97" t="s">
        <v>838</v>
      </c>
      <c r="C1038" s="101" t="s">
        <v>384</v>
      </c>
      <c r="D1038" s="97" t="s">
        <v>829</v>
      </c>
      <c r="E1038" s="98" t="s">
        <v>83</v>
      </c>
      <c r="F1038" s="83">
        <f ca="1">IFERROR(OFFSET('перечень услуг'!$A$2,MATCH(E1038,'перечень услуг'!$A$3:$A$44,0),1),"")</f>
        <v>565</v>
      </c>
    </row>
    <row r="1039" spans="1:6" ht="15.75" hidden="1" x14ac:dyDescent="0.25">
      <c r="A1039" s="96" t="s">
        <v>837</v>
      </c>
      <c r="B1039" s="97" t="s">
        <v>838</v>
      </c>
      <c r="C1039" s="101" t="s">
        <v>384</v>
      </c>
      <c r="D1039" s="97" t="s">
        <v>829</v>
      </c>
      <c r="E1039" s="98" t="s">
        <v>30</v>
      </c>
      <c r="F1039" s="83">
        <f ca="1">IFERROR(OFFSET('перечень услуг'!$A$2,MATCH(E1039,'перечень услуг'!$A$3:$A$44,0),1),"")</f>
        <v>1125</v>
      </c>
    </row>
    <row r="1040" spans="1:6" ht="15.75" hidden="1" x14ac:dyDescent="0.25">
      <c r="A1040" s="96" t="s">
        <v>837</v>
      </c>
      <c r="B1040" s="97" t="s">
        <v>838</v>
      </c>
      <c r="C1040" s="101" t="s">
        <v>384</v>
      </c>
      <c r="D1040" s="97" t="s">
        <v>829</v>
      </c>
      <c r="E1040" s="98" t="s">
        <v>82</v>
      </c>
      <c r="F1040" s="83">
        <f ca="1">IFERROR(OFFSET('перечень услуг'!$A$2,MATCH(E1040,'перечень услуг'!$A$3:$A$44,0),1),"")</f>
        <v>395</v>
      </c>
    </row>
    <row r="1041" spans="1:6" ht="15.75" hidden="1" x14ac:dyDescent="0.25">
      <c r="A1041" s="96" t="s">
        <v>839</v>
      </c>
      <c r="B1041" s="97" t="s">
        <v>840</v>
      </c>
      <c r="C1041" s="101" t="s">
        <v>384</v>
      </c>
      <c r="D1041" s="97" t="s">
        <v>829</v>
      </c>
      <c r="E1041" s="98" t="s">
        <v>35</v>
      </c>
      <c r="F1041" s="83">
        <f ca="1">IFERROR(OFFSET('перечень услуг'!$A$2,MATCH(E1041,'перечень услуг'!$A$3:$A$44,0),1),"")</f>
        <v>4740</v>
      </c>
    </row>
    <row r="1042" spans="1:6" ht="15.75" hidden="1" x14ac:dyDescent="0.25">
      <c r="A1042" s="96" t="s">
        <v>839</v>
      </c>
      <c r="B1042" s="97" t="s">
        <v>840</v>
      </c>
      <c r="C1042" s="101" t="s">
        <v>384</v>
      </c>
      <c r="D1042" s="97" t="s">
        <v>829</v>
      </c>
      <c r="E1042" s="98" t="s">
        <v>86</v>
      </c>
      <c r="F1042" s="83">
        <f ca="1">IFERROR(OFFSET('перечень услуг'!$A$2,MATCH(E1042,'перечень услуг'!$A$3:$A$44,0),1),"")</f>
        <v>385</v>
      </c>
    </row>
    <row r="1043" spans="1:6" ht="15.75" hidden="1" x14ac:dyDescent="0.25">
      <c r="A1043" s="96" t="s">
        <v>839</v>
      </c>
      <c r="B1043" s="97" t="s">
        <v>840</v>
      </c>
      <c r="C1043" s="101" t="s">
        <v>384</v>
      </c>
      <c r="D1043" s="97" t="s">
        <v>829</v>
      </c>
      <c r="E1043" s="98" t="s">
        <v>83</v>
      </c>
      <c r="F1043" s="83">
        <f ca="1">IFERROR(OFFSET('перечень услуг'!$A$2,MATCH(E1043,'перечень услуг'!$A$3:$A$44,0),1),"")</f>
        <v>565</v>
      </c>
    </row>
    <row r="1044" spans="1:6" ht="15.75" hidden="1" x14ac:dyDescent="0.25">
      <c r="A1044" s="96" t="s">
        <v>839</v>
      </c>
      <c r="B1044" s="97" t="s">
        <v>840</v>
      </c>
      <c r="C1044" s="101" t="s">
        <v>384</v>
      </c>
      <c r="D1044" s="97" t="s">
        <v>829</v>
      </c>
      <c r="E1044" s="98" t="s">
        <v>30</v>
      </c>
      <c r="F1044" s="83">
        <f ca="1">IFERROR(OFFSET('перечень услуг'!$A$2,MATCH(E1044,'перечень услуг'!$A$3:$A$44,0),1),"")</f>
        <v>1125</v>
      </c>
    </row>
    <row r="1045" spans="1:6" ht="15.75" hidden="1" x14ac:dyDescent="0.25">
      <c r="A1045" s="96" t="s">
        <v>839</v>
      </c>
      <c r="B1045" s="97" t="s">
        <v>840</v>
      </c>
      <c r="C1045" s="101" t="s">
        <v>384</v>
      </c>
      <c r="D1045" s="97" t="s">
        <v>829</v>
      </c>
      <c r="E1045" s="98" t="s">
        <v>82</v>
      </c>
      <c r="F1045" s="83">
        <f ca="1">IFERROR(OFFSET('перечень услуг'!$A$2,MATCH(E1045,'перечень услуг'!$A$3:$A$44,0),1),"")</f>
        <v>395</v>
      </c>
    </row>
    <row r="1046" spans="1:6" ht="15.75" hidden="1" x14ac:dyDescent="0.25">
      <c r="A1046" s="96" t="s">
        <v>841</v>
      </c>
      <c r="B1046" s="97" t="s">
        <v>842</v>
      </c>
      <c r="C1046" s="101" t="s">
        <v>384</v>
      </c>
      <c r="D1046" s="97" t="s">
        <v>829</v>
      </c>
      <c r="E1046" s="98" t="s">
        <v>35</v>
      </c>
      <c r="F1046" s="83">
        <f ca="1">IFERROR(OFFSET('перечень услуг'!$A$2,MATCH(E1046,'перечень услуг'!$A$3:$A$44,0),1),"")</f>
        <v>4740</v>
      </c>
    </row>
    <row r="1047" spans="1:6" ht="15.75" hidden="1" x14ac:dyDescent="0.25">
      <c r="A1047" s="96" t="s">
        <v>841</v>
      </c>
      <c r="B1047" s="97" t="s">
        <v>842</v>
      </c>
      <c r="C1047" s="101" t="s">
        <v>384</v>
      </c>
      <c r="D1047" s="97" t="s">
        <v>829</v>
      </c>
      <c r="E1047" s="98" t="s">
        <v>86</v>
      </c>
      <c r="F1047" s="83">
        <f ca="1">IFERROR(OFFSET('перечень услуг'!$A$2,MATCH(E1047,'перечень услуг'!$A$3:$A$44,0),1),"")</f>
        <v>385</v>
      </c>
    </row>
    <row r="1048" spans="1:6" ht="15.75" hidden="1" x14ac:dyDescent="0.25">
      <c r="A1048" s="96" t="s">
        <v>841</v>
      </c>
      <c r="B1048" s="97" t="s">
        <v>842</v>
      </c>
      <c r="C1048" s="101" t="s">
        <v>384</v>
      </c>
      <c r="D1048" s="97" t="s">
        <v>829</v>
      </c>
      <c r="E1048" s="98" t="s">
        <v>83</v>
      </c>
      <c r="F1048" s="83">
        <f ca="1">IFERROR(OFFSET('перечень услуг'!$A$2,MATCH(E1048,'перечень услуг'!$A$3:$A$44,0),1),"")</f>
        <v>565</v>
      </c>
    </row>
    <row r="1049" spans="1:6" ht="15.75" hidden="1" x14ac:dyDescent="0.25">
      <c r="A1049" s="96" t="s">
        <v>841</v>
      </c>
      <c r="B1049" s="97" t="s">
        <v>842</v>
      </c>
      <c r="C1049" s="101" t="s">
        <v>384</v>
      </c>
      <c r="D1049" s="97" t="s">
        <v>829</v>
      </c>
      <c r="E1049" s="98" t="s">
        <v>30</v>
      </c>
      <c r="F1049" s="83">
        <f ca="1">IFERROR(OFFSET('перечень услуг'!$A$2,MATCH(E1049,'перечень услуг'!$A$3:$A$44,0),1),"")</f>
        <v>1125</v>
      </c>
    </row>
    <row r="1050" spans="1:6" ht="15.75" hidden="1" x14ac:dyDescent="0.25">
      <c r="A1050" s="96" t="s">
        <v>841</v>
      </c>
      <c r="B1050" s="97" t="s">
        <v>842</v>
      </c>
      <c r="C1050" s="101" t="s">
        <v>384</v>
      </c>
      <c r="D1050" s="97" t="s">
        <v>829</v>
      </c>
      <c r="E1050" s="98" t="s">
        <v>82</v>
      </c>
      <c r="F1050" s="83">
        <f ca="1">IFERROR(OFFSET('перечень услуг'!$A$2,MATCH(E1050,'перечень услуг'!$A$3:$A$44,0),1),"")</f>
        <v>395</v>
      </c>
    </row>
    <row r="1051" spans="1:6" ht="15.75" hidden="1" x14ac:dyDescent="0.25">
      <c r="A1051" s="96" t="s">
        <v>843</v>
      </c>
      <c r="B1051" s="97" t="s">
        <v>844</v>
      </c>
      <c r="C1051" s="101" t="s">
        <v>384</v>
      </c>
      <c r="D1051" s="97" t="s">
        <v>845</v>
      </c>
      <c r="E1051" s="98" t="s">
        <v>35</v>
      </c>
      <c r="F1051" s="83">
        <f ca="1">IFERROR(OFFSET('перечень услуг'!$A$2,MATCH(E1051,'перечень услуг'!$A$3:$A$44,0),1),"")</f>
        <v>4740</v>
      </c>
    </row>
    <row r="1052" spans="1:6" ht="15.75" hidden="1" x14ac:dyDescent="0.25">
      <c r="A1052" s="96" t="s">
        <v>843</v>
      </c>
      <c r="B1052" s="97" t="s">
        <v>844</v>
      </c>
      <c r="C1052" s="101" t="s">
        <v>384</v>
      </c>
      <c r="D1052" s="97" t="s">
        <v>845</v>
      </c>
      <c r="E1052" s="98" t="s">
        <v>82</v>
      </c>
      <c r="F1052" s="83">
        <f ca="1">IFERROR(OFFSET('перечень услуг'!$A$2,MATCH(E1052,'перечень услуг'!$A$3:$A$44,0),1),"")</f>
        <v>395</v>
      </c>
    </row>
    <row r="1053" spans="1:6" ht="15.75" hidden="1" x14ac:dyDescent="0.25">
      <c r="A1053" s="96" t="s">
        <v>843</v>
      </c>
      <c r="B1053" s="97" t="s">
        <v>844</v>
      </c>
      <c r="C1053" s="101" t="s">
        <v>384</v>
      </c>
      <c r="D1053" s="97" t="s">
        <v>845</v>
      </c>
      <c r="E1053" s="98" t="s">
        <v>86</v>
      </c>
      <c r="F1053" s="83">
        <f ca="1">IFERROR(OFFSET('перечень услуг'!$A$2,MATCH(E1053,'перечень услуг'!$A$3:$A$44,0),1),"")</f>
        <v>385</v>
      </c>
    </row>
    <row r="1054" spans="1:6" ht="15.75" hidden="1" x14ac:dyDescent="0.25">
      <c r="A1054" s="96" t="s">
        <v>843</v>
      </c>
      <c r="B1054" s="97" t="s">
        <v>844</v>
      </c>
      <c r="C1054" s="101" t="s">
        <v>384</v>
      </c>
      <c r="D1054" s="97" t="s">
        <v>845</v>
      </c>
      <c r="E1054" s="98" t="s">
        <v>83</v>
      </c>
      <c r="F1054" s="83">
        <f ca="1">IFERROR(OFFSET('перечень услуг'!$A$2,MATCH(E1054,'перечень услуг'!$A$3:$A$44,0),1),"")</f>
        <v>565</v>
      </c>
    </row>
    <row r="1055" spans="1:6" ht="15.75" hidden="1" x14ac:dyDescent="0.25">
      <c r="A1055" s="96" t="s">
        <v>843</v>
      </c>
      <c r="B1055" s="97" t="s">
        <v>844</v>
      </c>
      <c r="C1055" s="101" t="s">
        <v>384</v>
      </c>
      <c r="D1055" s="97" t="s">
        <v>845</v>
      </c>
      <c r="E1055" s="98" t="s">
        <v>30</v>
      </c>
      <c r="F1055" s="83">
        <f ca="1">IFERROR(OFFSET('перечень услуг'!$A$2,MATCH(E1055,'перечень услуг'!$A$3:$A$44,0),1),"")</f>
        <v>1125</v>
      </c>
    </row>
    <row r="1056" spans="1:6" ht="15.75" hidden="1" x14ac:dyDescent="0.25">
      <c r="A1056" s="96" t="s">
        <v>846</v>
      </c>
      <c r="B1056" s="97" t="s">
        <v>847</v>
      </c>
      <c r="C1056" s="101" t="s">
        <v>77</v>
      </c>
      <c r="D1056" s="97" t="s">
        <v>845</v>
      </c>
      <c r="E1056" s="98" t="s">
        <v>11</v>
      </c>
      <c r="F1056" s="83">
        <f ca="1">IFERROR(OFFSET('перечень услуг'!$A$2,MATCH(E1056,'перечень услуг'!$A$3:$A$44,0),1),"")</f>
        <v>385</v>
      </c>
    </row>
    <row r="1057" spans="1:6" ht="15.75" hidden="1" x14ac:dyDescent="0.25">
      <c r="A1057" s="96" t="s">
        <v>848</v>
      </c>
      <c r="B1057" s="97" t="s">
        <v>849</v>
      </c>
      <c r="C1057" s="101" t="s">
        <v>73</v>
      </c>
      <c r="D1057" s="97" t="s">
        <v>845</v>
      </c>
      <c r="E1057" s="98" t="s">
        <v>86</v>
      </c>
      <c r="F1057" s="83">
        <f ca="1">IFERROR(OFFSET('перечень услуг'!$A$2,MATCH(E1057,'перечень услуг'!$A$3:$A$44,0),1),"")</f>
        <v>385</v>
      </c>
    </row>
    <row r="1058" spans="1:6" ht="15.75" hidden="1" x14ac:dyDescent="0.25">
      <c r="A1058" s="96" t="s">
        <v>848</v>
      </c>
      <c r="B1058" s="97" t="s">
        <v>849</v>
      </c>
      <c r="C1058" s="101" t="s">
        <v>73</v>
      </c>
      <c r="D1058" s="97" t="s">
        <v>845</v>
      </c>
      <c r="E1058" s="98" t="s">
        <v>11</v>
      </c>
      <c r="F1058" s="83">
        <f ca="1">IFERROR(OFFSET('перечень услуг'!$A$2,MATCH(E1058,'перечень услуг'!$A$3:$A$44,0),1),"")</f>
        <v>385</v>
      </c>
    </row>
    <row r="1059" spans="1:6" ht="15.75" hidden="1" x14ac:dyDescent="0.25">
      <c r="A1059" s="96" t="s">
        <v>848</v>
      </c>
      <c r="B1059" s="97" t="s">
        <v>849</v>
      </c>
      <c r="C1059" s="101" t="s">
        <v>73</v>
      </c>
      <c r="D1059" s="97" t="s">
        <v>845</v>
      </c>
      <c r="E1059" s="98" t="s">
        <v>10</v>
      </c>
      <c r="F1059" s="83">
        <f ca="1">IFERROR(OFFSET('перечень услуг'!$A$2,MATCH(E1059,'перечень услуг'!$A$3:$A$44,0),1),"")</f>
        <v>445</v>
      </c>
    </row>
    <row r="1060" spans="1:6" ht="15.75" hidden="1" x14ac:dyDescent="0.25">
      <c r="A1060" s="96" t="s">
        <v>850</v>
      </c>
      <c r="B1060" s="97" t="s">
        <v>851</v>
      </c>
      <c r="C1060" s="101" t="s">
        <v>384</v>
      </c>
      <c r="D1060" s="97" t="s">
        <v>845</v>
      </c>
      <c r="E1060" s="98" t="s">
        <v>30</v>
      </c>
      <c r="F1060" s="83">
        <f ca="1">IFERROR(OFFSET('перечень услуг'!$A$2,MATCH(E1060,'перечень услуг'!$A$3:$A$44,0),1),"")</f>
        <v>1125</v>
      </c>
    </row>
    <row r="1061" spans="1:6" ht="15.75" hidden="1" x14ac:dyDescent="0.25">
      <c r="A1061" s="96" t="s">
        <v>852</v>
      </c>
      <c r="B1061" s="97" t="s">
        <v>853</v>
      </c>
      <c r="C1061" s="101" t="s">
        <v>384</v>
      </c>
      <c r="D1061" s="97" t="s">
        <v>845</v>
      </c>
      <c r="E1061" s="98" t="s">
        <v>35</v>
      </c>
      <c r="F1061" s="83">
        <f ca="1">IFERROR(OFFSET('перечень услуг'!$A$2,MATCH(E1061,'перечень услуг'!$A$3:$A$44,0),1),"")</f>
        <v>4740</v>
      </c>
    </row>
    <row r="1062" spans="1:6" ht="15.75" hidden="1" x14ac:dyDescent="0.25">
      <c r="A1062" s="96" t="s">
        <v>852</v>
      </c>
      <c r="B1062" s="97" t="s">
        <v>853</v>
      </c>
      <c r="C1062" s="101" t="s">
        <v>384</v>
      </c>
      <c r="D1062" s="97" t="s">
        <v>845</v>
      </c>
      <c r="E1062" s="98" t="s">
        <v>86</v>
      </c>
      <c r="F1062" s="83">
        <f ca="1">IFERROR(OFFSET('перечень услуг'!$A$2,MATCH(E1062,'перечень услуг'!$A$3:$A$44,0),1),"")</f>
        <v>385</v>
      </c>
    </row>
    <row r="1063" spans="1:6" ht="15.75" hidden="1" x14ac:dyDescent="0.25">
      <c r="A1063" s="96" t="s">
        <v>852</v>
      </c>
      <c r="B1063" s="97" t="s">
        <v>853</v>
      </c>
      <c r="C1063" s="101" t="s">
        <v>384</v>
      </c>
      <c r="D1063" s="97" t="s">
        <v>845</v>
      </c>
      <c r="E1063" s="98" t="s">
        <v>86</v>
      </c>
      <c r="F1063" s="83">
        <f ca="1">IFERROR(OFFSET('перечень услуг'!$A$2,MATCH(E1063,'перечень услуг'!$A$3:$A$44,0),1),"")</f>
        <v>385</v>
      </c>
    </row>
    <row r="1064" spans="1:6" ht="15.75" hidden="1" x14ac:dyDescent="0.25">
      <c r="A1064" s="96" t="s">
        <v>852</v>
      </c>
      <c r="B1064" s="97" t="s">
        <v>853</v>
      </c>
      <c r="C1064" s="101" t="s">
        <v>384</v>
      </c>
      <c r="D1064" s="97" t="s">
        <v>845</v>
      </c>
      <c r="E1064" s="98" t="s">
        <v>83</v>
      </c>
      <c r="F1064" s="83">
        <f ca="1">IFERROR(OFFSET('перечень услуг'!$A$2,MATCH(E1064,'перечень услуг'!$A$3:$A$44,0),1),"")</f>
        <v>565</v>
      </c>
    </row>
    <row r="1065" spans="1:6" ht="15.75" hidden="1" x14ac:dyDescent="0.25">
      <c r="A1065" s="96" t="s">
        <v>852</v>
      </c>
      <c r="B1065" s="97" t="s">
        <v>853</v>
      </c>
      <c r="C1065" s="101" t="s">
        <v>384</v>
      </c>
      <c r="D1065" s="97" t="s">
        <v>845</v>
      </c>
      <c r="E1065" s="98" t="s">
        <v>30</v>
      </c>
      <c r="F1065" s="83">
        <f ca="1">IFERROR(OFFSET('перечень услуг'!$A$2,MATCH(E1065,'перечень услуг'!$A$3:$A$44,0),1),"")</f>
        <v>1125</v>
      </c>
    </row>
    <row r="1066" spans="1:6" ht="15.75" hidden="1" x14ac:dyDescent="0.25">
      <c r="A1066" s="96" t="s">
        <v>852</v>
      </c>
      <c r="B1066" s="97" t="s">
        <v>853</v>
      </c>
      <c r="C1066" s="101" t="s">
        <v>384</v>
      </c>
      <c r="D1066" s="97" t="s">
        <v>845</v>
      </c>
      <c r="E1066" s="98" t="s">
        <v>82</v>
      </c>
      <c r="F1066" s="83">
        <f ca="1">IFERROR(OFFSET('перечень услуг'!$A$2,MATCH(E1066,'перечень услуг'!$A$3:$A$44,0),1),"")</f>
        <v>395</v>
      </c>
    </row>
    <row r="1067" spans="1:6" ht="15.75" hidden="1" x14ac:dyDescent="0.25">
      <c r="A1067" s="96" t="s">
        <v>854</v>
      </c>
      <c r="B1067" s="97" t="s">
        <v>855</v>
      </c>
      <c r="C1067" s="101" t="s">
        <v>73</v>
      </c>
      <c r="D1067" s="97" t="s">
        <v>856</v>
      </c>
      <c r="E1067" s="98" t="s">
        <v>9</v>
      </c>
      <c r="F1067" s="83">
        <f ca="1">IFERROR(OFFSET('перечень услуг'!$A$2,MATCH(E1067,'перечень услуг'!$A$3:$A$44,0),1),"")</f>
        <v>445</v>
      </c>
    </row>
    <row r="1068" spans="1:6" ht="15.75" hidden="1" x14ac:dyDescent="0.25">
      <c r="A1068" s="96" t="s">
        <v>141</v>
      </c>
      <c r="B1068" s="97" t="s">
        <v>287</v>
      </c>
      <c r="C1068" s="101" t="s">
        <v>73</v>
      </c>
      <c r="D1068" s="97" t="s">
        <v>856</v>
      </c>
      <c r="E1068" s="98" t="s">
        <v>9</v>
      </c>
      <c r="F1068" s="83">
        <f ca="1">IFERROR(OFFSET('перечень услуг'!$A$2,MATCH(E1068,'перечень услуг'!$A$3:$A$44,0),1),"")</f>
        <v>445</v>
      </c>
    </row>
    <row r="1069" spans="1:6" ht="15.75" hidden="1" x14ac:dyDescent="0.25">
      <c r="A1069" s="96" t="s">
        <v>857</v>
      </c>
      <c r="B1069" s="97" t="s">
        <v>858</v>
      </c>
      <c r="C1069" s="101" t="s">
        <v>384</v>
      </c>
      <c r="D1069" s="97" t="s">
        <v>856</v>
      </c>
      <c r="E1069" s="98" t="s">
        <v>35</v>
      </c>
      <c r="F1069" s="83">
        <f ca="1">IFERROR(OFFSET('перечень услуг'!$A$2,MATCH(E1069,'перечень услуг'!$A$3:$A$44,0),1),"")</f>
        <v>4740</v>
      </c>
    </row>
    <row r="1070" spans="1:6" ht="15.75" hidden="1" x14ac:dyDescent="0.25">
      <c r="A1070" s="96" t="s">
        <v>857</v>
      </c>
      <c r="B1070" s="97" t="s">
        <v>858</v>
      </c>
      <c r="C1070" s="101" t="s">
        <v>384</v>
      </c>
      <c r="D1070" s="97" t="s">
        <v>856</v>
      </c>
      <c r="E1070" s="98" t="s">
        <v>82</v>
      </c>
      <c r="F1070" s="83">
        <f ca="1">IFERROR(OFFSET('перечень услуг'!$A$2,MATCH(E1070,'перечень услуг'!$A$3:$A$44,0),1),"")</f>
        <v>395</v>
      </c>
    </row>
    <row r="1071" spans="1:6" ht="15.75" hidden="1" x14ac:dyDescent="0.25">
      <c r="A1071" s="96" t="s">
        <v>857</v>
      </c>
      <c r="B1071" s="97" t="s">
        <v>858</v>
      </c>
      <c r="C1071" s="101" t="s">
        <v>384</v>
      </c>
      <c r="D1071" s="97" t="s">
        <v>856</v>
      </c>
      <c r="E1071" s="98" t="s">
        <v>86</v>
      </c>
      <c r="F1071" s="83">
        <f ca="1">IFERROR(OFFSET('перечень услуг'!$A$2,MATCH(E1071,'перечень услуг'!$A$3:$A$44,0),1),"")</f>
        <v>385</v>
      </c>
    </row>
    <row r="1072" spans="1:6" ht="15.75" hidden="1" x14ac:dyDescent="0.25">
      <c r="A1072" s="96" t="s">
        <v>857</v>
      </c>
      <c r="B1072" s="97" t="s">
        <v>858</v>
      </c>
      <c r="C1072" s="101" t="s">
        <v>384</v>
      </c>
      <c r="D1072" s="97" t="s">
        <v>856</v>
      </c>
      <c r="E1072" s="98" t="s">
        <v>83</v>
      </c>
      <c r="F1072" s="83">
        <f ca="1">IFERROR(OFFSET('перечень услуг'!$A$2,MATCH(E1072,'перечень услуг'!$A$3:$A$44,0),1),"")</f>
        <v>565</v>
      </c>
    </row>
    <row r="1073" spans="1:6" ht="15.75" hidden="1" x14ac:dyDescent="0.25">
      <c r="A1073" s="96" t="s">
        <v>857</v>
      </c>
      <c r="B1073" s="97" t="s">
        <v>858</v>
      </c>
      <c r="C1073" s="101" t="s">
        <v>384</v>
      </c>
      <c r="D1073" s="97" t="s">
        <v>856</v>
      </c>
      <c r="E1073" s="98" t="s">
        <v>30</v>
      </c>
      <c r="F1073" s="83">
        <f ca="1">IFERROR(OFFSET('перечень услуг'!$A$2,MATCH(E1073,'перечень услуг'!$A$3:$A$44,0),1),"")</f>
        <v>1125</v>
      </c>
    </row>
    <row r="1074" spans="1:6" ht="15.75" hidden="1" x14ac:dyDescent="0.25">
      <c r="A1074" s="96" t="s">
        <v>123</v>
      </c>
      <c r="B1074" s="97" t="s">
        <v>124</v>
      </c>
      <c r="C1074" s="101" t="s">
        <v>73</v>
      </c>
      <c r="D1074" s="97" t="s">
        <v>856</v>
      </c>
      <c r="E1074" s="98" t="s">
        <v>11</v>
      </c>
      <c r="F1074" s="83">
        <f ca="1">IFERROR(OFFSET('перечень услуг'!$A$2,MATCH(E1074,'перечень услуг'!$A$3:$A$44,0),1),"")</f>
        <v>385</v>
      </c>
    </row>
    <row r="1075" spans="1:6" ht="15.75" hidden="1" x14ac:dyDescent="0.25">
      <c r="A1075" s="96" t="s">
        <v>859</v>
      </c>
      <c r="B1075" s="97" t="s">
        <v>860</v>
      </c>
      <c r="C1075" s="101" t="s">
        <v>861</v>
      </c>
      <c r="D1075" s="97" t="s">
        <v>862</v>
      </c>
      <c r="E1075" s="98" t="s">
        <v>11</v>
      </c>
      <c r="F1075" s="83">
        <f ca="1">IFERROR(OFFSET('перечень услуг'!$A$2,MATCH(E1075,'перечень услуг'!$A$3:$A$44,0),1),"")</f>
        <v>385</v>
      </c>
    </row>
    <row r="1076" spans="1:6" ht="15.75" hidden="1" x14ac:dyDescent="0.25">
      <c r="A1076" s="96" t="s">
        <v>863</v>
      </c>
      <c r="B1076" s="97" t="s">
        <v>864</v>
      </c>
      <c r="C1076" s="101" t="s">
        <v>384</v>
      </c>
      <c r="D1076" s="97" t="s">
        <v>862</v>
      </c>
      <c r="E1076" s="98" t="s">
        <v>35</v>
      </c>
      <c r="F1076" s="83">
        <f ca="1">IFERROR(OFFSET('перечень услуг'!$A$2,MATCH(E1076,'перечень услуг'!$A$3:$A$44,0),1),"")</f>
        <v>4740</v>
      </c>
    </row>
    <row r="1077" spans="1:6" ht="15.75" hidden="1" x14ac:dyDescent="0.25">
      <c r="A1077" s="96" t="s">
        <v>863</v>
      </c>
      <c r="B1077" s="97" t="s">
        <v>864</v>
      </c>
      <c r="C1077" s="101" t="s">
        <v>384</v>
      </c>
      <c r="D1077" s="97" t="s">
        <v>862</v>
      </c>
      <c r="E1077" s="98" t="s">
        <v>82</v>
      </c>
      <c r="F1077" s="83">
        <f ca="1">IFERROR(OFFSET('перечень услуг'!$A$2,MATCH(E1077,'перечень услуг'!$A$3:$A$44,0),1),"")</f>
        <v>395</v>
      </c>
    </row>
    <row r="1078" spans="1:6" ht="15.75" hidden="1" x14ac:dyDescent="0.25">
      <c r="A1078" s="96" t="s">
        <v>863</v>
      </c>
      <c r="B1078" s="97" t="s">
        <v>864</v>
      </c>
      <c r="C1078" s="101" t="s">
        <v>384</v>
      </c>
      <c r="D1078" s="97" t="s">
        <v>862</v>
      </c>
      <c r="E1078" s="98" t="s">
        <v>86</v>
      </c>
      <c r="F1078" s="83">
        <f ca="1">IFERROR(OFFSET('перечень услуг'!$A$2,MATCH(E1078,'перечень услуг'!$A$3:$A$44,0),1),"")</f>
        <v>385</v>
      </c>
    </row>
    <row r="1079" spans="1:6" ht="15.75" hidden="1" x14ac:dyDescent="0.25">
      <c r="A1079" s="96" t="s">
        <v>863</v>
      </c>
      <c r="B1079" s="97" t="s">
        <v>864</v>
      </c>
      <c r="C1079" s="101" t="s">
        <v>384</v>
      </c>
      <c r="D1079" s="97" t="s">
        <v>862</v>
      </c>
      <c r="E1079" s="98" t="s">
        <v>83</v>
      </c>
      <c r="F1079" s="83">
        <f ca="1">IFERROR(OFFSET('перечень услуг'!$A$2,MATCH(E1079,'перечень услуг'!$A$3:$A$44,0),1),"")</f>
        <v>565</v>
      </c>
    </row>
    <row r="1080" spans="1:6" ht="15.75" hidden="1" x14ac:dyDescent="0.25">
      <c r="A1080" s="96" t="s">
        <v>863</v>
      </c>
      <c r="B1080" s="97" t="s">
        <v>864</v>
      </c>
      <c r="C1080" s="101" t="s">
        <v>384</v>
      </c>
      <c r="D1080" s="97" t="s">
        <v>862</v>
      </c>
      <c r="E1080" s="98" t="s">
        <v>30</v>
      </c>
      <c r="F1080" s="83">
        <f ca="1">IFERROR(OFFSET('перечень услуг'!$A$2,MATCH(E1080,'перечень услуг'!$A$3:$A$44,0),1),"")</f>
        <v>1125</v>
      </c>
    </row>
    <row r="1081" spans="1:6" ht="15.75" hidden="1" x14ac:dyDescent="0.25">
      <c r="A1081" s="96" t="s">
        <v>865</v>
      </c>
      <c r="B1081" s="97" t="s">
        <v>866</v>
      </c>
      <c r="C1081" s="101" t="s">
        <v>233</v>
      </c>
      <c r="D1081" s="97" t="s">
        <v>862</v>
      </c>
      <c r="E1081" s="98" t="s">
        <v>867</v>
      </c>
      <c r="F1081" s="83" t="str">
        <f ca="1">IFERROR(OFFSET('перечень услуг'!$A$2,MATCH(E1081,'перечень услуг'!$A$3:$A$44,0),1),"")</f>
        <v/>
      </c>
    </row>
    <row r="1082" spans="1:6" ht="15.75" hidden="1" x14ac:dyDescent="0.25">
      <c r="A1082" s="96" t="s">
        <v>868</v>
      </c>
      <c r="B1082" s="97" t="s">
        <v>869</v>
      </c>
      <c r="C1082" s="101" t="s">
        <v>384</v>
      </c>
      <c r="D1082" s="97" t="s">
        <v>862</v>
      </c>
      <c r="E1082" s="98" t="s">
        <v>35</v>
      </c>
      <c r="F1082" s="83">
        <f ca="1">IFERROR(OFFSET('перечень услуг'!$A$2,MATCH(E1082,'перечень услуг'!$A$3:$A$44,0),1),"")</f>
        <v>4740</v>
      </c>
    </row>
    <row r="1083" spans="1:6" ht="15.75" hidden="1" x14ac:dyDescent="0.25">
      <c r="A1083" s="96" t="s">
        <v>868</v>
      </c>
      <c r="B1083" s="97" t="s">
        <v>869</v>
      </c>
      <c r="C1083" s="101" t="s">
        <v>384</v>
      </c>
      <c r="D1083" s="97" t="s">
        <v>862</v>
      </c>
      <c r="E1083" s="98" t="s">
        <v>86</v>
      </c>
      <c r="F1083" s="83">
        <f ca="1">IFERROR(OFFSET('перечень услуг'!$A$2,MATCH(E1083,'перечень услуг'!$A$3:$A$44,0),1),"")</f>
        <v>385</v>
      </c>
    </row>
    <row r="1084" spans="1:6" ht="15.75" hidden="1" x14ac:dyDescent="0.25">
      <c r="A1084" s="96" t="s">
        <v>868</v>
      </c>
      <c r="B1084" s="97" t="s">
        <v>869</v>
      </c>
      <c r="C1084" s="101" t="s">
        <v>384</v>
      </c>
      <c r="D1084" s="97" t="s">
        <v>862</v>
      </c>
      <c r="E1084" s="98" t="s">
        <v>86</v>
      </c>
      <c r="F1084" s="83">
        <f ca="1">IFERROR(OFFSET('перечень услуг'!$A$2,MATCH(E1084,'перечень услуг'!$A$3:$A$44,0),1),"")</f>
        <v>385</v>
      </c>
    </row>
    <row r="1085" spans="1:6" ht="15.75" hidden="1" x14ac:dyDescent="0.25">
      <c r="A1085" s="96" t="s">
        <v>868</v>
      </c>
      <c r="B1085" s="97" t="s">
        <v>869</v>
      </c>
      <c r="C1085" s="101" t="s">
        <v>384</v>
      </c>
      <c r="D1085" s="97" t="s">
        <v>862</v>
      </c>
      <c r="E1085" s="98" t="s">
        <v>83</v>
      </c>
      <c r="F1085" s="83">
        <f ca="1">IFERROR(OFFSET('перечень услуг'!$A$2,MATCH(E1085,'перечень услуг'!$A$3:$A$44,0),1),"")</f>
        <v>565</v>
      </c>
    </row>
    <row r="1086" spans="1:6" ht="15.75" hidden="1" x14ac:dyDescent="0.25">
      <c r="A1086" s="96" t="s">
        <v>868</v>
      </c>
      <c r="B1086" s="97" t="s">
        <v>869</v>
      </c>
      <c r="C1086" s="101" t="s">
        <v>384</v>
      </c>
      <c r="D1086" s="97" t="s">
        <v>862</v>
      </c>
      <c r="E1086" s="98" t="s">
        <v>30</v>
      </c>
      <c r="F1086" s="83">
        <f ca="1">IFERROR(OFFSET('перечень услуг'!$A$2,MATCH(E1086,'перечень услуг'!$A$3:$A$44,0),1),"")</f>
        <v>1125</v>
      </c>
    </row>
    <row r="1087" spans="1:6" ht="15.75" hidden="1" x14ac:dyDescent="0.25">
      <c r="A1087" s="96" t="s">
        <v>868</v>
      </c>
      <c r="B1087" s="97" t="s">
        <v>869</v>
      </c>
      <c r="C1087" s="101" t="s">
        <v>384</v>
      </c>
      <c r="D1087" s="97" t="s">
        <v>862</v>
      </c>
      <c r="E1087" s="98" t="s">
        <v>82</v>
      </c>
      <c r="F1087" s="83">
        <f ca="1">IFERROR(OFFSET('перечень услуг'!$A$2,MATCH(E1087,'перечень услуг'!$A$3:$A$44,0),1),"")</f>
        <v>395</v>
      </c>
    </row>
    <row r="1088" spans="1:6" ht="15.75" hidden="1" x14ac:dyDescent="0.25">
      <c r="A1088" s="96" t="s">
        <v>870</v>
      </c>
      <c r="B1088" s="97" t="s">
        <v>871</v>
      </c>
      <c r="C1088" s="101" t="s">
        <v>384</v>
      </c>
      <c r="D1088" s="97" t="s">
        <v>862</v>
      </c>
      <c r="E1088" s="98" t="s">
        <v>35</v>
      </c>
      <c r="F1088" s="83">
        <f ca="1">IFERROR(OFFSET('перечень услуг'!$A$2,MATCH(E1088,'перечень услуг'!$A$3:$A$44,0),1),"")</f>
        <v>4740</v>
      </c>
    </row>
    <row r="1089" spans="1:6" ht="15.75" hidden="1" x14ac:dyDescent="0.25">
      <c r="A1089" s="96" t="s">
        <v>870</v>
      </c>
      <c r="B1089" s="97" t="s">
        <v>871</v>
      </c>
      <c r="C1089" s="101" t="s">
        <v>384</v>
      </c>
      <c r="D1089" s="97" t="s">
        <v>862</v>
      </c>
      <c r="E1089" s="98" t="s">
        <v>82</v>
      </c>
      <c r="F1089" s="83">
        <f ca="1">IFERROR(OFFSET('перечень услуг'!$A$2,MATCH(E1089,'перечень услуг'!$A$3:$A$44,0),1),"")</f>
        <v>395</v>
      </c>
    </row>
    <row r="1090" spans="1:6" ht="15.75" hidden="1" x14ac:dyDescent="0.25">
      <c r="A1090" s="96" t="s">
        <v>870</v>
      </c>
      <c r="B1090" s="97" t="s">
        <v>871</v>
      </c>
      <c r="C1090" s="101" t="s">
        <v>384</v>
      </c>
      <c r="D1090" s="97" t="s">
        <v>862</v>
      </c>
      <c r="E1090" s="98" t="s">
        <v>86</v>
      </c>
      <c r="F1090" s="83">
        <f ca="1">IFERROR(OFFSET('перечень услуг'!$A$2,MATCH(E1090,'перечень услуг'!$A$3:$A$44,0),1),"")</f>
        <v>385</v>
      </c>
    </row>
    <row r="1091" spans="1:6" ht="15.75" hidden="1" x14ac:dyDescent="0.25">
      <c r="A1091" s="96" t="s">
        <v>870</v>
      </c>
      <c r="B1091" s="97" t="s">
        <v>871</v>
      </c>
      <c r="C1091" s="101" t="s">
        <v>384</v>
      </c>
      <c r="D1091" s="97" t="s">
        <v>862</v>
      </c>
      <c r="E1091" s="98" t="s">
        <v>83</v>
      </c>
      <c r="F1091" s="83">
        <f ca="1">IFERROR(OFFSET('перечень услуг'!$A$2,MATCH(E1091,'перечень услуг'!$A$3:$A$44,0),1),"")</f>
        <v>565</v>
      </c>
    </row>
    <row r="1092" spans="1:6" ht="15.75" hidden="1" x14ac:dyDescent="0.25">
      <c r="A1092" s="96" t="s">
        <v>870</v>
      </c>
      <c r="B1092" s="97" t="s">
        <v>871</v>
      </c>
      <c r="C1092" s="101" t="s">
        <v>384</v>
      </c>
      <c r="D1092" s="97" t="s">
        <v>862</v>
      </c>
      <c r="E1092" s="98" t="s">
        <v>30</v>
      </c>
      <c r="F1092" s="83">
        <f ca="1">IFERROR(OFFSET('перечень услуг'!$A$2,MATCH(E1092,'перечень услуг'!$A$3:$A$44,0),1),"")</f>
        <v>1125</v>
      </c>
    </row>
    <row r="1093" spans="1:6" ht="15.75" hidden="1" x14ac:dyDescent="0.25">
      <c r="A1093" s="96" t="s">
        <v>872</v>
      </c>
      <c r="B1093" s="97" t="s">
        <v>873</v>
      </c>
      <c r="C1093" s="101" t="s">
        <v>302</v>
      </c>
      <c r="D1093" s="97" t="s">
        <v>874</v>
      </c>
      <c r="E1093" s="98" t="s">
        <v>35</v>
      </c>
      <c r="F1093" s="83">
        <f ca="1">IFERROR(OFFSET('перечень услуг'!$A$2,MATCH(E1093,'перечень услуг'!$A$3:$A$44,0),1),"")</f>
        <v>4740</v>
      </c>
    </row>
    <row r="1094" spans="1:6" ht="15.75" hidden="1" x14ac:dyDescent="0.25">
      <c r="A1094" s="96" t="s">
        <v>872</v>
      </c>
      <c r="B1094" s="97" t="s">
        <v>873</v>
      </c>
      <c r="C1094" s="101" t="s">
        <v>302</v>
      </c>
      <c r="D1094" s="97" t="s">
        <v>874</v>
      </c>
      <c r="E1094" s="98" t="s">
        <v>86</v>
      </c>
      <c r="F1094" s="83">
        <f ca="1">IFERROR(OFFSET('перечень услуг'!$A$2,MATCH(E1094,'перечень услуг'!$A$3:$A$44,0),1),"")</f>
        <v>385</v>
      </c>
    </row>
    <row r="1095" spans="1:6" ht="15.75" hidden="1" x14ac:dyDescent="0.25">
      <c r="A1095" s="96" t="s">
        <v>872</v>
      </c>
      <c r="B1095" s="97" t="s">
        <v>873</v>
      </c>
      <c r="C1095" s="101" t="s">
        <v>302</v>
      </c>
      <c r="D1095" s="97" t="s">
        <v>874</v>
      </c>
      <c r="E1095" s="98" t="s">
        <v>108</v>
      </c>
      <c r="F1095" s="83">
        <f ca="1">IFERROR(OFFSET('перечень услуг'!$A$2,MATCH(E1095,'перечень услуг'!$A$3:$A$44,0),1),"")</f>
        <v>2150</v>
      </c>
    </row>
    <row r="1096" spans="1:6" ht="15.75" hidden="1" x14ac:dyDescent="0.25">
      <c r="A1096" s="96" t="s">
        <v>875</v>
      </c>
      <c r="B1096" s="97" t="s">
        <v>876</v>
      </c>
      <c r="C1096" s="101" t="s">
        <v>384</v>
      </c>
      <c r="D1096" s="97" t="s">
        <v>832</v>
      </c>
      <c r="E1096" s="98" t="s">
        <v>35</v>
      </c>
      <c r="F1096" s="83">
        <f ca="1">IFERROR(OFFSET('перечень услуг'!$A$2,MATCH(E1096,'перечень услуг'!$A$3:$A$44,0),1),"")</f>
        <v>4740</v>
      </c>
    </row>
    <row r="1097" spans="1:6" ht="15.75" hidden="1" x14ac:dyDescent="0.25">
      <c r="A1097" s="96" t="s">
        <v>875</v>
      </c>
      <c r="B1097" s="97" t="s">
        <v>876</v>
      </c>
      <c r="C1097" s="101" t="s">
        <v>384</v>
      </c>
      <c r="D1097" s="97" t="s">
        <v>832</v>
      </c>
      <c r="E1097" s="98" t="s">
        <v>82</v>
      </c>
      <c r="F1097" s="83">
        <f ca="1">IFERROR(OFFSET('перечень услуг'!$A$2,MATCH(E1097,'перечень услуг'!$A$3:$A$44,0),1),"")</f>
        <v>395</v>
      </c>
    </row>
    <row r="1098" spans="1:6" ht="15.75" hidden="1" x14ac:dyDescent="0.25">
      <c r="A1098" s="96" t="s">
        <v>875</v>
      </c>
      <c r="B1098" s="97" t="s">
        <v>876</v>
      </c>
      <c r="C1098" s="101" t="s">
        <v>384</v>
      </c>
      <c r="D1098" s="97" t="s">
        <v>832</v>
      </c>
      <c r="E1098" s="98" t="s">
        <v>86</v>
      </c>
      <c r="F1098" s="83">
        <f ca="1">IFERROR(OFFSET('перечень услуг'!$A$2,MATCH(E1098,'перечень услуг'!$A$3:$A$44,0),1),"")</f>
        <v>385</v>
      </c>
    </row>
    <row r="1099" spans="1:6" ht="15.75" hidden="1" x14ac:dyDescent="0.25">
      <c r="A1099" s="96" t="s">
        <v>875</v>
      </c>
      <c r="B1099" s="97" t="s">
        <v>876</v>
      </c>
      <c r="C1099" s="101" t="s">
        <v>384</v>
      </c>
      <c r="D1099" s="97" t="s">
        <v>832</v>
      </c>
      <c r="E1099" s="98" t="s">
        <v>83</v>
      </c>
      <c r="F1099" s="83">
        <f ca="1">IFERROR(OFFSET('перечень услуг'!$A$2,MATCH(E1099,'перечень услуг'!$A$3:$A$44,0),1),"")</f>
        <v>565</v>
      </c>
    </row>
    <row r="1100" spans="1:6" ht="15.75" hidden="1" x14ac:dyDescent="0.25">
      <c r="A1100" s="96" t="s">
        <v>875</v>
      </c>
      <c r="B1100" s="97" t="s">
        <v>876</v>
      </c>
      <c r="C1100" s="101" t="s">
        <v>384</v>
      </c>
      <c r="D1100" s="97" t="s">
        <v>832</v>
      </c>
      <c r="E1100" s="98" t="s">
        <v>30</v>
      </c>
      <c r="F1100" s="83">
        <f ca="1">IFERROR(OFFSET('перечень услуг'!$A$2,MATCH(E1100,'перечень услуг'!$A$3:$A$44,0),1),"")</f>
        <v>1125</v>
      </c>
    </row>
    <row r="1101" spans="1:6" ht="15.75" hidden="1" x14ac:dyDescent="0.25">
      <c r="A1101" s="96" t="s">
        <v>207</v>
      </c>
      <c r="B1101" s="97" t="s">
        <v>208</v>
      </c>
      <c r="C1101" s="101" t="s">
        <v>73</v>
      </c>
      <c r="D1101" s="97" t="s">
        <v>832</v>
      </c>
      <c r="E1101" s="98" t="s">
        <v>86</v>
      </c>
      <c r="F1101" s="83">
        <f ca="1">IFERROR(OFFSET('перечень услуг'!$A$2,MATCH(E1101,'перечень услуг'!$A$3:$A$44,0),1),"")</f>
        <v>385</v>
      </c>
    </row>
    <row r="1102" spans="1:6" ht="15.75" hidden="1" x14ac:dyDescent="0.25">
      <c r="A1102" s="96" t="s">
        <v>207</v>
      </c>
      <c r="B1102" s="97" t="s">
        <v>208</v>
      </c>
      <c r="C1102" s="101" t="s">
        <v>73</v>
      </c>
      <c r="D1102" s="97" t="s">
        <v>832</v>
      </c>
      <c r="E1102" s="98" t="s">
        <v>10</v>
      </c>
      <c r="F1102" s="83">
        <f ca="1">IFERROR(OFFSET('перечень услуг'!$A$2,MATCH(E1102,'перечень услуг'!$A$3:$A$44,0),1),"")</f>
        <v>445</v>
      </c>
    </row>
    <row r="1103" spans="1:6" ht="15.75" hidden="1" x14ac:dyDescent="0.25">
      <c r="A1103" s="96" t="s">
        <v>207</v>
      </c>
      <c r="B1103" s="97" t="s">
        <v>208</v>
      </c>
      <c r="C1103" s="101" t="s">
        <v>73</v>
      </c>
      <c r="D1103" s="97" t="s">
        <v>832</v>
      </c>
      <c r="E1103" s="98" t="s">
        <v>8</v>
      </c>
      <c r="F1103" s="83">
        <f ca="1">IFERROR(OFFSET('перечень услуг'!$A$2,MATCH(E1103,'перечень услуг'!$A$3:$A$44,0),1),"")</f>
        <v>510</v>
      </c>
    </row>
    <row r="1104" spans="1:6" ht="15.75" hidden="1" x14ac:dyDescent="0.25">
      <c r="A1104" s="96" t="s">
        <v>207</v>
      </c>
      <c r="B1104" s="97" t="s">
        <v>208</v>
      </c>
      <c r="C1104" s="101" t="s">
        <v>73</v>
      </c>
      <c r="D1104" s="97" t="s">
        <v>832</v>
      </c>
      <c r="E1104" s="98" t="s">
        <v>83</v>
      </c>
      <c r="F1104" s="83">
        <f ca="1">IFERROR(OFFSET('перечень услуг'!$A$2,MATCH(E1104,'перечень услуг'!$A$3:$A$44,0),1),"")</f>
        <v>565</v>
      </c>
    </row>
    <row r="1105" spans="1:6" ht="15.75" hidden="1" x14ac:dyDescent="0.25">
      <c r="A1105" s="96" t="s">
        <v>207</v>
      </c>
      <c r="B1105" s="97" t="s">
        <v>208</v>
      </c>
      <c r="C1105" s="101" t="s">
        <v>73</v>
      </c>
      <c r="D1105" s="97" t="s">
        <v>832</v>
      </c>
      <c r="E1105" s="98" t="s">
        <v>11</v>
      </c>
      <c r="F1105" s="83">
        <f ca="1">IFERROR(OFFSET('перечень услуг'!$A$2,MATCH(E1105,'перечень услуг'!$A$3:$A$44,0),1),"")</f>
        <v>385</v>
      </c>
    </row>
    <row r="1106" spans="1:6" ht="15.75" hidden="1" x14ac:dyDescent="0.25">
      <c r="A1106" s="96" t="s">
        <v>127</v>
      </c>
      <c r="B1106" s="97" t="s">
        <v>128</v>
      </c>
      <c r="C1106" s="101" t="s">
        <v>73</v>
      </c>
      <c r="D1106" s="97" t="s">
        <v>832</v>
      </c>
      <c r="E1106" s="98" t="s">
        <v>35</v>
      </c>
      <c r="F1106" s="83">
        <f ca="1">IFERROR(OFFSET('перечень услуг'!$A$2,MATCH(E1106,'перечень услуг'!$A$3:$A$44,0),1),"")</f>
        <v>4740</v>
      </c>
    </row>
    <row r="1107" spans="1:6" ht="15.75" hidden="1" x14ac:dyDescent="0.25">
      <c r="A1107" s="96" t="s">
        <v>127</v>
      </c>
      <c r="B1107" s="97" t="s">
        <v>128</v>
      </c>
      <c r="C1107" s="101" t="s">
        <v>73</v>
      </c>
      <c r="D1107" s="97" t="s">
        <v>832</v>
      </c>
      <c r="E1107" s="98" t="s">
        <v>82</v>
      </c>
      <c r="F1107" s="83">
        <f ca="1">IFERROR(OFFSET('перечень услуг'!$A$2,MATCH(E1107,'перечень услуг'!$A$3:$A$44,0),1),"")</f>
        <v>395</v>
      </c>
    </row>
    <row r="1108" spans="1:6" ht="15.75" hidden="1" x14ac:dyDescent="0.25">
      <c r="A1108" s="96" t="s">
        <v>127</v>
      </c>
      <c r="B1108" s="97" t="s">
        <v>128</v>
      </c>
      <c r="C1108" s="101" t="s">
        <v>73</v>
      </c>
      <c r="D1108" s="97" t="s">
        <v>832</v>
      </c>
      <c r="E1108" s="98" t="s">
        <v>86</v>
      </c>
      <c r="F1108" s="83">
        <f ca="1">IFERROR(OFFSET('перечень услуг'!$A$2,MATCH(E1108,'перечень услуг'!$A$3:$A$44,0),1),"")</f>
        <v>385</v>
      </c>
    </row>
    <row r="1109" spans="1:6" ht="15.75" hidden="1" x14ac:dyDescent="0.25">
      <c r="A1109" s="96" t="s">
        <v>127</v>
      </c>
      <c r="B1109" s="97" t="s">
        <v>128</v>
      </c>
      <c r="C1109" s="101" t="s">
        <v>73</v>
      </c>
      <c r="D1109" s="97" t="s">
        <v>832</v>
      </c>
      <c r="E1109" s="98" t="s">
        <v>108</v>
      </c>
      <c r="F1109" s="83">
        <f ca="1">IFERROR(OFFSET('перечень услуг'!$A$2,MATCH(E1109,'перечень услуг'!$A$3:$A$44,0),1),"")</f>
        <v>2150</v>
      </c>
    </row>
    <row r="1110" spans="1:6" ht="15.75" hidden="1" x14ac:dyDescent="0.25">
      <c r="A1110" s="96" t="s">
        <v>127</v>
      </c>
      <c r="B1110" s="97" t="s">
        <v>128</v>
      </c>
      <c r="C1110" s="101" t="s">
        <v>73</v>
      </c>
      <c r="D1110" s="97" t="s">
        <v>832</v>
      </c>
      <c r="E1110" s="98" t="s">
        <v>83</v>
      </c>
      <c r="F1110" s="83">
        <f ca="1">IFERROR(OFFSET('перечень услуг'!$A$2,MATCH(E1110,'перечень услуг'!$A$3:$A$44,0),1),"")</f>
        <v>565</v>
      </c>
    </row>
    <row r="1111" spans="1:6" ht="15.75" hidden="1" x14ac:dyDescent="0.25">
      <c r="A1111" s="96" t="s">
        <v>127</v>
      </c>
      <c r="B1111" s="97" t="s">
        <v>128</v>
      </c>
      <c r="C1111" s="101" t="s">
        <v>73</v>
      </c>
      <c r="D1111" s="97" t="s">
        <v>832</v>
      </c>
      <c r="E1111" s="98" t="s">
        <v>89</v>
      </c>
      <c r="F1111" s="83">
        <f ca="1">IFERROR(OFFSET('перечень услуг'!$A$2,MATCH(E1111,'перечень услуг'!$A$3:$A$44,0),1),"")</f>
        <v>185</v>
      </c>
    </row>
    <row r="1112" spans="1:6" ht="15.75" hidden="1" x14ac:dyDescent="0.25">
      <c r="A1112" s="96" t="s">
        <v>127</v>
      </c>
      <c r="B1112" s="97" t="s">
        <v>128</v>
      </c>
      <c r="C1112" s="101" t="s">
        <v>73</v>
      </c>
      <c r="D1112" s="97" t="s">
        <v>832</v>
      </c>
      <c r="E1112" s="98" t="s">
        <v>210</v>
      </c>
      <c r="F1112" s="83">
        <f ca="1">IFERROR(OFFSET('перечень услуг'!$A$2,MATCH(E1112,'перечень услуг'!$A$3:$A$44,0),1),"")</f>
        <v>205</v>
      </c>
    </row>
    <row r="1113" spans="1:6" ht="15.75" hidden="1" x14ac:dyDescent="0.25">
      <c r="A1113" s="96" t="s">
        <v>127</v>
      </c>
      <c r="B1113" s="97" t="s">
        <v>128</v>
      </c>
      <c r="C1113" s="101" t="s">
        <v>73</v>
      </c>
      <c r="D1113" s="97" t="s">
        <v>832</v>
      </c>
      <c r="E1113" s="98" t="s">
        <v>30</v>
      </c>
      <c r="F1113" s="83">
        <f ca="1">IFERROR(OFFSET('перечень услуг'!$A$2,MATCH(E1113,'перечень услуг'!$A$3:$A$44,0),1),"")</f>
        <v>1125</v>
      </c>
    </row>
    <row r="1114" spans="1:6" ht="15.75" hidden="1" x14ac:dyDescent="0.25">
      <c r="A1114" s="96" t="s">
        <v>877</v>
      </c>
      <c r="B1114" s="97" t="s">
        <v>878</v>
      </c>
      <c r="C1114" s="101" t="s">
        <v>384</v>
      </c>
      <c r="D1114" s="97" t="s">
        <v>832</v>
      </c>
      <c r="E1114" s="98" t="s">
        <v>35</v>
      </c>
      <c r="F1114" s="83">
        <f ca="1">IFERROR(OFFSET('перечень услуг'!$A$2,MATCH(E1114,'перечень услуг'!$A$3:$A$44,0),1),"")</f>
        <v>4740</v>
      </c>
    </row>
    <row r="1115" spans="1:6" ht="15.75" hidden="1" x14ac:dyDescent="0.25">
      <c r="A1115" s="96" t="s">
        <v>877</v>
      </c>
      <c r="B1115" s="97" t="s">
        <v>878</v>
      </c>
      <c r="C1115" s="101" t="s">
        <v>384</v>
      </c>
      <c r="D1115" s="97" t="s">
        <v>832</v>
      </c>
      <c r="E1115" s="98" t="s">
        <v>82</v>
      </c>
      <c r="F1115" s="83">
        <f ca="1">IFERROR(OFFSET('перечень услуг'!$A$2,MATCH(E1115,'перечень услуг'!$A$3:$A$44,0),1),"")</f>
        <v>395</v>
      </c>
    </row>
    <row r="1116" spans="1:6" ht="15.75" hidden="1" x14ac:dyDescent="0.25">
      <c r="A1116" s="96" t="s">
        <v>877</v>
      </c>
      <c r="B1116" s="97" t="s">
        <v>878</v>
      </c>
      <c r="C1116" s="101" t="s">
        <v>384</v>
      </c>
      <c r="D1116" s="97" t="s">
        <v>832</v>
      </c>
      <c r="E1116" s="98" t="s">
        <v>86</v>
      </c>
      <c r="F1116" s="83">
        <f ca="1">IFERROR(OFFSET('перечень услуг'!$A$2,MATCH(E1116,'перечень услуг'!$A$3:$A$44,0),1),"")</f>
        <v>385</v>
      </c>
    </row>
    <row r="1117" spans="1:6" ht="15.75" hidden="1" x14ac:dyDescent="0.25">
      <c r="A1117" s="96" t="s">
        <v>877</v>
      </c>
      <c r="B1117" s="97" t="s">
        <v>878</v>
      </c>
      <c r="C1117" s="101" t="s">
        <v>384</v>
      </c>
      <c r="D1117" s="97" t="s">
        <v>832</v>
      </c>
      <c r="E1117" s="98" t="s">
        <v>83</v>
      </c>
      <c r="F1117" s="83">
        <f ca="1">IFERROR(OFFSET('перечень услуг'!$A$2,MATCH(E1117,'перечень услуг'!$A$3:$A$44,0),1),"")</f>
        <v>565</v>
      </c>
    </row>
    <row r="1118" spans="1:6" ht="15.75" hidden="1" x14ac:dyDescent="0.25">
      <c r="A1118" s="96" t="s">
        <v>877</v>
      </c>
      <c r="B1118" s="97" t="s">
        <v>878</v>
      </c>
      <c r="C1118" s="101" t="s">
        <v>384</v>
      </c>
      <c r="D1118" s="97" t="s">
        <v>832</v>
      </c>
      <c r="E1118" s="98" t="s">
        <v>30</v>
      </c>
      <c r="F1118" s="83">
        <f ca="1">IFERROR(OFFSET('перечень услуг'!$A$2,MATCH(E1118,'перечень услуг'!$A$3:$A$44,0),1),"")</f>
        <v>1125</v>
      </c>
    </row>
    <row r="1119" spans="1:6" ht="15.75" hidden="1" x14ac:dyDescent="0.25">
      <c r="A1119" s="96" t="s">
        <v>879</v>
      </c>
      <c r="B1119" s="97" t="s">
        <v>880</v>
      </c>
      <c r="C1119" s="101" t="s">
        <v>77</v>
      </c>
      <c r="D1119" s="97" t="s">
        <v>881</v>
      </c>
      <c r="E1119" s="98" t="s">
        <v>9</v>
      </c>
      <c r="F1119" s="83">
        <f ca="1">IFERROR(OFFSET('перечень услуг'!$A$2,MATCH(E1119,'перечень услуг'!$A$3:$A$44,0),1),"")</f>
        <v>445</v>
      </c>
    </row>
    <row r="1120" spans="1:6" ht="15.75" hidden="1" x14ac:dyDescent="0.25">
      <c r="A1120" s="96" t="s">
        <v>882</v>
      </c>
      <c r="B1120" s="97" t="s">
        <v>883</v>
      </c>
      <c r="C1120" s="101" t="s">
        <v>77</v>
      </c>
      <c r="D1120" s="97" t="s">
        <v>874</v>
      </c>
      <c r="E1120" s="98" t="s">
        <v>35</v>
      </c>
      <c r="F1120" s="83">
        <f ca="1">IFERROR(OFFSET('перечень услуг'!$A$2,MATCH(E1120,'перечень услуг'!$A$3:$A$44,0),1),"")</f>
        <v>4740</v>
      </c>
    </row>
    <row r="1121" spans="1:6" ht="15.75" hidden="1" x14ac:dyDescent="0.25">
      <c r="A1121" s="96" t="s">
        <v>882</v>
      </c>
      <c r="B1121" s="97" t="s">
        <v>883</v>
      </c>
      <c r="C1121" s="101" t="s">
        <v>77</v>
      </c>
      <c r="D1121" s="97" t="s">
        <v>874</v>
      </c>
      <c r="E1121" s="98" t="s">
        <v>82</v>
      </c>
      <c r="F1121" s="83">
        <f ca="1">IFERROR(OFFSET('перечень услуг'!$A$2,MATCH(E1121,'перечень услуг'!$A$3:$A$44,0),1),"")</f>
        <v>395</v>
      </c>
    </row>
    <row r="1122" spans="1:6" ht="15.75" hidden="1" x14ac:dyDescent="0.25">
      <c r="A1122" s="96" t="s">
        <v>882</v>
      </c>
      <c r="B1122" s="97" t="s">
        <v>883</v>
      </c>
      <c r="C1122" s="101" t="s">
        <v>77</v>
      </c>
      <c r="D1122" s="97" t="s">
        <v>874</v>
      </c>
      <c r="E1122" s="98" t="s">
        <v>86</v>
      </c>
      <c r="F1122" s="83">
        <f ca="1">IFERROR(OFFSET('перечень услуг'!$A$2,MATCH(E1122,'перечень услуг'!$A$3:$A$44,0),1),"")</f>
        <v>385</v>
      </c>
    </row>
    <row r="1123" spans="1:6" ht="15.75" hidden="1" x14ac:dyDescent="0.25">
      <c r="A1123" s="96" t="s">
        <v>882</v>
      </c>
      <c r="B1123" s="97" t="s">
        <v>883</v>
      </c>
      <c r="C1123" s="101" t="s">
        <v>77</v>
      </c>
      <c r="D1123" s="97" t="s">
        <v>874</v>
      </c>
      <c r="E1123" s="98" t="s">
        <v>83</v>
      </c>
      <c r="F1123" s="83">
        <f ca="1">IFERROR(OFFSET('перечень услуг'!$A$2,MATCH(E1123,'перечень услуг'!$A$3:$A$44,0),1),"")</f>
        <v>565</v>
      </c>
    </row>
    <row r="1124" spans="1:6" ht="15.75" hidden="1" x14ac:dyDescent="0.25">
      <c r="A1124" s="96" t="s">
        <v>882</v>
      </c>
      <c r="B1124" s="97" t="s">
        <v>883</v>
      </c>
      <c r="C1124" s="101" t="s">
        <v>77</v>
      </c>
      <c r="D1124" s="97" t="s">
        <v>874</v>
      </c>
      <c r="E1124" s="98" t="s">
        <v>122</v>
      </c>
      <c r="F1124" s="83">
        <f ca="1">IFERROR(OFFSET('перечень услуг'!$A$2,MATCH(E1124,'перечень услуг'!$A$3:$A$44,0),1),"")</f>
        <v>1020</v>
      </c>
    </row>
    <row r="1125" spans="1:6" ht="15.75" hidden="1" x14ac:dyDescent="0.25">
      <c r="A1125" s="96" t="s">
        <v>884</v>
      </c>
      <c r="B1125" s="97" t="s">
        <v>885</v>
      </c>
      <c r="C1125" s="101" t="s">
        <v>384</v>
      </c>
      <c r="D1125" s="97" t="s">
        <v>881</v>
      </c>
      <c r="E1125" s="98" t="s">
        <v>35</v>
      </c>
      <c r="F1125" s="83">
        <f ca="1">IFERROR(OFFSET('перечень услуг'!$A$2,MATCH(E1125,'перечень услуг'!$A$3:$A$44,0),1),"")</f>
        <v>4740</v>
      </c>
    </row>
    <row r="1126" spans="1:6" ht="15.75" hidden="1" x14ac:dyDescent="0.25">
      <c r="A1126" s="96" t="s">
        <v>884</v>
      </c>
      <c r="B1126" s="97" t="s">
        <v>885</v>
      </c>
      <c r="C1126" s="101" t="s">
        <v>384</v>
      </c>
      <c r="D1126" s="97" t="s">
        <v>881</v>
      </c>
      <c r="E1126" s="98" t="s">
        <v>82</v>
      </c>
      <c r="F1126" s="83">
        <f ca="1">IFERROR(OFFSET('перечень услуг'!$A$2,MATCH(E1126,'перечень услуг'!$A$3:$A$44,0),1),"")</f>
        <v>395</v>
      </c>
    </row>
    <row r="1127" spans="1:6" ht="15.75" hidden="1" x14ac:dyDescent="0.25">
      <c r="A1127" s="96" t="s">
        <v>884</v>
      </c>
      <c r="B1127" s="97" t="s">
        <v>885</v>
      </c>
      <c r="C1127" s="101" t="s">
        <v>384</v>
      </c>
      <c r="D1127" s="97" t="s">
        <v>881</v>
      </c>
      <c r="E1127" s="98" t="s">
        <v>86</v>
      </c>
      <c r="F1127" s="83">
        <f ca="1">IFERROR(OFFSET('перечень услуг'!$A$2,MATCH(E1127,'перечень услуг'!$A$3:$A$44,0),1),"")</f>
        <v>385</v>
      </c>
    </row>
    <row r="1128" spans="1:6" ht="15.75" hidden="1" x14ac:dyDescent="0.25">
      <c r="A1128" s="96" t="s">
        <v>884</v>
      </c>
      <c r="B1128" s="97" t="s">
        <v>885</v>
      </c>
      <c r="C1128" s="101" t="s">
        <v>384</v>
      </c>
      <c r="D1128" s="97" t="s">
        <v>881</v>
      </c>
      <c r="E1128" s="98" t="s">
        <v>83</v>
      </c>
      <c r="F1128" s="83">
        <f ca="1">IFERROR(OFFSET('перечень услуг'!$A$2,MATCH(E1128,'перечень услуг'!$A$3:$A$44,0),1),"")</f>
        <v>565</v>
      </c>
    </row>
    <row r="1129" spans="1:6" ht="15.75" hidden="1" x14ac:dyDescent="0.25">
      <c r="A1129" s="96" t="s">
        <v>884</v>
      </c>
      <c r="B1129" s="97" t="s">
        <v>885</v>
      </c>
      <c r="C1129" s="101" t="s">
        <v>384</v>
      </c>
      <c r="D1129" s="97" t="s">
        <v>881</v>
      </c>
      <c r="E1129" s="98" t="s">
        <v>30</v>
      </c>
      <c r="F1129" s="83">
        <f ca="1">IFERROR(OFFSET('перечень услуг'!$A$2,MATCH(E1129,'перечень услуг'!$A$3:$A$44,0),1),"")</f>
        <v>1125</v>
      </c>
    </row>
    <row r="1130" spans="1:6" ht="15.75" hidden="1" x14ac:dyDescent="0.25">
      <c r="A1130" s="96" t="s">
        <v>886</v>
      </c>
      <c r="B1130" s="97" t="s">
        <v>753</v>
      </c>
      <c r="C1130" s="101" t="s">
        <v>384</v>
      </c>
      <c r="D1130" s="97" t="s">
        <v>881</v>
      </c>
      <c r="E1130" s="98" t="s">
        <v>35</v>
      </c>
      <c r="F1130" s="83">
        <f ca="1">IFERROR(OFFSET('перечень услуг'!$A$2,MATCH(E1130,'перечень услуг'!$A$3:$A$44,0),1),"")</f>
        <v>4740</v>
      </c>
    </row>
    <row r="1131" spans="1:6" ht="15.75" hidden="1" x14ac:dyDescent="0.25">
      <c r="A1131" s="96" t="s">
        <v>886</v>
      </c>
      <c r="B1131" s="97" t="s">
        <v>753</v>
      </c>
      <c r="C1131" s="101" t="s">
        <v>384</v>
      </c>
      <c r="D1131" s="97" t="s">
        <v>881</v>
      </c>
      <c r="E1131" s="98" t="s">
        <v>82</v>
      </c>
      <c r="F1131" s="83">
        <f ca="1">IFERROR(OFFSET('перечень услуг'!$A$2,MATCH(E1131,'перечень услуг'!$A$3:$A$44,0),1),"")</f>
        <v>395</v>
      </c>
    </row>
    <row r="1132" spans="1:6" ht="15.75" hidden="1" x14ac:dyDescent="0.25">
      <c r="A1132" s="96" t="s">
        <v>886</v>
      </c>
      <c r="B1132" s="97" t="s">
        <v>753</v>
      </c>
      <c r="C1132" s="101" t="s">
        <v>384</v>
      </c>
      <c r="D1132" s="97" t="s">
        <v>881</v>
      </c>
      <c r="E1132" s="98" t="s">
        <v>86</v>
      </c>
      <c r="F1132" s="83">
        <f ca="1">IFERROR(OFFSET('перечень услуг'!$A$2,MATCH(E1132,'перечень услуг'!$A$3:$A$44,0),1),"")</f>
        <v>385</v>
      </c>
    </row>
    <row r="1133" spans="1:6" ht="15.75" hidden="1" x14ac:dyDescent="0.25">
      <c r="A1133" s="96" t="s">
        <v>886</v>
      </c>
      <c r="B1133" s="97" t="s">
        <v>753</v>
      </c>
      <c r="C1133" s="101" t="s">
        <v>384</v>
      </c>
      <c r="D1133" s="97" t="s">
        <v>881</v>
      </c>
      <c r="E1133" s="98" t="s">
        <v>83</v>
      </c>
      <c r="F1133" s="83">
        <f ca="1">IFERROR(OFFSET('перечень услуг'!$A$2,MATCH(E1133,'перечень услуг'!$A$3:$A$44,0),1),"")</f>
        <v>565</v>
      </c>
    </row>
    <row r="1134" spans="1:6" ht="15.75" hidden="1" x14ac:dyDescent="0.25">
      <c r="A1134" s="96" t="s">
        <v>886</v>
      </c>
      <c r="B1134" s="97" t="s">
        <v>753</v>
      </c>
      <c r="C1134" s="101" t="s">
        <v>384</v>
      </c>
      <c r="D1134" s="97" t="s">
        <v>881</v>
      </c>
      <c r="E1134" s="98" t="s">
        <v>30</v>
      </c>
      <c r="F1134" s="83">
        <f ca="1">IFERROR(OFFSET('перечень услуг'!$A$2,MATCH(E1134,'перечень услуг'!$A$3:$A$44,0),1),"")</f>
        <v>1125</v>
      </c>
    </row>
    <row r="1135" spans="1:6" ht="15.75" hidden="1" x14ac:dyDescent="0.25">
      <c r="A1135" s="96" t="s">
        <v>887</v>
      </c>
      <c r="B1135" s="97" t="s">
        <v>888</v>
      </c>
      <c r="C1135" s="101" t="s">
        <v>73</v>
      </c>
      <c r="D1135" s="97" t="s">
        <v>874</v>
      </c>
      <c r="E1135" s="98" t="s">
        <v>35</v>
      </c>
      <c r="F1135" s="83">
        <f ca="1">IFERROR(OFFSET('перечень услуг'!$A$2,MATCH(E1135,'перечень услуг'!$A$3:$A$44,0),1),"")</f>
        <v>4740</v>
      </c>
    </row>
    <row r="1136" spans="1:6" ht="15.75" hidden="1" x14ac:dyDescent="0.25">
      <c r="A1136" s="96" t="s">
        <v>887</v>
      </c>
      <c r="B1136" s="97" t="s">
        <v>888</v>
      </c>
      <c r="C1136" s="101" t="s">
        <v>73</v>
      </c>
      <c r="D1136" s="97" t="s">
        <v>874</v>
      </c>
      <c r="E1136" s="98" t="s">
        <v>82</v>
      </c>
      <c r="F1136" s="83">
        <f ca="1">IFERROR(OFFSET('перечень услуг'!$A$2,MATCH(E1136,'перечень услуг'!$A$3:$A$44,0),1),"")</f>
        <v>395</v>
      </c>
    </row>
    <row r="1137" spans="1:6" ht="15.75" hidden="1" x14ac:dyDescent="0.25">
      <c r="A1137" s="96" t="s">
        <v>887</v>
      </c>
      <c r="B1137" s="97" t="s">
        <v>888</v>
      </c>
      <c r="C1137" s="101" t="s">
        <v>73</v>
      </c>
      <c r="D1137" s="97" t="s">
        <v>874</v>
      </c>
      <c r="E1137" s="98" t="s">
        <v>86</v>
      </c>
      <c r="F1137" s="83">
        <f ca="1">IFERROR(OFFSET('перечень услуг'!$A$2,MATCH(E1137,'перечень услуг'!$A$3:$A$44,0),1),"")</f>
        <v>385</v>
      </c>
    </row>
    <row r="1138" spans="1:6" ht="15.75" hidden="1" x14ac:dyDescent="0.25">
      <c r="A1138" s="96" t="s">
        <v>887</v>
      </c>
      <c r="B1138" s="97" t="s">
        <v>888</v>
      </c>
      <c r="C1138" s="101" t="s">
        <v>73</v>
      </c>
      <c r="D1138" s="97" t="s">
        <v>874</v>
      </c>
      <c r="E1138" s="98" t="s">
        <v>83</v>
      </c>
      <c r="F1138" s="83">
        <f ca="1">IFERROR(OFFSET('перечень услуг'!$A$2,MATCH(E1138,'перечень услуг'!$A$3:$A$44,0),1),"")</f>
        <v>565</v>
      </c>
    </row>
    <row r="1139" spans="1:6" ht="15.75" hidden="1" x14ac:dyDescent="0.25">
      <c r="A1139" s="96" t="s">
        <v>887</v>
      </c>
      <c r="B1139" s="97" t="s">
        <v>888</v>
      </c>
      <c r="C1139" s="101" t="s">
        <v>73</v>
      </c>
      <c r="D1139" s="97" t="s">
        <v>874</v>
      </c>
      <c r="E1139" s="98" t="s">
        <v>30</v>
      </c>
      <c r="F1139" s="83">
        <f ca="1">IFERROR(OFFSET('перечень услуг'!$A$2,MATCH(E1139,'перечень услуг'!$A$3:$A$44,0),1),"")</f>
        <v>1125</v>
      </c>
    </row>
    <row r="1140" spans="1:6" ht="15.75" hidden="1" x14ac:dyDescent="0.25">
      <c r="A1140" s="96" t="s">
        <v>889</v>
      </c>
      <c r="B1140" s="97" t="s">
        <v>890</v>
      </c>
      <c r="C1140" s="101" t="s">
        <v>117</v>
      </c>
      <c r="D1140" s="97" t="s">
        <v>891</v>
      </c>
      <c r="E1140" s="98" t="s">
        <v>867</v>
      </c>
      <c r="F1140" s="83" t="str">
        <f ca="1">IFERROR(OFFSET('перечень услуг'!$A$2,MATCH(E1140,'перечень услуг'!$A$3:$A$44,0),1),"")</f>
        <v/>
      </c>
    </row>
    <row r="1141" spans="1:6" ht="15.75" hidden="1" x14ac:dyDescent="0.25">
      <c r="A1141" s="96" t="s">
        <v>892</v>
      </c>
      <c r="B1141" s="97" t="s">
        <v>893</v>
      </c>
      <c r="C1141" s="101" t="s">
        <v>384</v>
      </c>
      <c r="D1141" s="97" t="s">
        <v>894</v>
      </c>
      <c r="E1141" s="98" t="s">
        <v>35</v>
      </c>
      <c r="F1141" s="83">
        <f ca="1">IFERROR(OFFSET('перечень услуг'!$A$2,MATCH(E1141,'перечень услуг'!$A$3:$A$44,0),1),"")</f>
        <v>4740</v>
      </c>
    </row>
    <row r="1142" spans="1:6" ht="15.75" hidden="1" x14ac:dyDescent="0.25">
      <c r="A1142" s="96" t="s">
        <v>892</v>
      </c>
      <c r="B1142" s="97" t="s">
        <v>893</v>
      </c>
      <c r="C1142" s="101" t="s">
        <v>384</v>
      </c>
      <c r="D1142" s="97" t="s">
        <v>894</v>
      </c>
      <c r="E1142" s="98" t="s">
        <v>82</v>
      </c>
      <c r="F1142" s="83">
        <f ca="1">IFERROR(OFFSET('перечень услуг'!$A$2,MATCH(E1142,'перечень услуг'!$A$3:$A$44,0),1),"")</f>
        <v>395</v>
      </c>
    </row>
    <row r="1143" spans="1:6" ht="15.75" hidden="1" x14ac:dyDescent="0.25">
      <c r="A1143" s="96" t="s">
        <v>892</v>
      </c>
      <c r="B1143" s="97" t="s">
        <v>893</v>
      </c>
      <c r="C1143" s="101" t="s">
        <v>384</v>
      </c>
      <c r="D1143" s="97" t="s">
        <v>894</v>
      </c>
      <c r="E1143" s="98" t="s">
        <v>86</v>
      </c>
      <c r="F1143" s="83">
        <f ca="1">IFERROR(OFFSET('перечень услуг'!$A$2,MATCH(E1143,'перечень услуг'!$A$3:$A$44,0),1),"")</f>
        <v>385</v>
      </c>
    </row>
    <row r="1144" spans="1:6" ht="15.75" hidden="1" x14ac:dyDescent="0.25">
      <c r="A1144" s="96" t="s">
        <v>892</v>
      </c>
      <c r="B1144" s="97" t="s">
        <v>893</v>
      </c>
      <c r="C1144" s="101" t="s">
        <v>384</v>
      </c>
      <c r="D1144" s="97" t="s">
        <v>894</v>
      </c>
      <c r="E1144" s="98" t="s">
        <v>83</v>
      </c>
      <c r="F1144" s="83">
        <f ca="1">IFERROR(OFFSET('перечень услуг'!$A$2,MATCH(E1144,'перечень услуг'!$A$3:$A$44,0),1),"")</f>
        <v>565</v>
      </c>
    </row>
    <row r="1145" spans="1:6" ht="15.75" hidden="1" x14ac:dyDescent="0.25">
      <c r="A1145" s="96" t="s">
        <v>892</v>
      </c>
      <c r="B1145" s="97" t="s">
        <v>893</v>
      </c>
      <c r="C1145" s="101" t="s">
        <v>384</v>
      </c>
      <c r="D1145" s="97" t="s">
        <v>894</v>
      </c>
      <c r="E1145" s="98" t="s">
        <v>30</v>
      </c>
      <c r="F1145" s="83">
        <f ca="1">IFERROR(OFFSET('перечень услуг'!$A$2,MATCH(E1145,'перечень услуг'!$A$3:$A$44,0),1),"")</f>
        <v>1125</v>
      </c>
    </row>
    <row r="1146" spans="1:6" ht="15.75" hidden="1" x14ac:dyDescent="0.25">
      <c r="A1146" s="96" t="s">
        <v>895</v>
      </c>
      <c r="B1146" s="97" t="s">
        <v>896</v>
      </c>
      <c r="C1146" s="101" t="s">
        <v>73</v>
      </c>
      <c r="D1146" s="97" t="s">
        <v>894</v>
      </c>
      <c r="E1146" s="98" t="s">
        <v>867</v>
      </c>
      <c r="F1146" s="83" t="str">
        <f ca="1">IFERROR(OFFSET('перечень услуг'!$A$2,MATCH(E1146,'перечень услуг'!$A$3:$A$44,0),1),"")</f>
        <v/>
      </c>
    </row>
    <row r="1147" spans="1:6" ht="15.75" hidden="1" x14ac:dyDescent="0.25">
      <c r="A1147" s="96" t="s">
        <v>897</v>
      </c>
      <c r="B1147" s="97" t="s">
        <v>898</v>
      </c>
      <c r="C1147" s="101" t="s">
        <v>384</v>
      </c>
      <c r="D1147" s="97" t="s">
        <v>894</v>
      </c>
      <c r="E1147" s="98" t="s">
        <v>35</v>
      </c>
      <c r="F1147" s="83">
        <f ca="1">IFERROR(OFFSET('перечень услуг'!$A$2,MATCH(E1147,'перечень услуг'!$A$3:$A$44,0),1),"")</f>
        <v>4740</v>
      </c>
    </row>
    <row r="1148" spans="1:6" ht="15.75" hidden="1" x14ac:dyDescent="0.25">
      <c r="A1148" s="96" t="s">
        <v>897</v>
      </c>
      <c r="B1148" s="97" t="s">
        <v>898</v>
      </c>
      <c r="C1148" s="101" t="s">
        <v>384</v>
      </c>
      <c r="D1148" s="97" t="s">
        <v>894</v>
      </c>
      <c r="E1148" s="98" t="s">
        <v>82</v>
      </c>
      <c r="F1148" s="83">
        <f ca="1">IFERROR(OFFSET('перечень услуг'!$A$2,MATCH(E1148,'перечень услуг'!$A$3:$A$44,0),1),"")</f>
        <v>395</v>
      </c>
    </row>
    <row r="1149" spans="1:6" ht="15.75" hidden="1" x14ac:dyDescent="0.25">
      <c r="A1149" s="96" t="s">
        <v>897</v>
      </c>
      <c r="B1149" s="97" t="s">
        <v>898</v>
      </c>
      <c r="C1149" s="101" t="s">
        <v>384</v>
      </c>
      <c r="D1149" s="97" t="s">
        <v>894</v>
      </c>
      <c r="E1149" s="98" t="s">
        <v>86</v>
      </c>
      <c r="F1149" s="83">
        <f ca="1">IFERROR(OFFSET('перечень услуг'!$A$2,MATCH(E1149,'перечень услуг'!$A$3:$A$44,0),1),"")</f>
        <v>385</v>
      </c>
    </row>
    <row r="1150" spans="1:6" ht="15.75" hidden="1" x14ac:dyDescent="0.25">
      <c r="A1150" s="96" t="s">
        <v>897</v>
      </c>
      <c r="B1150" s="97" t="s">
        <v>898</v>
      </c>
      <c r="C1150" s="101" t="s">
        <v>384</v>
      </c>
      <c r="D1150" s="97" t="s">
        <v>894</v>
      </c>
      <c r="E1150" s="98" t="s">
        <v>83</v>
      </c>
      <c r="F1150" s="83">
        <f ca="1">IFERROR(OFFSET('перечень услуг'!$A$2,MATCH(E1150,'перечень услуг'!$A$3:$A$44,0),1),"")</f>
        <v>565</v>
      </c>
    </row>
    <row r="1151" spans="1:6" ht="15.75" hidden="1" x14ac:dyDescent="0.25">
      <c r="A1151" s="96" t="s">
        <v>897</v>
      </c>
      <c r="B1151" s="97" t="s">
        <v>898</v>
      </c>
      <c r="C1151" s="101" t="s">
        <v>384</v>
      </c>
      <c r="D1151" s="97" t="s">
        <v>894</v>
      </c>
      <c r="E1151" s="98" t="s">
        <v>30</v>
      </c>
      <c r="F1151" s="83">
        <f ca="1">IFERROR(OFFSET('перечень услуг'!$A$2,MATCH(E1151,'перечень услуг'!$A$3:$A$44,0),1),"")</f>
        <v>1125</v>
      </c>
    </row>
    <row r="1152" spans="1:6" ht="15.75" hidden="1" x14ac:dyDescent="0.25">
      <c r="A1152" s="96" t="s">
        <v>899</v>
      </c>
      <c r="B1152" s="97" t="s">
        <v>900</v>
      </c>
      <c r="C1152" s="101" t="s">
        <v>77</v>
      </c>
      <c r="D1152" s="97" t="s">
        <v>901</v>
      </c>
      <c r="E1152" s="98" t="s">
        <v>35</v>
      </c>
      <c r="F1152" s="83">
        <f ca="1">IFERROR(OFFSET('перечень услуг'!$A$2,MATCH(E1152,'перечень услуг'!$A$3:$A$44,0),1),"")</f>
        <v>4740</v>
      </c>
    </row>
    <row r="1153" spans="1:6" ht="15.75" hidden="1" x14ac:dyDescent="0.25">
      <c r="A1153" s="96" t="s">
        <v>899</v>
      </c>
      <c r="B1153" s="97" t="s">
        <v>900</v>
      </c>
      <c r="C1153" s="101" t="s">
        <v>77</v>
      </c>
      <c r="D1153" s="97" t="s">
        <v>901</v>
      </c>
      <c r="E1153" s="98" t="s">
        <v>82</v>
      </c>
      <c r="F1153" s="83">
        <f ca="1">IFERROR(OFFSET('перечень услуг'!$A$2,MATCH(E1153,'перечень услуг'!$A$3:$A$44,0),1),"")</f>
        <v>395</v>
      </c>
    </row>
    <row r="1154" spans="1:6" ht="15.75" hidden="1" x14ac:dyDescent="0.25">
      <c r="A1154" s="96" t="s">
        <v>899</v>
      </c>
      <c r="B1154" s="97" t="s">
        <v>900</v>
      </c>
      <c r="C1154" s="101" t="s">
        <v>77</v>
      </c>
      <c r="D1154" s="97" t="s">
        <v>901</v>
      </c>
      <c r="E1154" s="98" t="s">
        <v>86</v>
      </c>
      <c r="F1154" s="83">
        <f ca="1">IFERROR(OFFSET('перечень услуг'!$A$2,MATCH(E1154,'перечень услуг'!$A$3:$A$44,0),1),"")</f>
        <v>385</v>
      </c>
    </row>
    <row r="1155" spans="1:6" ht="15.75" hidden="1" x14ac:dyDescent="0.25">
      <c r="A1155" s="96" t="s">
        <v>899</v>
      </c>
      <c r="B1155" s="97" t="s">
        <v>900</v>
      </c>
      <c r="C1155" s="101" t="s">
        <v>77</v>
      </c>
      <c r="D1155" s="97" t="s">
        <v>901</v>
      </c>
      <c r="E1155" s="98" t="s">
        <v>86</v>
      </c>
      <c r="F1155" s="83">
        <f ca="1">IFERROR(OFFSET('перечень услуг'!$A$2,MATCH(E1155,'перечень услуг'!$A$3:$A$44,0),1),"")</f>
        <v>385</v>
      </c>
    </row>
    <row r="1156" spans="1:6" ht="15.75" hidden="1" x14ac:dyDescent="0.25">
      <c r="A1156" s="96" t="s">
        <v>899</v>
      </c>
      <c r="B1156" s="97" t="s">
        <v>900</v>
      </c>
      <c r="C1156" s="101" t="s">
        <v>77</v>
      </c>
      <c r="D1156" s="97" t="s">
        <v>901</v>
      </c>
      <c r="E1156" s="98" t="s">
        <v>83</v>
      </c>
      <c r="F1156" s="83">
        <f ca="1">IFERROR(OFFSET('перечень услуг'!$A$2,MATCH(E1156,'перечень услуг'!$A$3:$A$44,0),1),"")</f>
        <v>565</v>
      </c>
    </row>
    <row r="1157" spans="1:6" ht="15.75" hidden="1" x14ac:dyDescent="0.25">
      <c r="A1157" s="96" t="s">
        <v>899</v>
      </c>
      <c r="B1157" s="97" t="s">
        <v>900</v>
      </c>
      <c r="C1157" s="101" t="s">
        <v>77</v>
      </c>
      <c r="D1157" s="97" t="s">
        <v>901</v>
      </c>
      <c r="E1157" s="98" t="s">
        <v>122</v>
      </c>
      <c r="F1157" s="83">
        <f ca="1">IFERROR(OFFSET('перечень услуг'!$A$2,MATCH(E1157,'перечень услуг'!$A$3:$A$44,0),1),"")</f>
        <v>1020</v>
      </c>
    </row>
    <row r="1158" spans="1:6" ht="15.75" hidden="1" x14ac:dyDescent="0.25">
      <c r="A1158" s="96" t="s">
        <v>902</v>
      </c>
      <c r="B1158" s="97" t="s">
        <v>903</v>
      </c>
      <c r="C1158" s="101" t="s">
        <v>384</v>
      </c>
      <c r="D1158" s="97" t="s">
        <v>901</v>
      </c>
      <c r="E1158" s="98" t="s">
        <v>35</v>
      </c>
      <c r="F1158" s="83">
        <f ca="1">IFERROR(OFFSET('перечень услуг'!$A$2,MATCH(E1158,'перечень услуг'!$A$3:$A$44,0),1),"")</f>
        <v>4740</v>
      </c>
    </row>
    <row r="1159" spans="1:6" ht="15.75" hidden="1" x14ac:dyDescent="0.25">
      <c r="A1159" s="96" t="s">
        <v>902</v>
      </c>
      <c r="B1159" s="97" t="s">
        <v>903</v>
      </c>
      <c r="C1159" s="101" t="s">
        <v>384</v>
      </c>
      <c r="D1159" s="97" t="s">
        <v>901</v>
      </c>
      <c r="E1159" s="98" t="s">
        <v>82</v>
      </c>
      <c r="F1159" s="83">
        <f ca="1">IFERROR(OFFSET('перечень услуг'!$A$2,MATCH(E1159,'перечень услуг'!$A$3:$A$44,0),1),"")</f>
        <v>395</v>
      </c>
    </row>
    <row r="1160" spans="1:6" ht="15.75" hidden="1" x14ac:dyDescent="0.25">
      <c r="A1160" s="96" t="s">
        <v>902</v>
      </c>
      <c r="B1160" s="97" t="s">
        <v>903</v>
      </c>
      <c r="C1160" s="101" t="s">
        <v>384</v>
      </c>
      <c r="D1160" s="97" t="s">
        <v>901</v>
      </c>
      <c r="E1160" s="98" t="s">
        <v>86</v>
      </c>
      <c r="F1160" s="83">
        <f ca="1">IFERROR(OFFSET('перечень услуг'!$A$2,MATCH(E1160,'перечень услуг'!$A$3:$A$44,0),1),"")</f>
        <v>385</v>
      </c>
    </row>
    <row r="1161" spans="1:6" ht="15.75" hidden="1" x14ac:dyDescent="0.25">
      <c r="A1161" s="96" t="s">
        <v>902</v>
      </c>
      <c r="B1161" s="97" t="s">
        <v>903</v>
      </c>
      <c r="C1161" s="101" t="s">
        <v>384</v>
      </c>
      <c r="D1161" s="97" t="s">
        <v>901</v>
      </c>
      <c r="E1161" s="98" t="s">
        <v>83</v>
      </c>
      <c r="F1161" s="83">
        <f ca="1">IFERROR(OFFSET('перечень услуг'!$A$2,MATCH(E1161,'перечень услуг'!$A$3:$A$44,0),1),"")</f>
        <v>565</v>
      </c>
    </row>
    <row r="1162" spans="1:6" ht="15.75" hidden="1" x14ac:dyDescent="0.25">
      <c r="A1162" s="96" t="s">
        <v>902</v>
      </c>
      <c r="B1162" s="97" t="s">
        <v>903</v>
      </c>
      <c r="C1162" s="101" t="s">
        <v>384</v>
      </c>
      <c r="D1162" s="97" t="s">
        <v>901</v>
      </c>
      <c r="E1162" s="98" t="s">
        <v>30</v>
      </c>
      <c r="F1162" s="83">
        <f ca="1">IFERROR(OFFSET('перечень услуг'!$A$2,MATCH(E1162,'перечень услуг'!$A$3:$A$44,0),1),"")</f>
        <v>1125</v>
      </c>
    </row>
    <row r="1163" spans="1:6" ht="15.75" hidden="1" x14ac:dyDescent="0.25">
      <c r="A1163" s="96" t="s">
        <v>904</v>
      </c>
      <c r="B1163" s="97" t="s">
        <v>905</v>
      </c>
      <c r="C1163" s="101" t="s">
        <v>384</v>
      </c>
      <c r="D1163" s="100" t="s">
        <v>901</v>
      </c>
      <c r="E1163" s="98" t="s">
        <v>35</v>
      </c>
      <c r="F1163" s="83">
        <f ca="1">IFERROR(OFFSET('перечень услуг'!$A$2,MATCH(E1163,'перечень услуг'!$A$3:$A$44,0),1),"")</f>
        <v>4740</v>
      </c>
    </row>
    <row r="1164" spans="1:6" ht="15.75" hidden="1" x14ac:dyDescent="0.25">
      <c r="A1164" s="96" t="s">
        <v>904</v>
      </c>
      <c r="B1164" s="97" t="s">
        <v>905</v>
      </c>
      <c r="C1164" s="101" t="s">
        <v>384</v>
      </c>
      <c r="D1164" s="100" t="s">
        <v>901</v>
      </c>
      <c r="E1164" s="98" t="s">
        <v>82</v>
      </c>
      <c r="F1164" s="83">
        <f ca="1">IFERROR(OFFSET('перечень услуг'!$A$2,MATCH(E1164,'перечень услуг'!$A$3:$A$44,0),1),"")</f>
        <v>395</v>
      </c>
    </row>
    <row r="1165" spans="1:6" ht="15.75" hidden="1" x14ac:dyDescent="0.25">
      <c r="A1165" s="96" t="s">
        <v>904</v>
      </c>
      <c r="B1165" s="97" t="s">
        <v>905</v>
      </c>
      <c r="C1165" s="101" t="s">
        <v>384</v>
      </c>
      <c r="D1165" s="100" t="s">
        <v>901</v>
      </c>
      <c r="E1165" s="98" t="s">
        <v>86</v>
      </c>
      <c r="F1165" s="83">
        <f ca="1">IFERROR(OFFSET('перечень услуг'!$A$2,MATCH(E1165,'перечень услуг'!$A$3:$A$44,0),1),"")</f>
        <v>385</v>
      </c>
    </row>
    <row r="1166" spans="1:6" ht="15.75" hidden="1" x14ac:dyDescent="0.25">
      <c r="A1166" s="96" t="s">
        <v>904</v>
      </c>
      <c r="B1166" s="97" t="s">
        <v>905</v>
      </c>
      <c r="C1166" s="101" t="s">
        <v>384</v>
      </c>
      <c r="D1166" s="100" t="s">
        <v>901</v>
      </c>
      <c r="E1166" s="98" t="s">
        <v>83</v>
      </c>
      <c r="F1166" s="83">
        <f ca="1">IFERROR(OFFSET('перечень услуг'!$A$2,MATCH(E1166,'перечень услуг'!$A$3:$A$44,0),1),"")</f>
        <v>565</v>
      </c>
    </row>
    <row r="1167" spans="1:6" ht="15.75" hidden="1" x14ac:dyDescent="0.25">
      <c r="A1167" s="96" t="s">
        <v>904</v>
      </c>
      <c r="B1167" s="97" t="s">
        <v>905</v>
      </c>
      <c r="C1167" s="101" t="s">
        <v>384</v>
      </c>
      <c r="D1167" s="100" t="s">
        <v>901</v>
      </c>
      <c r="E1167" s="98" t="s">
        <v>30</v>
      </c>
      <c r="F1167" s="83">
        <f ca="1">IFERROR(OFFSET('перечень услуг'!$A$2,MATCH(E1167,'перечень услуг'!$A$3:$A$44,0),1),"")</f>
        <v>1125</v>
      </c>
    </row>
    <row r="1168" spans="1:6" ht="15.75" hidden="1" x14ac:dyDescent="0.25">
      <c r="A1168" s="96" t="s">
        <v>386</v>
      </c>
      <c r="B1168" s="97" t="s">
        <v>387</v>
      </c>
      <c r="C1168" s="101" t="s">
        <v>73</v>
      </c>
      <c r="D1168" s="100" t="s">
        <v>901</v>
      </c>
      <c r="E1168" s="98" t="s">
        <v>11</v>
      </c>
      <c r="F1168" s="83">
        <f ca="1">IFERROR(OFFSET('перечень услуг'!$A$2,MATCH(E1168,'перечень услуг'!$A$3:$A$44,0),1),"")</f>
        <v>385</v>
      </c>
    </row>
    <row r="1169" spans="1:6" ht="15.75" hidden="1" x14ac:dyDescent="0.25">
      <c r="A1169" s="96" t="s">
        <v>906</v>
      </c>
      <c r="B1169" s="97" t="s">
        <v>907</v>
      </c>
      <c r="C1169" s="101" t="s">
        <v>384</v>
      </c>
      <c r="D1169" s="100" t="s">
        <v>908</v>
      </c>
      <c r="E1169" s="98" t="s">
        <v>35</v>
      </c>
      <c r="F1169" s="83">
        <f ca="1">IFERROR(OFFSET('перечень услуг'!$A$2,MATCH(E1169,'перечень услуг'!$A$3:$A$44,0),1),"")</f>
        <v>4740</v>
      </c>
    </row>
    <row r="1170" spans="1:6" ht="15.75" hidden="1" x14ac:dyDescent="0.25">
      <c r="A1170" s="96" t="s">
        <v>906</v>
      </c>
      <c r="B1170" s="97" t="s">
        <v>907</v>
      </c>
      <c r="C1170" s="101" t="s">
        <v>384</v>
      </c>
      <c r="D1170" s="100" t="s">
        <v>908</v>
      </c>
      <c r="E1170" s="98" t="s">
        <v>82</v>
      </c>
      <c r="F1170" s="83">
        <f ca="1">IFERROR(OFFSET('перечень услуг'!$A$2,MATCH(E1170,'перечень услуг'!$A$3:$A$44,0),1),"")</f>
        <v>395</v>
      </c>
    </row>
    <row r="1171" spans="1:6" ht="15.75" hidden="1" x14ac:dyDescent="0.25">
      <c r="A1171" s="96" t="s">
        <v>906</v>
      </c>
      <c r="B1171" s="97" t="s">
        <v>907</v>
      </c>
      <c r="C1171" s="101" t="s">
        <v>384</v>
      </c>
      <c r="D1171" s="100" t="s">
        <v>908</v>
      </c>
      <c r="E1171" s="98" t="s">
        <v>86</v>
      </c>
      <c r="F1171" s="83">
        <f ca="1">IFERROR(OFFSET('перечень услуг'!$A$2,MATCH(E1171,'перечень услуг'!$A$3:$A$44,0),1),"")</f>
        <v>385</v>
      </c>
    </row>
    <row r="1172" spans="1:6" ht="15.75" hidden="1" x14ac:dyDescent="0.25">
      <c r="A1172" s="96" t="s">
        <v>906</v>
      </c>
      <c r="B1172" s="97" t="s">
        <v>907</v>
      </c>
      <c r="C1172" s="101" t="s">
        <v>384</v>
      </c>
      <c r="D1172" s="100" t="s">
        <v>908</v>
      </c>
      <c r="E1172" s="98" t="s">
        <v>83</v>
      </c>
      <c r="F1172" s="83">
        <f ca="1">IFERROR(OFFSET('перечень услуг'!$A$2,MATCH(E1172,'перечень услуг'!$A$3:$A$44,0),1),"")</f>
        <v>565</v>
      </c>
    </row>
    <row r="1173" spans="1:6" ht="15.75" hidden="1" x14ac:dyDescent="0.25">
      <c r="A1173" s="96" t="s">
        <v>906</v>
      </c>
      <c r="B1173" s="97" t="s">
        <v>907</v>
      </c>
      <c r="C1173" s="101" t="s">
        <v>384</v>
      </c>
      <c r="D1173" s="100" t="s">
        <v>908</v>
      </c>
      <c r="E1173" s="98" t="s">
        <v>30</v>
      </c>
      <c r="F1173" s="83">
        <f ca="1">IFERROR(OFFSET('перечень услуг'!$A$2,MATCH(E1173,'перечень услуг'!$A$3:$A$44,0),1),"")</f>
        <v>1125</v>
      </c>
    </row>
    <row r="1174" spans="1:6" ht="15.75" hidden="1" x14ac:dyDescent="0.25">
      <c r="A1174" s="96" t="s">
        <v>906</v>
      </c>
      <c r="B1174" s="97" t="s">
        <v>907</v>
      </c>
      <c r="C1174" s="101" t="s">
        <v>384</v>
      </c>
      <c r="D1174" s="100" t="s">
        <v>908</v>
      </c>
      <c r="E1174" s="98" t="s">
        <v>89</v>
      </c>
      <c r="F1174" s="83">
        <f ca="1">IFERROR(OFFSET('перечень услуг'!$A$2,MATCH(E1174,'перечень услуг'!$A$3:$A$44,0),1),"")</f>
        <v>185</v>
      </c>
    </row>
    <row r="1175" spans="1:6" ht="15.75" hidden="1" x14ac:dyDescent="0.25">
      <c r="A1175" s="96" t="s">
        <v>909</v>
      </c>
      <c r="B1175" s="97" t="s">
        <v>910</v>
      </c>
      <c r="C1175" s="101" t="s">
        <v>384</v>
      </c>
      <c r="D1175" s="97" t="s">
        <v>911</v>
      </c>
      <c r="E1175" s="98" t="s">
        <v>35</v>
      </c>
      <c r="F1175" s="83">
        <f ca="1">IFERROR(OFFSET('перечень услуг'!$A$2,MATCH(E1175,'перечень услуг'!$A$3:$A$44,0),1),"")</f>
        <v>4740</v>
      </c>
    </row>
    <row r="1176" spans="1:6" ht="15.75" hidden="1" x14ac:dyDescent="0.25">
      <c r="A1176" s="96" t="s">
        <v>909</v>
      </c>
      <c r="B1176" s="97" t="s">
        <v>910</v>
      </c>
      <c r="C1176" s="101" t="s">
        <v>384</v>
      </c>
      <c r="D1176" s="97" t="s">
        <v>911</v>
      </c>
      <c r="E1176" s="98" t="s">
        <v>82</v>
      </c>
      <c r="F1176" s="83">
        <f ca="1">IFERROR(OFFSET('перечень услуг'!$A$2,MATCH(E1176,'перечень услуг'!$A$3:$A$44,0),1),"")</f>
        <v>395</v>
      </c>
    </row>
    <row r="1177" spans="1:6" ht="15.75" hidden="1" x14ac:dyDescent="0.25">
      <c r="A1177" s="96" t="s">
        <v>909</v>
      </c>
      <c r="B1177" s="97" t="s">
        <v>910</v>
      </c>
      <c r="C1177" s="101" t="s">
        <v>384</v>
      </c>
      <c r="D1177" s="97" t="s">
        <v>911</v>
      </c>
      <c r="E1177" s="98" t="s">
        <v>86</v>
      </c>
      <c r="F1177" s="83">
        <f ca="1">IFERROR(OFFSET('перечень услуг'!$A$2,MATCH(E1177,'перечень услуг'!$A$3:$A$44,0),1),"")</f>
        <v>385</v>
      </c>
    </row>
    <row r="1178" spans="1:6" ht="15.75" hidden="1" x14ac:dyDescent="0.25">
      <c r="A1178" s="96" t="s">
        <v>909</v>
      </c>
      <c r="B1178" s="97" t="s">
        <v>910</v>
      </c>
      <c r="C1178" s="101" t="s">
        <v>384</v>
      </c>
      <c r="D1178" s="97" t="s">
        <v>911</v>
      </c>
      <c r="E1178" s="98" t="s">
        <v>83</v>
      </c>
      <c r="F1178" s="83">
        <f ca="1">IFERROR(OFFSET('перечень услуг'!$A$2,MATCH(E1178,'перечень услуг'!$A$3:$A$44,0),1),"")</f>
        <v>565</v>
      </c>
    </row>
    <row r="1179" spans="1:6" ht="15.75" hidden="1" x14ac:dyDescent="0.25">
      <c r="A1179" s="96" t="s">
        <v>909</v>
      </c>
      <c r="B1179" s="97" t="s">
        <v>910</v>
      </c>
      <c r="C1179" s="101" t="s">
        <v>384</v>
      </c>
      <c r="D1179" s="97" t="s">
        <v>911</v>
      </c>
      <c r="E1179" s="98" t="s">
        <v>30</v>
      </c>
      <c r="F1179" s="83">
        <f ca="1">IFERROR(OFFSET('перечень услуг'!$A$2,MATCH(E1179,'перечень услуг'!$A$3:$A$44,0),1),"")</f>
        <v>1125</v>
      </c>
    </row>
    <row r="1180" spans="1:6" ht="15.75" hidden="1" x14ac:dyDescent="0.25">
      <c r="A1180" s="96" t="s">
        <v>98</v>
      </c>
      <c r="B1180" s="99" t="s">
        <v>99</v>
      </c>
      <c r="C1180" s="98" t="s">
        <v>73</v>
      </c>
      <c r="D1180" s="100" t="s">
        <v>911</v>
      </c>
      <c r="E1180" s="98" t="s">
        <v>30</v>
      </c>
      <c r="F1180" s="83">
        <f ca="1">IFERROR(OFFSET('перечень услуг'!$A$2,MATCH(E1180,'перечень услуг'!$A$3:$A$44,0),1),"")</f>
        <v>1125</v>
      </c>
    </row>
    <row r="1181" spans="1:6" ht="15.75" hidden="1" x14ac:dyDescent="0.25">
      <c r="A1181" s="96" t="s">
        <v>912</v>
      </c>
      <c r="B1181" s="99" t="s">
        <v>913</v>
      </c>
      <c r="C1181" s="98" t="s">
        <v>73</v>
      </c>
      <c r="D1181" s="100" t="s">
        <v>911</v>
      </c>
      <c r="E1181" s="98" t="s">
        <v>35</v>
      </c>
      <c r="F1181" s="83">
        <f ca="1">IFERROR(OFFSET('перечень услуг'!$A$2,MATCH(E1181,'перечень услуг'!$A$3:$A$44,0),1),"")</f>
        <v>4740</v>
      </c>
    </row>
    <row r="1182" spans="1:6" ht="15.75" hidden="1" x14ac:dyDescent="0.25">
      <c r="A1182" s="96" t="s">
        <v>912</v>
      </c>
      <c r="B1182" s="99" t="s">
        <v>913</v>
      </c>
      <c r="C1182" s="98" t="s">
        <v>73</v>
      </c>
      <c r="D1182" s="100" t="s">
        <v>911</v>
      </c>
      <c r="E1182" s="98" t="s">
        <v>82</v>
      </c>
      <c r="F1182" s="83">
        <f ca="1">IFERROR(OFFSET('перечень услуг'!$A$2,MATCH(E1182,'перечень услуг'!$A$3:$A$44,0),1),"")</f>
        <v>395</v>
      </c>
    </row>
    <row r="1183" spans="1:6" ht="15.75" hidden="1" x14ac:dyDescent="0.25">
      <c r="A1183" s="96" t="s">
        <v>912</v>
      </c>
      <c r="B1183" s="99" t="s">
        <v>913</v>
      </c>
      <c r="C1183" s="98" t="s">
        <v>73</v>
      </c>
      <c r="D1183" s="100" t="s">
        <v>911</v>
      </c>
      <c r="E1183" s="98" t="s">
        <v>86</v>
      </c>
      <c r="F1183" s="83">
        <f ca="1">IFERROR(OFFSET('перечень услуг'!$A$2,MATCH(E1183,'перечень услуг'!$A$3:$A$44,0),1),"")</f>
        <v>385</v>
      </c>
    </row>
    <row r="1184" spans="1:6" ht="15.75" hidden="1" x14ac:dyDescent="0.25">
      <c r="A1184" s="96" t="s">
        <v>914</v>
      </c>
      <c r="B1184" s="99" t="s">
        <v>915</v>
      </c>
      <c r="C1184" s="98" t="s">
        <v>77</v>
      </c>
      <c r="D1184" s="100" t="s">
        <v>911</v>
      </c>
      <c r="E1184" s="98" t="s">
        <v>86</v>
      </c>
      <c r="F1184" s="83">
        <f ca="1">IFERROR(OFFSET('перечень услуг'!$A$2,MATCH(E1184,'перечень услуг'!$A$3:$A$44,0),1),"")</f>
        <v>385</v>
      </c>
    </row>
    <row r="1185" spans="1:6" ht="15.75" hidden="1" x14ac:dyDescent="0.25">
      <c r="A1185" s="96" t="s">
        <v>914</v>
      </c>
      <c r="B1185" s="99" t="s">
        <v>915</v>
      </c>
      <c r="C1185" s="98" t="s">
        <v>77</v>
      </c>
      <c r="D1185" s="100" t="s">
        <v>911</v>
      </c>
      <c r="E1185" s="98" t="s">
        <v>11</v>
      </c>
      <c r="F1185" s="83">
        <f ca="1">IFERROR(OFFSET('перечень услуг'!$A$2,MATCH(E1185,'перечень услуг'!$A$3:$A$44,0),1),"")</f>
        <v>385</v>
      </c>
    </row>
    <row r="1186" spans="1:6" ht="15.75" hidden="1" x14ac:dyDescent="0.25">
      <c r="A1186" s="96" t="s">
        <v>914</v>
      </c>
      <c r="B1186" s="99" t="s">
        <v>915</v>
      </c>
      <c r="C1186" s="98" t="s">
        <v>77</v>
      </c>
      <c r="D1186" s="100" t="s">
        <v>911</v>
      </c>
      <c r="E1186" s="98" t="s">
        <v>9</v>
      </c>
      <c r="F1186" s="83">
        <f ca="1">IFERROR(OFFSET('перечень услуг'!$A$2,MATCH(E1186,'перечень услуг'!$A$3:$A$44,0),1),"")</f>
        <v>445</v>
      </c>
    </row>
    <row r="1187" spans="1:6" ht="15.75" hidden="1" x14ac:dyDescent="0.25">
      <c r="A1187" s="96" t="s">
        <v>916</v>
      </c>
      <c r="B1187" s="99" t="s">
        <v>917</v>
      </c>
      <c r="C1187" s="98" t="s">
        <v>73</v>
      </c>
      <c r="D1187" s="100" t="s">
        <v>918</v>
      </c>
      <c r="E1187" s="98" t="s">
        <v>86</v>
      </c>
      <c r="F1187" s="83">
        <f ca="1">IFERROR(OFFSET('перечень услуг'!$A$2,MATCH(E1187,'перечень услуг'!$A$3:$A$44,0),1),"")</f>
        <v>385</v>
      </c>
    </row>
    <row r="1188" spans="1:6" ht="15.75" hidden="1" x14ac:dyDescent="0.25">
      <c r="A1188" s="96" t="s">
        <v>916</v>
      </c>
      <c r="B1188" s="99" t="s">
        <v>917</v>
      </c>
      <c r="C1188" s="98" t="s">
        <v>73</v>
      </c>
      <c r="D1188" s="100" t="s">
        <v>918</v>
      </c>
      <c r="E1188" s="98" t="s">
        <v>11</v>
      </c>
      <c r="F1188" s="83">
        <f ca="1">IFERROR(OFFSET('перечень услуг'!$A$2,MATCH(E1188,'перечень услуг'!$A$3:$A$44,0),1),"")</f>
        <v>385</v>
      </c>
    </row>
    <row r="1189" spans="1:6" ht="15.75" hidden="1" x14ac:dyDescent="0.25">
      <c r="A1189" s="96" t="s">
        <v>919</v>
      </c>
      <c r="B1189" s="99" t="s">
        <v>920</v>
      </c>
      <c r="C1189" s="98" t="s">
        <v>384</v>
      </c>
      <c r="D1189" s="100" t="s">
        <v>918</v>
      </c>
      <c r="E1189" s="98" t="s">
        <v>35</v>
      </c>
      <c r="F1189" s="83">
        <f ca="1">IFERROR(OFFSET('перечень услуг'!$A$2,MATCH(E1189,'перечень услуг'!$A$3:$A$44,0),1),"")</f>
        <v>4740</v>
      </c>
    </row>
    <row r="1190" spans="1:6" ht="15.75" hidden="1" x14ac:dyDescent="0.25">
      <c r="A1190" s="96" t="s">
        <v>919</v>
      </c>
      <c r="B1190" s="99" t="s">
        <v>920</v>
      </c>
      <c r="C1190" s="98" t="s">
        <v>384</v>
      </c>
      <c r="D1190" s="100" t="s">
        <v>918</v>
      </c>
      <c r="E1190" s="98" t="s">
        <v>82</v>
      </c>
      <c r="F1190" s="83">
        <f ca="1">IFERROR(OFFSET('перечень услуг'!$A$2,MATCH(E1190,'перечень услуг'!$A$3:$A$44,0),1),"")</f>
        <v>395</v>
      </c>
    </row>
    <row r="1191" spans="1:6" ht="15.75" hidden="1" x14ac:dyDescent="0.25">
      <c r="A1191" s="96" t="s">
        <v>919</v>
      </c>
      <c r="B1191" s="99" t="s">
        <v>920</v>
      </c>
      <c r="C1191" s="98" t="s">
        <v>384</v>
      </c>
      <c r="D1191" s="100" t="s">
        <v>918</v>
      </c>
      <c r="E1191" s="98" t="s">
        <v>86</v>
      </c>
      <c r="F1191" s="83">
        <f ca="1">IFERROR(OFFSET('перечень услуг'!$A$2,MATCH(E1191,'перечень услуг'!$A$3:$A$44,0),1),"")</f>
        <v>385</v>
      </c>
    </row>
    <row r="1192" spans="1:6" ht="15.75" hidden="1" x14ac:dyDescent="0.25">
      <c r="A1192" s="96" t="s">
        <v>919</v>
      </c>
      <c r="B1192" s="99" t="s">
        <v>920</v>
      </c>
      <c r="C1192" s="98" t="s">
        <v>384</v>
      </c>
      <c r="D1192" s="100" t="s">
        <v>918</v>
      </c>
      <c r="E1192" s="98" t="s">
        <v>83</v>
      </c>
      <c r="F1192" s="83">
        <f ca="1">IFERROR(OFFSET('перечень услуг'!$A$2,MATCH(E1192,'перечень услуг'!$A$3:$A$44,0),1),"")</f>
        <v>565</v>
      </c>
    </row>
    <row r="1193" spans="1:6" ht="15.75" hidden="1" x14ac:dyDescent="0.25">
      <c r="A1193" s="96" t="s">
        <v>919</v>
      </c>
      <c r="B1193" s="99" t="s">
        <v>920</v>
      </c>
      <c r="C1193" s="98" t="s">
        <v>384</v>
      </c>
      <c r="D1193" s="100" t="s">
        <v>918</v>
      </c>
      <c r="E1193" s="98" t="s">
        <v>30</v>
      </c>
      <c r="F1193" s="83">
        <f ca="1">IFERROR(OFFSET('перечень услуг'!$A$2,MATCH(E1193,'перечень услуг'!$A$3:$A$44,0),1),"")</f>
        <v>1125</v>
      </c>
    </row>
    <row r="1194" spans="1:6" ht="15.75" hidden="1" x14ac:dyDescent="0.25">
      <c r="A1194" s="96" t="s">
        <v>921</v>
      </c>
      <c r="B1194" s="99" t="s">
        <v>922</v>
      </c>
      <c r="C1194" s="98" t="s">
        <v>384</v>
      </c>
      <c r="D1194" s="100" t="s">
        <v>918</v>
      </c>
      <c r="E1194" s="98" t="s">
        <v>35</v>
      </c>
      <c r="F1194" s="83">
        <f ca="1">IFERROR(OFFSET('перечень услуг'!$A$2,MATCH(E1194,'перечень услуг'!$A$3:$A$44,0),1),"")</f>
        <v>4740</v>
      </c>
    </row>
    <row r="1195" spans="1:6" ht="15.75" hidden="1" x14ac:dyDescent="0.25">
      <c r="A1195" s="96" t="s">
        <v>921</v>
      </c>
      <c r="B1195" s="99" t="s">
        <v>922</v>
      </c>
      <c r="C1195" s="98" t="s">
        <v>384</v>
      </c>
      <c r="D1195" s="100" t="s">
        <v>918</v>
      </c>
      <c r="E1195" s="98" t="s">
        <v>82</v>
      </c>
      <c r="F1195" s="83">
        <f ca="1">IFERROR(OFFSET('перечень услуг'!$A$2,MATCH(E1195,'перечень услуг'!$A$3:$A$44,0),1),"")</f>
        <v>395</v>
      </c>
    </row>
    <row r="1196" spans="1:6" ht="15.75" hidden="1" x14ac:dyDescent="0.25">
      <c r="A1196" s="96" t="s">
        <v>921</v>
      </c>
      <c r="B1196" s="99" t="s">
        <v>922</v>
      </c>
      <c r="C1196" s="98" t="s">
        <v>384</v>
      </c>
      <c r="D1196" s="100" t="s">
        <v>918</v>
      </c>
      <c r="E1196" s="98" t="s">
        <v>86</v>
      </c>
      <c r="F1196" s="83">
        <f ca="1">IFERROR(OFFSET('перечень услуг'!$A$2,MATCH(E1196,'перечень услуг'!$A$3:$A$44,0),1),"")</f>
        <v>385</v>
      </c>
    </row>
    <row r="1197" spans="1:6" ht="15.75" hidden="1" x14ac:dyDescent="0.25">
      <c r="A1197" s="96" t="s">
        <v>921</v>
      </c>
      <c r="B1197" s="99" t="s">
        <v>922</v>
      </c>
      <c r="C1197" s="98" t="s">
        <v>384</v>
      </c>
      <c r="D1197" s="100" t="s">
        <v>918</v>
      </c>
      <c r="E1197" s="98" t="s">
        <v>83</v>
      </c>
      <c r="F1197" s="83">
        <f ca="1">IFERROR(OFFSET('перечень услуг'!$A$2,MATCH(E1197,'перечень услуг'!$A$3:$A$44,0),1),"")</f>
        <v>565</v>
      </c>
    </row>
    <row r="1198" spans="1:6" ht="15.75" hidden="1" x14ac:dyDescent="0.25">
      <c r="A1198" s="96" t="s">
        <v>921</v>
      </c>
      <c r="B1198" s="99" t="s">
        <v>922</v>
      </c>
      <c r="C1198" s="98" t="s">
        <v>384</v>
      </c>
      <c r="D1198" s="100" t="s">
        <v>918</v>
      </c>
      <c r="E1198" s="98" t="s">
        <v>30</v>
      </c>
      <c r="F1198" s="83">
        <f ca="1">IFERROR(OFFSET('перечень услуг'!$A$2,MATCH(E1198,'перечень услуг'!$A$3:$A$44,0),1),"")</f>
        <v>1125</v>
      </c>
    </row>
    <row r="1199" spans="1:6" ht="15.75" hidden="1" x14ac:dyDescent="0.25">
      <c r="A1199" s="96" t="s">
        <v>923</v>
      </c>
      <c r="B1199" s="99" t="s">
        <v>924</v>
      </c>
      <c r="C1199" s="98" t="s">
        <v>92</v>
      </c>
      <c r="D1199" s="100" t="s">
        <v>918</v>
      </c>
      <c r="E1199" s="98" t="s">
        <v>10</v>
      </c>
      <c r="F1199" s="83">
        <f ca="1">IFERROR(OFFSET('перечень услуг'!$A$2,MATCH(E1199,'перечень услуг'!$A$3:$A$44,0),1),"")</f>
        <v>445</v>
      </c>
    </row>
    <row r="1200" spans="1:6" ht="15.75" hidden="1" x14ac:dyDescent="0.25">
      <c r="A1200" s="96" t="s">
        <v>925</v>
      </c>
      <c r="B1200" s="99" t="s">
        <v>926</v>
      </c>
      <c r="C1200" s="98" t="s">
        <v>384</v>
      </c>
      <c r="D1200" s="100" t="s">
        <v>918</v>
      </c>
      <c r="E1200" s="98" t="s">
        <v>35</v>
      </c>
      <c r="F1200" s="83">
        <f ca="1">IFERROR(OFFSET('перечень услуг'!$A$2,MATCH(E1200,'перечень услуг'!$A$3:$A$44,0),1),"")</f>
        <v>4740</v>
      </c>
    </row>
    <row r="1201" spans="1:6" ht="15.75" hidden="1" x14ac:dyDescent="0.25">
      <c r="A1201" s="96" t="s">
        <v>925</v>
      </c>
      <c r="B1201" s="99" t="s">
        <v>926</v>
      </c>
      <c r="C1201" s="98" t="s">
        <v>384</v>
      </c>
      <c r="D1201" s="100" t="s">
        <v>918</v>
      </c>
      <c r="E1201" s="98" t="s">
        <v>82</v>
      </c>
      <c r="F1201" s="83">
        <f ca="1">IFERROR(OFFSET('перечень услуг'!$A$2,MATCH(E1201,'перечень услуг'!$A$3:$A$44,0),1),"")</f>
        <v>395</v>
      </c>
    </row>
    <row r="1202" spans="1:6" ht="15.75" hidden="1" x14ac:dyDescent="0.25">
      <c r="A1202" s="96" t="s">
        <v>925</v>
      </c>
      <c r="B1202" s="99" t="s">
        <v>926</v>
      </c>
      <c r="C1202" s="98" t="s">
        <v>384</v>
      </c>
      <c r="D1202" s="100" t="s">
        <v>918</v>
      </c>
      <c r="E1202" s="98" t="s">
        <v>86</v>
      </c>
      <c r="F1202" s="83">
        <f ca="1">IFERROR(OFFSET('перечень услуг'!$A$2,MATCH(E1202,'перечень услуг'!$A$3:$A$44,0),1),"")</f>
        <v>385</v>
      </c>
    </row>
    <row r="1203" spans="1:6" ht="15.75" hidden="1" x14ac:dyDescent="0.25">
      <c r="A1203" s="96" t="s">
        <v>925</v>
      </c>
      <c r="B1203" s="99" t="s">
        <v>926</v>
      </c>
      <c r="C1203" s="98" t="s">
        <v>384</v>
      </c>
      <c r="D1203" s="100" t="s">
        <v>918</v>
      </c>
      <c r="E1203" s="98" t="s">
        <v>86</v>
      </c>
      <c r="F1203" s="83">
        <f ca="1">IFERROR(OFFSET('перечень услуг'!$A$2,MATCH(E1203,'перечень услуг'!$A$3:$A$44,0),1),"")</f>
        <v>385</v>
      </c>
    </row>
    <row r="1204" spans="1:6" ht="15.75" hidden="1" x14ac:dyDescent="0.25">
      <c r="A1204" s="96" t="s">
        <v>925</v>
      </c>
      <c r="B1204" s="99" t="s">
        <v>926</v>
      </c>
      <c r="C1204" s="98" t="s">
        <v>384</v>
      </c>
      <c r="D1204" s="100" t="s">
        <v>918</v>
      </c>
      <c r="E1204" s="98" t="s">
        <v>86</v>
      </c>
      <c r="F1204" s="83">
        <f ca="1">IFERROR(OFFSET('перечень услуг'!$A$2,MATCH(E1204,'перечень услуг'!$A$3:$A$44,0),1),"")</f>
        <v>385</v>
      </c>
    </row>
    <row r="1205" spans="1:6" ht="15.75" hidden="1" x14ac:dyDescent="0.25">
      <c r="A1205" s="96" t="s">
        <v>925</v>
      </c>
      <c r="B1205" s="99" t="s">
        <v>926</v>
      </c>
      <c r="C1205" s="98" t="s">
        <v>384</v>
      </c>
      <c r="D1205" s="100" t="s">
        <v>918</v>
      </c>
      <c r="E1205" s="98" t="s">
        <v>83</v>
      </c>
      <c r="F1205" s="83">
        <f ca="1">IFERROR(OFFSET('перечень услуг'!$A$2,MATCH(E1205,'перечень услуг'!$A$3:$A$44,0),1),"")</f>
        <v>565</v>
      </c>
    </row>
    <row r="1206" spans="1:6" ht="15.75" hidden="1" x14ac:dyDescent="0.25">
      <c r="A1206" s="96" t="s">
        <v>925</v>
      </c>
      <c r="B1206" s="99" t="s">
        <v>926</v>
      </c>
      <c r="C1206" s="98" t="s">
        <v>384</v>
      </c>
      <c r="D1206" s="100" t="s">
        <v>918</v>
      </c>
      <c r="E1206" s="98" t="s">
        <v>30</v>
      </c>
      <c r="F1206" s="83">
        <f ca="1">IFERROR(OFFSET('перечень услуг'!$A$2,MATCH(E1206,'перечень услуг'!$A$3:$A$44,0),1),"")</f>
        <v>1125</v>
      </c>
    </row>
    <row r="1207" spans="1:6" ht="15.75" hidden="1" x14ac:dyDescent="0.25">
      <c r="A1207" s="96" t="s">
        <v>927</v>
      </c>
      <c r="B1207" s="97" t="s">
        <v>928</v>
      </c>
      <c r="C1207" s="98" t="s">
        <v>384</v>
      </c>
      <c r="D1207" s="100" t="s">
        <v>929</v>
      </c>
      <c r="E1207" s="98" t="s">
        <v>35</v>
      </c>
      <c r="F1207" s="83">
        <f ca="1">IFERROR(OFFSET('перечень услуг'!$A$2,MATCH(E1207,'перечень услуг'!$A$3:$A$44,0),1),"")</f>
        <v>4740</v>
      </c>
    </row>
    <row r="1208" spans="1:6" ht="15.75" hidden="1" x14ac:dyDescent="0.25">
      <c r="A1208" s="96" t="s">
        <v>927</v>
      </c>
      <c r="B1208" s="97" t="s">
        <v>928</v>
      </c>
      <c r="C1208" s="98" t="s">
        <v>384</v>
      </c>
      <c r="D1208" s="100" t="s">
        <v>929</v>
      </c>
      <c r="E1208" s="98" t="s">
        <v>82</v>
      </c>
      <c r="F1208" s="83">
        <f ca="1">IFERROR(OFFSET('перечень услуг'!$A$2,MATCH(E1208,'перечень услуг'!$A$3:$A$44,0),1),"")</f>
        <v>395</v>
      </c>
    </row>
    <row r="1209" spans="1:6" ht="15.75" hidden="1" x14ac:dyDescent="0.25">
      <c r="A1209" s="96" t="s">
        <v>927</v>
      </c>
      <c r="B1209" s="97" t="s">
        <v>928</v>
      </c>
      <c r="C1209" s="98" t="s">
        <v>384</v>
      </c>
      <c r="D1209" s="100" t="s">
        <v>929</v>
      </c>
      <c r="E1209" s="98" t="s">
        <v>86</v>
      </c>
      <c r="F1209" s="83">
        <f ca="1">IFERROR(OFFSET('перечень услуг'!$A$2,MATCH(E1209,'перечень услуг'!$A$3:$A$44,0),1),"")</f>
        <v>385</v>
      </c>
    </row>
    <row r="1210" spans="1:6" ht="15.75" hidden="1" x14ac:dyDescent="0.25">
      <c r="A1210" s="96" t="s">
        <v>927</v>
      </c>
      <c r="B1210" s="97" t="s">
        <v>928</v>
      </c>
      <c r="C1210" s="98" t="s">
        <v>384</v>
      </c>
      <c r="D1210" s="100" t="s">
        <v>929</v>
      </c>
      <c r="E1210" s="98" t="s">
        <v>86</v>
      </c>
      <c r="F1210" s="83">
        <f ca="1">IFERROR(OFFSET('перечень услуг'!$A$2,MATCH(E1210,'перечень услуг'!$A$3:$A$44,0),1),"")</f>
        <v>385</v>
      </c>
    </row>
    <row r="1211" spans="1:6" ht="15.75" hidden="1" x14ac:dyDescent="0.25">
      <c r="A1211" s="96" t="s">
        <v>927</v>
      </c>
      <c r="B1211" s="97" t="s">
        <v>928</v>
      </c>
      <c r="C1211" s="98" t="s">
        <v>384</v>
      </c>
      <c r="D1211" s="100" t="s">
        <v>929</v>
      </c>
      <c r="E1211" s="98" t="s">
        <v>83</v>
      </c>
      <c r="F1211" s="83">
        <f ca="1">IFERROR(OFFSET('перечень услуг'!$A$2,MATCH(E1211,'перечень услуг'!$A$3:$A$44,0),1),"")</f>
        <v>565</v>
      </c>
    </row>
    <row r="1212" spans="1:6" ht="15.75" hidden="1" x14ac:dyDescent="0.25">
      <c r="A1212" s="96" t="s">
        <v>927</v>
      </c>
      <c r="B1212" s="97" t="s">
        <v>928</v>
      </c>
      <c r="C1212" s="98" t="s">
        <v>384</v>
      </c>
      <c r="D1212" s="100" t="s">
        <v>929</v>
      </c>
      <c r="E1212" s="98" t="s">
        <v>30</v>
      </c>
      <c r="F1212" s="83">
        <f ca="1">IFERROR(OFFSET('перечень услуг'!$A$2,MATCH(E1212,'перечень услуг'!$A$3:$A$44,0),1),"")</f>
        <v>1125</v>
      </c>
    </row>
    <row r="1213" spans="1:6" ht="15.75" hidden="1" x14ac:dyDescent="0.25">
      <c r="A1213" s="96" t="s">
        <v>930</v>
      </c>
      <c r="B1213" s="97" t="s">
        <v>931</v>
      </c>
      <c r="C1213" s="98" t="s">
        <v>222</v>
      </c>
      <c r="D1213" s="100" t="s">
        <v>932</v>
      </c>
      <c r="E1213" s="98" t="s">
        <v>35</v>
      </c>
      <c r="F1213" s="83">
        <f ca="1">IFERROR(OFFSET('перечень услуг'!$A$2,MATCH(E1213,'перечень услуг'!$A$3:$A$44,0),1),"")</f>
        <v>4740</v>
      </c>
    </row>
    <row r="1214" spans="1:6" ht="15.75" hidden="1" x14ac:dyDescent="0.25">
      <c r="A1214" s="96" t="s">
        <v>930</v>
      </c>
      <c r="B1214" s="97" t="s">
        <v>931</v>
      </c>
      <c r="C1214" s="98" t="s">
        <v>222</v>
      </c>
      <c r="D1214" s="100" t="s">
        <v>932</v>
      </c>
      <c r="E1214" s="98" t="s">
        <v>86</v>
      </c>
      <c r="F1214" s="83">
        <f ca="1">IFERROR(OFFSET('перечень услуг'!$A$2,MATCH(E1214,'перечень услуг'!$A$3:$A$44,0),1),"")</f>
        <v>385</v>
      </c>
    </row>
    <row r="1215" spans="1:6" ht="15.75" hidden="1" x14ac:dyDescent="0.25">
      <c r="A1215" s="96" t="s">
        <v>930</v>
      </c>
      <c r="B1215" s="97" t="s">
        <v>931</v>
      </c>
      <c r="C1215" s="98" t="s">
        <v>222</v>
      </c>
      <c r="D1215" s="100" t="s">
        <v>932</v>
      </c>
      <c r="E1215" s="98" t="s">
        <v>83</v>
      </c>
      <c r="F1215" s="83">
        <f ca="1">IFERROR(OFFSET('перечень услуг'!$A$2,MATCH(E1215,'перечень услуг'!$A$3:$A$44,0),1),"")</f>
        <v>565</v>
      </c>
    </row>
    <row r="1216" spans="1:6" ht="15.75" hidden="1" x14ac:dyDescent="0.25">
      <c r="A1216" s="96" t="s">
        <v>930</v>
      </c>
      <c r="B1216" s="97" t="s">
        <v>931</v>
      </c>
      <c r="C1216" s="98" t="s">
        <v>222</v>
      </c>
      <c r="D1216" s="100" t="s">
        <v>932</v>
      </c>
      <c r="E1216" s="98" t="s">
        <v>30</v>
      </c>
      <c r="F1216" s="83">
        <f ca="1">IFERROR(OFFSET('перечень услуг'!$A$2,MATCH(E1216,'перечень услуг'!$A$3:$A$44,0),1),"")</f>
        <v>1125</v>
      </c>
    </row>
    <row r="1217" spans="1:6" ht="15.75" hidden="1" x14ac:dyDescent="0.25">
      <c r="A1217" s="96" t="s">
        <v>933</v>
      </c>
      <c r="B1217" s="97" t="s">
        <v>934</v>
      </c>
      <c r="C1217" s="98" t="s">
        <v>384</v>
      </c>
      <c r="D1217" s="100" t="s">
        <v>935</v>
      </c>
      <c r="E1217" s="98" t="s">
        <v>35</v>
      </c>
      <c r="F1217" s="83">
        <f ca="1">IFERROR(OFFSET('перечень услуг'!$A$2,MATCH(E1217,'перечень услуг'!$A$3:$A$44,0),1),"")</f>
        <v>4740</v>
      </c>
    </row>
    <row r="1218" spans="1:6" ht="15.75" hidden="1" x14ac:dyDescent="0.25">
      <c r="A1218" s="96" t="s">
        <v>933</v>
      </c>
      <c r="B1218" s="97" t="s">
        <v>934</v>
      </c>
      <c r="C1218" s="98" t="s">
        <v>384</v>
      </c>
      <c r="D1218" s="100" t="s">
        <v>935</v>
      </c>
      <c r="E1218" s="98" t="s">
        <v>82</v>
      </c>
      <c r="F1218" s="83">
        <f ca="1">IFERROR(OFFSET('перечень услуг'!$A$2,MATCH(E1218,'перечень услуг'!$A$3:$A$44,0),1),"")</f>
        <v>395</v>
      </c>
    </row>
    <row r="1219" spans="1:6" ht="15.75" hidden="1" x14ac:dyDescent="0.25">
      <c r="A1219" s="96" t="s">
        <v>933</v>
      </c>
      <c r="B1219" s="97" t="s">
        <v>934</v>
      </c>
      <c r="C1219" s="98" t="s">
        <v>384</v>
      </c>
      <c r="D1219" s="100" t="s">
        <v>935</v>
      </c>
      <c r="E1219" s="98" t="s">
        <v>86</v>
      </c>
      <c r="F1219" s="83">
        <f ca="1">IFERROR(OFFSET('перечень услуг'!$A$2,MATCH(E1219,'перечень услуг'!$A$3:$A$44,0),1),"")</f>
        <v>385</v>
      </c>
    </row>
    <row r="1220" spans="1:6" ht="15.75" hidden="1" x14ac:dyDescent="0.25">
      <c r="A1220" s="96" t="s">
        <v>933</v>
      </c>
      <c r="B1220" s="97" t="s">
        <v>934</v>
      </c>
      <c r="C1220" s="98" t="s">
        <v>384</v>
      </c>
      <c r="D1220" s="100" t="s">
        <v>935</v>
      </c>
      <c r="E1220" s="98" t="s">
        <v>30</v>
      </c>
      <c r="F1220" s="83">
        <f ca="1">IFERROR(OFFSET('перечень услуг'!$A$2,MATCH(E1220,'перечень услуг'!$A$3:$A$44,0),1),"")</f>
        <v>1125</v>
      </c>
    </row>
    <row r="1221" spans="1:6" ht="15.75" hidden="1" x14ac:dyDescent="0.25">
      <c r="A1221" s="96" t="s">
        <v>933</v>
      </c>
      <c r="B1221" s="97" t="s">
        <v>934</v>
      </c>
      <c r="C1221" s="98" t="s">
        <v>384</v>
      </c>
      <c r="D1221" s="100" t="s">
        <v>935</v>
      </c>
      <c r="E1221" s="98" t="s">
        <v>83</v>
      </c>
      <c r="F1221" s="83">
        <f ca="1">IFERROR(OFFSET('перечень услуг'!$A$2,MATCH(E1221,'перечень услуг'!$A$3:$A$44,0),1),"")</f>
        <v>565</v>
      </c>
    </row>
    <row r="1222" spans="1:6" ht="15.75" hidden="1" x14ac:dyDescent="0.25">
      <c r="A1222" s="96" t="s">
        <v>936</v>
      </c>
      <c r="B1222" s="97" t="s">
        <v>937</v>
      </c>
      <c r="C1222" s="98" t="s">
        <v>384</v>
      </c>
      <c r="D1222" s="100" t="s">
        <v>935</v>
      </c>
      <c r="E1222" s="98" t="s">
        <v>35</v>
      </c>
      <c r="F1222" s="83">
        <f ca="1">IFERROR(OFFSET('перечень услуг'!$A$2,MATCH(E1222,'перечень услуг'!$A$3:$A$44,0),1),"")</f>
        <v>4740</v>
      </c>
    </row>
    <row r="1223" spans="1:6" ht="15.75" hidden="1" x14ac:dyDescent="0.25">
      <c r="A1223" s="96" t="s">
        <v>936</v>
      </c>
      <c r="B1223" s="97" t="s">
        <v>937</v>
      </c>
      <c r="C1223" s="98" t="s">
        <v>384</v>
      </c>
      <c r="D1223" s="100" t="s">
        <v>935</v>
      </c>
      <c r="E1223" s="98" t="s">
        <v>82</v>
      </c>
      <c r="F1223" s="83">
        <f ca="1">IFERROR(OFFSET('перечень услуг'!$A$2,MATCH(E1223,'перечень услуг'!$A$3:$A$44,0),1),"")</f>
        <v>395</v>
      </c>
    </row>
    <row r="1224" spans="1:6" ht="15.75" hidden="1" x14ac:dyDescent="0.25">
      <c r="A1224" s="96" t="s">
        <v>936</v>
      </c>
      <c r="B1224" s="97" t="s">
        <v>937</v>
      </c>
      <c r="C1224" s="98" t="s">
        <v>384</v>
      </c>
      <c r="D1224" s="100" t="s">
        <v>935</v>
      </c>
      <c r="E1224" s="98" t="s">
        <v>86</v>
      </c>
      <c r="F1224" s="83">
        <f ca="1">IFERROR(OFFSET('перечень услуг'!$A$2,MATCH(E1224,'перечень услуг'!$A$3:$A$44,0),1),"")</f>
        <v>385</v>
      </c>
    </row>
    <row r="1225" spans="1:6" ht="15.75" hidden="1" x14ac:dyDescent="0.25">
      <c r="A1225" s="96" t="s">
        <v>936</v>
      </c>
      <c r="B1225" s="97" t="s">
        <v>937</v>
      </c>
      <c r="C1225" s="98" t="s">
        <v>384</v>
      </c>
      <c r="D1225" s="100" t="s">
        <v>935</v>
      </c>
      <c r="E1225" s="98" t="s">
        <v>86</v>
      </c>
      <c r="F1225" s="83">
        <f ca="1">IFERROR(OFFSET('перечень услуг'!$A$2,MATCH(E1225,'перечень услуг'!$A$3:$A$44,0),1),"")</f>
        <v>385</v>
      </c>
    </row>
    <row r="1226" spans="1:6" ht="15.75" hidden="1" x14ac:dyDescent="0.25">
      <c r="A1226" s="96" t="s">
        <v>936</v>
      </c>
      <c r="B1226" s="97" t="s">
        <v>937</v>
      </c>
      <c r="C1226" s="98" t="s">
        <v>384</v>
      </c>
      <c r="D1226" s="100" t="s">
        <v>935</v>
      </c>
      <c r="E1226" s="98" t="s">
        <v>83</v>
      </c>
      <c r="F1226" s="83">
        <f ca="1">IFERROR(OFFSET('перечень услуг'!$A$2,MATCH(E1226,'перечень услуг'!$A$3:$A$44,0),1),"")</f>
        <v>565</v>
      </c>
    </row>
    <row r="1227" spans="1:6" ht="15.75" hidden="1" x14ac:dyDescent="0.25">
      <c r="A1227" s="96" t="s">
        <v>936</v>
      </c>
      <c r="B1227" s="97" t="s">
        <v>937</v>
      </c>
      <c r="C1227" s="98" t="s">
        <v>384</v>
      </c>
      <c r="D1227" s="100" t="s">
        <v>935</v>
      </c>
      <c r="E1227" s="98" t="s">
        <v>30</v>
      </c>
      <c r="F1227" s="83">
        <f ca="1">IFERROR(OFFSET('перечень услуг'!$A$2,MATCH(E1227,'перечень услуг'!$A$3:$A$44,0),1),"")</f>
        <v>1125</v>
      </c>
    </row>
    <row r="1228" spans="1:6" ht="15.75" hidden="1" x14ac:dyDescent="0.25">
      <c r="A1228" s="96" t="s">
        <v>938</v>
      </c>
      <c r="B1228" s="97" t="s">
        <v>939</v>
      </c>
      <c r="C1228" s="98" t="s">
        <v>77</v>
      </c>
      <c r="D1228" s="100" t="s">
        <v>932</v>
      </c>
      <c r="E1228" s="98" t="s">
        <v>35</v>
      </c>
      <c r="F1228" s="83">
        <f ca="1">IFERROR(OFFSET('перечень услуг'!$A$2,MATCH(E1228,'перечень услуг'!$A$3:$A$44,0),1),"")</f>
        <v>4740</v>
      </c>
    </row>
    <row r="1229" spans="1:6" ht="15.75" hidden="1" x14ac:dyDescent="0.25">
      <c r="A1229" s="96" t="s">
        <v>938</v>
      </c>
      <c r="B1229" s="97" t="s">
        <v>939</v>
      </c>
      <c r="C1229" s="98" t="s">
        <v>77</v>
      </c>
      <c r="D1229" s="100" t="s">
        <v>932</v>
      </c>
      <c r="E1229" s="98" t="s">
        <v>82</v>
      </c>
      <c r="F1229" s="83">
        <f ca="1">IFERROR(OFFSET('перечень услуг'!$A$2,MATCH(E1229,'перечень услуг'!$A$3:$A$44,0),1),"")</f>
        <v>395</v>
      </c>
    </row>
    <row r="1230" spans="1:6" ht="15.75" hidden="1" x14ac:dyDescent="0.25">
      <c r="A1230" s="96" t="s">
        <v>938</v>
      </c>
      <c r="B1230" s="97" t="s">
        <v>939</v>
      </c>
      <c r="C1230" s="98" t="s">
        <v>77</v>
      </c>
      <c r="D1230" s="100" t="s">
        <v>932</v>
      </c>
      <c r="E1230" s="98" t="s">
        <v>86</v>
      </c>
      <c r="F1230" s="83">
        <f ca="1">IFERROR(OFFSET('перечень услуг'!$A$2,MATCH(E1230,'перечень услуг'!$A$3:$A$44,0),1),"")</f>
        <v>385</v>
      </c>
    </row>
    <row r="1231" spans="1:6" ht="15.75" hidden="1" x14ac:dyDescent="0.25">
      <c r="A1231" s="96" t="s">
        <v>938</v>
      </c>
      <c r="B1231" s="97" t="s">
        <v>939</v>
      </c>
      <c r="C1231" s="98" t="s">
        <v>77</v>
      </c>
      <c r="D1231" s="100" t="s">
        <v>932</v>
      </c>
      <c r="E1231" s="98" t="s">
        <v>122</v>
      </c>
      <c r="F1231" s="83">
        <f ca="1">IFERROR(OFFSET('перечень услуг'!$A$2,MATCH(E1231,'перечень услуг'!$A$3:$A$44,0),1),"")</f>
        <v>1020</v>
      </c>
    </row>
    <row r="1232" spans="1:6" ht="15.75" hidden="1" x14ac:dyDescent="0.25">
      <c r="A1232" s="96" t="s">
        <v>938</v>
      </c>
      <c r="B1232" s="97" t="s">
        <v>939</v>
      </c>
      <c r="C1232" s="98" t="s">
        <v>77</v>
      </c>
      <c r="D1232" s="100" t="s">
        <v>932</v>
      </c>
      <c r="E1232" s="98" t="s">
        <v>83</v>
      </c>
      <c r="F1232" s="83">
        <f ca="1">IFERROR(OFFSET('перечень услуг'!$A$2,MATCH(E1232,'перечень услуг'!$A$3:$A$44,0),1),"")</f>
        <v>565</v>
      </c>
    </row>
    <row r="1233" spans="1:6" ht="15.75" hidden="1" x14ac:dyDescent="0.25">
      <c r="A1233" s="96" t="s">
        <v>940</v>
      </c>
      <c r="B1233" s="97" t="s">
        <v>941</v>
      </c>
      <c r="C1233" s="98" t="s">
        <v>384</v>
      </c>
      <c r="D1233" s="100" t="s">
        <v>932</v>
      </c>
      <c r="E1233" s="98" t="s">
        <v>35</v>
      </c>
      <c r="F1233" s="83">
        <f ca="1">IFERROR(OFFSET('перечень услуг'!$A$2,MATCH(E1233,'перечень услуг'!$A$3:$A$44,0),1),"")</f>
        <v>4740</v>
      </c>
    </row>
    <row r="1234" spans="1:6" ht="15.75" hidden="1" x14ac:dyDescent="0.25">
      <c r="A1234" s="96" t="s">
        <v>940</v>
      </c>
      <c r="B1234" s="97" t="s">
        <v>941</v>
      </c>
      <c r="C1234" s="98" t="s">
        <v>384</v>
      </c>
      <c r="D1234" s="100" t="s">
        <v>932</v>
      </c>
      <c r="E1234" s="98" t="s">
        <v>82</v>
      </c>
      <c r="F1234" s="83">
        <f ca="1">IFERROR(OFFSET('перечень услуг'!$A$2,MATCH(E1234,'перечень услуг'!$A$3:$A$44,0),1),"")</f>
        <v>395</v>
      </c>
    </row>
    <row r="1235" spans="1:6" ht="15.75" hidden="1" x14ac:dyDescent="0.25">
      <c r="A1235" s="96" t="s">
        <v>940</v>
      </c>
      <c r="B1235" s="97" t="s">
        <v>941</v>
      </c>
      <c r="C1235" s="98" t="s">
        <v>384</v>
      </c>
      <c r="D1235" s="100" t="s">
        <v>932</v>
      </c>
      <c r="E1235" s="98" t="s">
        <v>86</v>
      </c>
      <c r="F1235" s="83">
        <f ca="1">IFERROR(OFFSET('перечень услуг'!$A$2,MATCH(E1235,'перечень услуг'!$A$3:$A$44,0),1),"")</f>
        <v>385</v>
      </c>
    </row>
    <row r="1236" spans="1:6" ht="15.75" hidden="1" x14ac:dyDescent="0.25">
      <c r="A1236" s="96" t="s">
        <v>940</v>
      </c>
      <c r="B1236" s="97" t="s">
        <v>941</v>
      </c>
      <c r="C1236" s="98" t="s">
        <v>384</v>
      </c>
      <c r="D1236" s="100" t="s">
        <v>932</v>
      </c>
      <c r="E1236" s="98" t="s">
        <v>30</v>
      </c>
      <c r="F1236" s="83">
        <f ca="1">IFERROR(OFFSET('перечень услуг'!$A$2,MATCH(E1236,'перечень услуг'!$A$3:$A$44,0),1),"")</f>
        <v>1125</v>
      </c>
    </row>
    <row r="1237" spans="1:6" ht="15.75" hidden="1" x14ac:dyDescent="0.25">
      <c r="A1237" s="96" t="s">
        <v>940</v>
      </c>
      <c r="B1237" s="97" t="s">
        <v>941</v>
      </c>
      <c r="C1237" s="98" t="s">
        <v>384</v>
      </c>
      <c r="D1237" s="100" t="s">
        <v>932</v>
      </c>
      <c r="E1237" s="98" t="s">
        <v>83</v>
      </c>
      <c r="F1237" s="83">
        <f ca="1">IFERROR(OFFSET('перечень услуг'!$A$2,MATCH(E1237,'перечень услуг'!$A$3:$A$44,0),1),"")</f>
        <v>565</v>
      </c>
    </row>
    <row r="1238" spans="1:6" ht="15.75" hidden="1" x14ac:dyDescent="0.25">
      <c r="A1238" s="96" t="s">
        <v>942</v>
      </c>
      <c r="B1238" s="97" t="s">
        <v>943</v>
      </c>
      <c r="C1238" s="101" t="s">
        <v>384</v>
      </c>
      <c r="D1238" s="97" t="s">
        <v>944</v>
      </c>
      <c r="E1238" s="98" t="s">
        <v>35</v>
      </c>
      <c r="F1238" s="83">
        <f ca="1">IFERROR(OFFSET('перечень услуг'!$A$2,MATCH(E1238,'перечень услуг'!$A$3:$A$44,0),1),"")</f>
        <v>4740</v>
      </c>
    </row>
    <row r="1239" spans="1:6" ht="15.75" hidden="1" x14ac:dyDescent="0.25">
      <c r="A1239" s="96" t="s">
        <v>942</v>
      </c>
      <c r="B1239" s="97" t="s">
        <v>943</v>
      </c>
      <c r="C1239" s="101" t="s">
        <v>384</v>
      </c>
      <c r="D1239" s="97" t="s">
        <v>944</v>
      </c>
      <c r="E1239" s="98" t="s">
        <v>82</v>
      </c>
      <c r="F1239" s="83">
        <f ca="1">IFERROR(OFFSET('перечень услуг'!$A$2,MATCH(E1239,'перечень услуг'!$A$3:$A$44,0),1),"")</f>
        <v>395</v>
      </c>
    </row>
    <row r="1240" spans="1:6" ht="15.75" hidden="1" x14ac:dyDescent="0.25">
      <c r="A1240" s="96" t="s">
        <v>942</v>
      </c>
      <c r="B1240" s="97" t="s">
        <v>943</v>
      </c>
      <c r="C1240" s="101" t="s">
        <v>384</v>
      </c>
      <c r="D1240" s="97" t="s">
        <v>944</v>
      </c>
      <c r="E1240" s="98" t="s">
        <v>86</v>
      </c>
      <c r="F1240" s="83">
        <f ca="1">IFERROR(OFFSET('перечень услуг'!$A$2,MATCH(E1240,'перечень услуг'!$A$3:$A$44,0),1),"")</f>
        <v>385</v>
      </c>
    </row>
    <row r="1241" spans="1:6" ht="15.75" hidden="1" x14ac:dyDescent="0.25">
      <c r="A1241" s="96" t="s">
        <v>942</v>
      </c>
      <c r="B1241" s="97" t="s">
        <v>943</v>
      </c>
      <c r="C1241" s="101" t="s">
        <v>384</v>
      </c>
      <c r="D1241" s="97" t="s">
        <v>944</v>
      </c>
      <c r="E1241" s="98" t="s">
        <v>30</v>
      </c>
      <c r="F1241" s="83">
        <f ca="1">IFERROR(OFFSET('перечень услуг'!$A$2,MATCH(E1241,'перечень услуг'!$A$3:$A$44,0),1),"")</f>
        <v>1125</v>
      </c>
    </row>
    <row r="1242" spans="1:6" ht="15.75" hidden="1" x14ac:dyDescent="0.25">
      <c r="A1242" s="96" t="s">
        <v>942</v>
      </c>
      <c r="B1242" s="97" t="s">
        <v>943</v>
      </c>
      <c r="C1242" s="101" t="s">
        <v>384</v>
      </c>
      <c r="D1242" s="97" t="s">
        <v>944</v>
      </c>
      <c r="E1242" s="98" t="s">
        <v>83</v>
      </c>
      <c r="F1242" s="83">
        <f ca="1">IFERROR(OFFSET('перечень услуг'!$A$2,MATCH(E1242,'перечень услуг'!$A$3:$A$44,0),1),"")</f>
        <v>565</v>
      </c>
    </row>
    <row r="1243" spans="1:6" ht="15.75" hidden="1" x14ac:dyDescent="0.25">
      <c r="A1243" s="96" t="s">
        <v>945</v>
      </c>
      <c r="B1243" s="97" t="s">
        <v>946</v>
      </c>
      <c r="C1243" s="101" t="s">
        <v>73</v>
      </c>
      <c r="D1243" s="97" t="s">
        <v>944</v>
      </c>
      <c r="E1243" s="98" t="s">
        <v>35</v>
      </c>
      <c r="F1243" s="83">
        <f ca="1">IFERROR(OFFSET('перечень услуг'!$A$2,MATCH(E1243,'перечень услуг'!$A$3:$A$44,0),1),"")</f>
        <v>4740</v>
      </c>
    </row>
    <row r="1244" spans="1:6" ht="15.75" hidden="1" x14ac:dyDescent="0.25">
      <c r="A1244" s="96" t="s">
        <v>945</v>
      </c>
      <c r="B1244" s="97" t="s">
        <v>946</v>
      </c>
      <c r="C1244" s="101" t="s">
        <v>73</v>
      </c>
      <c r="D1244" s="97" t="s">
        <v>944</v>
      </c>
      <c r="E1244" s="98" t="s">
        <v>82</v>
      </c>
      <c r="F1244" s="83">
        <f ca="1">IFERROR(OFFSET('перечень услуг'!$A$2,MATCH(E1244,'перечень услуг'!$A$3:$A$44,0),1),"")</f>
        <v>395</v>
      </c>
    </row>
    <row r="1245" spans="1:6" ht="15.75" hidden="1" x14ac:dyDescent="0.25">
      <c r="A1245" s="96" t="s">
        <v>945</v>
      </c>
      <c r="B1245" s="97" t="s">
        <v>946</v>
      </c>
      <c r="C1245" s="101" t="s">
        <v>73</v>
      </c>
      <c r="D1245" s="97" t="s">
        <v>944</v>
      </c>
      <c r="E1245" s="98" t="s">
        <v>86</v>
      </c>
      <c r="F1245" s="83">
        <f ca="1">IFERROR(OFFSET('перечень услуг'!$A$2,MATCH(E1245,'перечень услуг'!$A$3:$A$44,0),1),"")</f>
        <v>385</v>
      </c>
    </row>
    <row r="1246" spans="1:6" ht="15.75" hidden="1" x14ac:dyDescent="0.25">
      <c r="A1246" s="96" t="s">
        <v>945</v>
      </c>
      <c r="B1246" s="97" t="s">
        <v>946</v>
      </c>
      <c r="C1246" s="101" t="s">
        <v>73</v>
      </c>
      <c r="D1246" s="97" t="s">
        <v>944</v>
      </c>
      <c r="E1246" s="98" t="s">
        <v>83</v>
      </c>
      <c r="F1246" s="83">
        <f ca="1">IFERROR(OFFSET('перечень услуг'!$A$2,MATCH(E1246,'перечень услуг'!$A$3:$A$44,0),1),"")</f>
        <v>565</v>
      </c>
    </row>
    <row r="1247" spans="1:6" ht="15.75" hidden="1" x14ac:dyDescent="0.25">
      <c r="A1247" s="96" t="s">
        <v>947</v>
      </c>
      <c r="B1247" s="97" t="s">
        <v>948</v>
      </c>
      <c r="C1247" s="101" t="s">
        <v>117</v>
      </c>
      <c r="D1247" s="97" t="s">
        <v>949</v>
      </c>
      <c r="E1247" s="98" t="s">
        <v>35</v>
      </c>
      <c r="F1247" s="83">
        <f ca="1">IFERROR(OFFSET('перечень услуг'!$A$2,MATCH(E1247,'перечень услуг'!$A$3:$A$44,0),1),"")</f>
        <v>4740</v>
      </c>
    </row>
    <row r="1248" spans="1:6" ht="15.75" hidden="1" x14ac:dyDescent="0.25">
      <c r="A1248" s="96" t="s">
        <v>947</v>
      </c>
      <c r="B1248" s="97" t="s">
        <v>948</v>
      </c>
      <c r="C1248" s="101" t="s">
        <v>117</v>
      </c>
      <c r="D1248" s="97" t="s">
        <v>949</v>
      </c>
      <c r="E1248" s="98" t="s">
        <v>82</v>
      </c>
      <c r="F1248" s="83">
        <f ca="1">IFERROR(OFFSET('перечень услуг'!$A$2,MATCH(E1248,'перечень услуг'!$A$3:$A$44,0),1),"")</f>
        <v>395</v>
      </c>
    </row>
    <row r="1249" spans="1:6" ht="15.75" hidden="1" x14ac:dyDescent="0.25">
      <c r="A1249" s="96" t="s">
        <v>947</v>
      </c>
      <c r="B1249" s="97" t="s">
        <v>948</v>
      </c>
      <c r="C1249" s="101" t="s">
        <v>117</v>
      </c>
      <c r="D1249" s="97" t="s">
        <v>949</v>
      </c>
      <c r="E1249" s="98" t="s">
        <v>86</v>
      </c>
      <c r="F1249" s="83">
        <f ca="1">IFERROR(OFFSET('перечень услуг'!$A$2,MATCH(E1249,'перечень услуг'!$A$3:$A$44,0),1),"")</f>
        <v>385</v>
      </c>
    </row>
    <row r="1250" spans="1:6" ht="15.75" hidden="1" x14ac:dyDescent="0.25">
      <c r="A1250" s="96" t="s">
        <v>947</v>
      </c>
      <c r="B1250" s="97" t="s">
        <v>948</v>
      </c>
      <c r="C1250" s="101" t="s">
        <v>117</v>
      </c>
      <c r="D1250" s="97" t="s">
        <v>949</v>
      </c>
      <c r="E1250" s="98" t="s">
        <v>83</v>
      </c>
      <c r="F1250" s="83">
        <f ca="1">IFERROR(OFFSET('перечень услуг'!$A$2,MATCH(E1250,'перечень услуг'!$A$3:$A$44,0),1),"")</f>
        <v>565</v>
      </c>
    </row>
    <row r="1251" spans="1:6" ht="15.75" hidden="1" x14ac:dyDescent="0.25">
      <c r="A1251" s="96" t="s">
        <v>947</v>
      </c>
      <c r="B1251" s="97" t="s">
        <v>948</v>
      </c>
      <c r="C1251" s="101" t="s">
        <v>117</v>
      </c>
      <c r="D1251" s="97" t="s">
        <v>949</v>
      </c>
      <c r="E1251" s="98" t="s">
        <v>108</v>
      </c>
      <c r="F1251" s="83">
        <f ca="1">IFERROR(OFFSET('перечень услуг'!$A$2,MATCH(E1251,'перечень услуг'!$A$3:$A$44,0),1),"")</f>
        <v>2150</v>
      </c>
    </row>
    <row r="1252" spans="1:6" ht="15.75" hidden="1" x14ac:dyDescent="0.25">
      <c r="A1252" s="96" t="s">
        <v>947</v>
      </c>
      <c r="B1252" s="97" t="s">
        <v>948</v>
      </c>
      <c r="C1252" s="101" t="s">
        <v>117</v>
      </c>
      <c r="D1252" s="97" t="s">
        <v>949</v>
      </c>
      <c r="E1252" s="98" t="s">
        <v>30</v>
      </c>
      <c r="F1252" s="83">
        <f ca="1">IFERROR(OFFSET('перечень услуг'!$A$2,MATCH(E1252,'перечень услуг'!$A$3:$A$44,0),1),"")</f>
        <v>1125</v>
      </c>
    </row>
    <row r="1253" spans="1:6" ht="15.75" hidden="1" x14ac:dyDescent="0.25">
      <c r="A1253" s="96" t="s">
        <v>950</v>
      </c>
      <c r="B1253" s="97" t="s">
        <v>951</v>
      </c>
      <c r="C1253" s="101" t="s">
        <v>73</v>
      </c>
      <c r="D1253" s="97" t="s">
        <v>944</v>
      </c>
      <c r="E1253" s="98" t="s">
        <v>30</v>
      </c>
      <c r="F1253" s="83">
        <f ca="1">IFERROR(OFFSET('перечень услуг'!$A$2,MATCH(E1253,'перечень услуг'!$A$3:$A$44,0),1),"")</f>
        <v>1125</v>
      </c>
    </row>
    <row r="1254" spans="1:6" ht="15.75" hidden="1" x14ac:dyDescent="0.25">
      <c r="A1254" s="96" t="s">
        <v>952</v>
      </c>
      <c r="B1254" s="97" t="s">
        <v>953</v>
      </c>
      <c r="C1254" s="101" t="s">
        <v>73</v>
      </c>
      <c r="D1254" s="97" t="s">
        <v>954</v>
      </c>
      <c r="E1254" s="98" t="s">
        <v>30</v>
      </c>
      <c r="F1254" s="83">
        <f ca="1">IFERROR(OFFSET('перечень услуг'!$A$2,MATCH(E1254,'перечень услуг'!$A$3:$A$44,0),1),"")</f>
        <v>1125</v>
      </c>
    </row>
    <row r="1255" spans="1:6" ht="15.75" hidden="1" x14ac:dyDescent="0.25">
      <c r="A1255" s="96" t="s">
        <v>955</v>
      </c>
      <c r="B1255" s="97" t="s">
        <v>956</v>
      </c>
      <c r="C1255" s="101" t="s">
        <v>73</v>
      </c>
      <c r="D1255" s="97" t="s">
        <v>954</v>
      </c>
      <c r="E1255" s="98" t="s">
        <v>35</v>
      </c>
      <c r="F1255" s="83">
        <f ca="1">IFERROR(OFFSET('перечень услуг'!$A$2,MATCH(E1255,'перечень услуг'!$A$3:$A$44,0),1),"")</f>
        <v>4740</v>
      </c>
    </row>
    <row r="1256" spans="1:6" ht="15.75" hidden="1" x14ac:dyDescent="0.25">
      <c r="A1256" s="96" t="s">
        <v>955</v>
      </c>
      <c r="B1256" s="97" t="s">
        <v>956</v>
      </c>
      <c r="C1256" s="101" t="s">
        <v>73</v>
      </c>
      <c r="D1256" s="97" t="s">
        <v>954</v>
      </c>
      <c r="E1256" s="98" t="s">
        <v>82</v>
      </c>
      <c r="F1256" s="83">
        <f ca="1">IFERROR(OFFSET('перечень услуг'!$A$2,MATCH(E1256,'перечень услуг'!$A$3:$A$44,0),1),"")</f>
        <v>395</v>
      </c>
    </row>
    <row r="1257" spans="1:6" ht="15.75" hidden="1" x14ac:dyDescent="0.25">
      <c r="A1257" s="96" t="s">
        <v>955</v>
      </c>
      <c r="B1257" s="97" t="s">
        <v>956</v>
      </c>
      <c r="C1257" s="101" t="s">
        <v>73</v>
      </c>
      <c r="D1257" s="97" t="s">
        <v>954</v>
      </c>
      <c r="E1257" s="98" t="s">
        <v>86</v>
      </c>
      <c r="F1257" s="83">
        <f ca="1">IFERROR(OFFSET('перечень услуг'!$A$2,MATCH(E1257,'перечень услуг'!$A$3:$A$44,0),1),"")</f>
        <v>385</v>
      </c>
    </row>
    <row r="1258" spans="1:6" ht="15.75" hidden="1" x14ac:dyDescent="0.25">
      <c r="A1258" s="96" t="s">
        <v>955</v>
      </c>
      <c r="B1258" s="97" t="s">
        <v>956</v>
      </c>
      <c r="C1258" s="101" t="s">
        <v>73</v>
      </c>
      <c r="D1258" s="97" t="s">
        <v>954</v>
      </c>
      <c r="E1258" s="98" t="s">
        <v>108</v>
      </c>
      <c r="F1258" s="83">
        <f ca="1">IFERROR(OFFSET('перечень услуг'!$A$2,MATCH(E1258,'перечень услуг'!$A$3:$A$44,0),1),"")</f>
        <v>2150</v>
      </c>
    </row>
    <row r="1259" spans="1:6" ht="15.75" hidden="1" x14ac:dyDescent="0.25">
      <c r="A1259" s="96" t="s">
        <v>955</v>
      </c>
      <c r="B1259" s="97" t="s">
        <v>956</v>
      </c>
      <c r="C1259" s="101" t="s">
        <v>73</v>
      </c>
      <c r="D1259" s="97" t="s">
        <v>954</v>
      </c>
      <c r="E1259" s="98" t="s">
        <v>122</v>
      </c>
      <c r="F1259" s="83">
        <f ca="1">IFERROR(OFFSET('перечень услуг'!$A$2,MATCH(E1259,'перечень услуг'!$A$3:$A$44,0),1),"")</f>
        <v>1020</v>
      </c>
    </row>
    <row r="1260" spans="1:6" ht="15.75" hidden="1" x14ac:dyDescent="0.25">
      <c r="A1260" s="96" t="s">
        <v>957</v>
      </c>
      <c r="B1260" s="97" t="s">
        <v>958</v>
      </c>
      <c r="C1260" s="101" t="s">
        <v>73</v>
      </c>
      <c r="D1260" s="97" t="s">
        <v>954</v>
      </c>
      <c r="E1260" s="98" t="s">
        <v>86</v>
      </c>
      <c r="F1260" s="83">
        <f ca="1">IFERROR(OFFSET('перечень услуг'!$A$2,MATCH(E1260,'перечень услуг'!$A$3:$A$44,0),1),"")</f>
        <v>385</v>
      </c>
    </row>
    <row r="1261" spans="1:6" ht="15.75" hidden="1" x14ac:dyDescent="0.25">
      <c r="A1261" s="96" t="s">
        <v>957</v>
      </c>
      <c r="B1261" s="97" t="s">
        <v>958</v>
      </c>
      <c r="C1261" s="101" t="s">
        <v>73</v>
      </c>
      <c r="D1261" s="97" t="s">
        <v>954</v>
      </c>
      <c r="E1261" s="98" t="s">
        <v>83</v>
      </c>
      <c r="F1261" s="83">
        <f ca="1">IFERROR(OFFSET('перечень услуг'!$A$2,MATCH(E1261,'перечень услуг'!$A$3:$A$44,0),1),"")</f>
        <v>565</v>
      </c>
    </row>
    <row r="1262" spans="1:6" ht="15.75" hidden="1" x14ac:dyDescent="0.25">
      <c r="A1262" s="96" t="s">
        <v>957</v>
      </c>
      <c r="B1262" s="97" t="s">
        <v>958</v>
      </c>
      <c r="C1262" s="101" t="s">
        <v>73</v>
      </c>
      <c r="D1262" s="97" t="s">
        <v>954</v>
      </c>
      <c r="E1262" s="98" t="s">
        <v>8</v>
      </c>
      <c r="F1262" s="83">
        <f ca="1">IFERROR(OFFSET('перечень услуг'!$A$2,MATCH(E1262,'перечень услуг'!$A$3:$A$44,0),1),"")</f>
        <v>510</v>
      </c>
    </row>
    <row r="1263" spans="1:6" ht="15.75" hidden="1" x14ac:dyDescent="0.25">
      <c r="A1263" s="96" t="s">
        <v>959</v>
      </c>
      <c r="B1263" s="97" t="s">
        <v>960</v>
      </c>
      <c r="C1263" s="96" t="s">
        <v>73</v>
      </c>
      <c r="D1263" s="100" t="s">
        <v>961</v>
      </c>
      <c r="E1263" s="82" t="s">
        <v>35</v>
      </c>
      <c r="F1263" s="83">
        <f ca="1">IFERROR(OFFSET('перечень услуг'!$A$2,MATCH(E1263,'перечень услуг'!$A$3:$A$44,0),1),"")</f>
        <v>4740</v>
      </c>
    </row>
    <row r="1264" spans="1:6" ht="15.75" hidden="1" x14ac:dyDescent="0.25">
      <c r="A1264" s="96" t="s">
        <v>959</v>
      </c>
      <c r="B1264" s="97" t="s">
        <v>960</v>
      </c>
      <c r="C1264" s="96" t="s">
        <v>73</v>
      </c>
      <c r="D1264" s="100" t="s">
        <v>961</v>
      </c>
      <c r="E1264" s="82" t="s">
        <v>82</v>
      </c>
      <c r="F1264" s="83">
        <f ca="1">IFERROR(OFFSET('перечень услуг'!$A$2,MATCH(E1264,'перечень услуг'!$A$3:$A$44,0),1),"")</f>
        <v>395</v>
      </c>
    </row>
    <row r="1265" spans="1:6" ht="15.75" hidden="1" x14ac:dyDescent="0.25">
      <c r="A1265" s="96" t="s">
        <v>959</v>
      </c>
      <c r="B1265" s="97" t="s">
        <v>960</v>
      </c>
      <c r="C1265" s="96" t="s">
        <v>73</v>
      </c>
      <c r="D1265" s="100" t="s">
        <v>961</v>
      </c>
      <c r="E1265" s="82" t="s">
        <v>86</v>
      </c>
      <c r="F1265" s="83">
        <f ca="1">IFERROR(OFFSET('перечень услуг'!$A$2,MATCH(E1265,'перечень услуг'!$A$3:$A$44,0),1),"")</f>
        <v>385</v>
      </c>
    </row>
    <row r="1266" spans="1:6" ht="15.75" hidden="1" x14ac:dyDescent="0.25">
      <c r="A1266" s="96" t="s">
        <v>962</v>
      </c>
      <c r="B1266" s="97" t="s">
        <v>963</v>
      </c>
      <c r="C1266" s="96" t="s">
        <v>77</v>
      </c>
      <c r="D1266" s="100" t="s">
        <v>961</v>
      </c>
      <c r="E1266" s="98" t="s">
        <v>11</v>
      </c>
      <c r="F1266" s="83">
        <f ca="1">IFERROR(OFFSET('перечень услуг'!$A$2,MATCH(E1266,'перечень услуг'!$A$3:$A$44,0),1),"")</f>
        <v>385</v>
      </c>
    </row>
    <row r="1267" spans="1:6" ht="15.75" hidden="1" x14ac:dyDescent="0.25">
      <c r="A1267" s="96" t="s">
        <v>964</v>
      </c>
      <c r="B1267" s="97" t="s">
        <v>965</v>
      </c>
      <c r="C1267" s="96" t="s">
        <v>77</v>
      </c>
      <c r="D1267" s="100" t="s">
        <v>961</v>
      </c>
      <c r="E1267" s="98" t="s">
        <v>9</v>
      </c>
      <c r="F1267" s="83">
        <f ca="1">IFERROR(OFFSET('перечень услуг'!$A$2,MATCH(E1267,'перечень услуг'!$A$3:$A$44,0),1),"")</f>
        <v>445</v>
      </c>
    </row>
    <row r="1268" spans="1:6" ht="15.75" hidden="1" x14ac:dyDescent="0.25">
      <c r="A1268" s="96" t="s">
        <v>966</v>
      </c>
      <c r="B1268" s="97" t="s">
        <v>967</v>
      </c>
      <c r="C1268" s="96" t="s">
        <v>77</v>
      </c>
      <c r="D1268" s="100" t="s">
        <v>961</v>
      </c>
      <c r="E1268" s="98" t="s">
        <v>9</v>
      </c>
      <c r="F1268" s="83">
        <f ca="1">IFERROR(OFFSET('перечень услуг'!$A$2,MATCH(E1268,'перечень услуг'!$A$3:$A$44,0),1),"")</f>
        <v>445</v>
      </c>
    </row>
    <row r="1269" spans="1:6" ht="15.75" hidden="1" x14ac:dyDescent="0.25">
      <c r="A1269" s="96" t="s">
        <v>968</v>
      </c>
      <c r="B1269" s="97" t="s">
        <v>969</v>
      </c>
      <c r="C1269" s="96" t="s">
        <v>77</v>
      </c>
      <c r="D1269" s="100" t="s">
        <v>970</v>
      </c>
      <c r="E1269" s="82" t="s">
        <v>35</v>
      </c>
      <c r="F1269" s="83">
        <f ca="1">IFERROR(OFFSET('перечень услуг'!$A$2,MATCH(E1269,'перечень услуг'!$A$3:$A$44,0),1),"")</f>
        <v>4740</v>
      </c>
    </row>
    <row r="1270" spans="1:6" ht="15.75" hidden="1" x14ac:dyDescent="0.25">
      <c r="A1270" s="96" t="s">
        <v>968</v>
      </c>
      <c r="B1270" s="97" t="s">
        <v>969</v>
      </c>
      <c r="C1270" s="96" t="s">
        <v>77</v>
      </c>
      <c r="D1270" s="100" t="s">
        <v>970</v>
      </c>
      <c r="E1270" s="82" t="s">
        <v>86</v>
      </c>
      <c r="F1270" s="83">
        <f ca="1">IFERROR(OFFSET('перечень услуг'!$A$2,MATCH(E1270,'перечень услуг'!$A$3:$A$44,0),1),"")</f>
        <v>385</v>
      </c>
    </row>
    <row r="1271" spans="1:6" ht="15.75" hidden="1" x14ac:dyDescent="0.25">
      <c r="A1271" s="96" t="s">
        <v>968</v>
      </c>
      <c r="B1271" s="97" t="s">
        <v>969</v>
      </c>
      <c r="C1271" s="96" t="s">
        <v>77</v>
      </c>
      <c r="D1271" s="100" t="s">
        <v>970</v>
      </c>
      <c r="E1271" s="82" t="s">
        <v>83</v>
      </c>
      <c r="F1271" s="83">
        <f ca="1">IFERROR(OFFSET('перечень услуг'!$A$2,MATCH(E1271,'перечень услуг'!$A$3:$A$44,0),1),"")</f>
        <v>565</v>
      </c>
    </row>
    <row r="1272" spans="1:6" ht="15.75" hidden="1" x14ac:dyDescent="0.25">
      <c r="A1272" s="96" t="s">
        <v>968</v>
      </c>
      <c r="B1272" s="97" t="s">
        <v>969</v>
      </c>
      <c r="C1272" s="96" t="s">
        <v>77</v>
      </c>
      <c r="D1272" s="100" t="s">
        <v>970</v>
      </c>
      <c r="E1272" s="102" t="s">
        <v>122</v>
      </c>
      <c r="F1272" s="83">
        <f ca="1">IFERROR(OFFSET('перечень услуг'!$A$2,MATCH(E1272,'перечень услуг'!$A$3:$A$44,0),1),"")</f>
        <v>1020</v>
      </c>
    </row>
    <row r="1273" spans="1:6" ht="15.75" hidden="1" x14ac:dyDescent="0.25">
      <c r="A1273" s="96" t="s">
        <v>968</v>
      </c>
      <c r="B1273" s="97" t="s">
        <v>969</v>
      </c>
      <c r="C1273" s="96" t="s">
        <v>77</v>
      </c>
      <c r="D1273" s="100" t="s">
        <v>970</v>
      </c>
      <c r="E1273" s="82" t="s">
        <v>82</v>
      </c>
      <c r="F1273" s="83">
        <f ca="1">IFERROR(OFFSET('перечень услуг'!$A$2,MATCH(E1273,'перечень услуг'!$A$3:$A$44,0),1),"")</f>
        <v>395</v>
      </c>
    </row>
    <row r="1274" spans="1:6" ht="15.75" hidden="1" x14ac:dyDescent="0.25">
      <c r="A1274" s="96" t="s">
        <v>971</v>
      </c>
      <c r="B1274" s="97"/>
      <c r="C1274" s="96"/>
      <c r="D1274" s="100" t="s">
        <v>970</v>
      </c>
      <c r="E1274" s="82" t="s">
        <v>86</v>
      </c>
      <c r="F1274" s="83">
        <f ca="1">IFERROR(OFFSET('перечень услуг'!$A$2,MATCH(E1274,'перечень услуг'!$A$3:$A$44,0),1),"")</f>
        <v>385</v>
      </c>
    </row>
    <row r="1275" spans="1:6" ht="15.75" hidden="1" x14ac:dyDescent="0.25">
      <c r="A1275" s="96" t="s">
        <v>971</v>
      </c>
      <c r="B1275" s="97"/>
      <c r="C1275" s="96"/>
      <c r="D1275" s="100" t="s">
        <v>970</v>
      </c>
      <c r="E1275" s="98" t="s">
        <v>11</v>
      </c>
      <c r="F1275" s="83">
        <f ca="1">IFERROR(OFFSET('перечень услуг'!$A$2,MATCH(E1275,'перечень услуг'!$A$3:$A$44,0),1),"")</f>
        <v>385</v>
      </c>
    </row>
    <row r="1276" spans="1:6" ht="15.75" hidden="1" x14ac:dyDescent="0.25">
      <c r="A1276" s="96" t="s">
        <v>971</v>
      </c>
      <c r="B1276" s="97"/>
      <c r="C1276" s="96"/>
      <c r="D1276" s="100" t="s">
        <v>970</v>
      </c>
      <c r="E1276" s="82" t="s">
        <v>35</v>
      </c>
      <c r="F1276" s="83">
        <f ca="1">IFERROR(OFFSET('перечень услуг'!$A$2,MATCH(E1276,'перечень услуг'!$A$3:$A$44,0),1),"")</f>
        <v>4740</v>
      </c>
    </row>
    <row r="1277" spans="1:6" ht="15.75" hidden="1" x14ac:dyDescent="0.25">
      <c r="A1277" s="96" t="s">
        <v>971</v>
      </c>
      <c r="B1277" s="97"/>
      <c r="C1277" s="96"/>
      <c r="D1277" s="100" t="s">
        <v>970</v>
      </c>
      <c r="E1277" s="82" t="s">
        <v>86</v>
      </c>
      <c r="F1277" s="83">
        <f ca="1">IFERROR(OFFSET('перечень услуг'!$A$2,MATCH(E1277,'перечень услуг'!$A$3:$A$44,0),1),"")</f>
        <v>385</v>
      </c>
    </row>
    <row r="1278" spans="1:6" ht="15.75" hidden="1" x14ac:dyDescent="0.25">
      <c r="A1278" s="96" t="s">
        <v>971</v>
      </c>
      <c r="B1278" s="97"/>
      <c r="C1278" s="96"/>
      <c r="D1278" s="100" t="s">
        <v>970</v>
      </c>
      <c r="E1278" s="82" t="s">
        <v>83</v>
      </c>
      <c r="F1278" s="83">
        <f ca="1">IFERROR(OFFSET('перечень услуг'!$A$2,MATCH(E1278,'перечень услуг'!$A$3:$A$44,0),1),"")</f>
        <v>565</v>
      </c>
    </row>
    <row r="1279" spans="1:6" ht="15.75" hidden="1" x14ac:dyDescent="0.25">
      <c r="A1279" s="96" t="s">
        <v>323</v>
      </c>
      <c r="B1279" s="97" t="s">
        <v>324</v>
      </c>
      <c r="C1279" s="96" t="s">
        <v>73</v>
      </c>
      <c r="D1279" s="97" t="s">
        <v>970</v>
      </c>
      <c r="E1279" s="102" t="s">
        <v>122</v>
      </c>
      <c r="F1279" s="83">
        <f ca="1">IFERROR(OFFSET('перечень услуг'!$A$2,MATCH(E1279,'перечень услуг'!$A$3:$A$44,0),1),"")</f>
        <v>1020</v>
      </c>
    </row>
    <row r="1280" spans="1:6" ht="15.75" hidden="1" x14ac:dyDescent="0.25">
      <c r="A1280" s="96" t="s">
        <v>323</v>
      </c>
      <c r="B1280" s="97" t="s">
        <v>324</v>
      </c>
      <c r="C1280" s="96" t="s">
        <v>73</v>
      </c>
      <c r="D1280" s="97" t="s">
        <v>970</v>
      </c>
      <c r="E1280" s="82" t="s">
        <v>82</v>
      </c>
      <c r="F1280" s="83">
        <f ca="1">IFERROR(OFFSET('перечень услуг'!$A$2,MATCH(E1280,'перечень услуг'!$A$3:$A$44,0),1),"")</f>
        <v>395</v>
      </c>
    </row>
    <row r="1281" spans="1:6" ht="15.75" hidden="1" x14ac:dyDescent="0.25">
      <c r="A1281" s="96" t="s">
        <v>972</v>
      </c>
      <c r="B1281" s="97" t="s">
        <v>973</v>
      </c>
      <c r="C1281" s="96" t="s">
        <v>73</v>
      </c>
      <c r="D1281" s="100" t="s">
        <v>974</v>
      </c>
      <c r="E1281" s="82" t="s">
        <v>35</v>
      </c>
      <c r="F1281" s="83">
        <f ca="1">IFERROR(OFFSET('перечень услуг'!$A$2,MATCH(E1281,'перечень услуг'!$A$3:$A$44,0),1),"")</f>
        <v>4740</v>
      </c>
    </row>
    <row r="1282" spans="1:6" ht="15.75" hidden="1" x14ac:dyDescent="0.25">
      <c r="A1282" s="96" t="s">
        <v>972</v>
      </c>
      <c r="B1282" s="97" t="s">
        <v>973</v>
      </c>
      <c r="C1282" s="96" t="s">
        <v>73</v>
      </c>
      <c r="D1282" s="100" t="s">
        <v>974</v>
      </c>
      <c r="E1282" s="82" t="s">
        <v>86</v>
      </c>
      <c r="F1282" s="83">
        <f ca="1">IFERROR(OFFSET('перечень услуг'!$A$2,MATCH(E1282,'перечень услуг'!$A$3:$A$44,0),1),"")</f>
        <v>385</v>
      </c>
    </row>
    <row r="1283" spans="1:6" ht="15.75" hidden="1" x14ac:dyDescent="0.25">
      <c r="A1283" s="96" t="s">
        <v>972</v>
      </c>
      <c r="B1283" s="97" t="s">
        <v>973</v>
      </c>
      <c r="C1283" s="96" t="s">
        <v>73</v>
      </c>
      <c r="D1283" s="100" t="s">
        <v>974</v>
      </c>
      <c r="E1283" s="82" t="s">
        <v>83</v>
      </c>
      <c r="F1283" s="83">
        <f ca="1">IFERROR(OFFSET('перечень услуг'!$A$2,MATCH(E1283,'перечень услуг'!$A$3:$A$44,0),1),"")</f>
        <v>565</v>
      </c>
    </row>
    <row r="1284" spans="1:6" ht="15.75" hidden="1" x14ac:dyDescent="0.25">
      <c r="A1284" s="96" t="s">
        <v>972</v>
      </c>
      <c r="B1284" s="97" t="s">
        <v>973</v>
      </c>
      <c r="C1284" s="96" t="s">
        <v>73</v>
      </c>
      <c r="D1284" s="100" t="s">
        <v>974</v>
      </c>
      <c r="E1284" s="82" t="s">
        <v>82</v>
      </c>
      <c r="F1284" s="83">
        <f ca="1">IFERROR(OFFSET('перечень услуг'!$A$2,MATCH(E1284,'перечень услуг'!$A$3:$A$44,0),1),"")</f>
        <v>395</v>
      </c>
    </row>
    <row r="1285" spans="1:6" ht="15.75" hidden="1" x14ac:dyDescent="0.25">
      <c r="A1285" s="96" t="s">
        <v>972</v>
      </c>
      <c r="B1285" s="97" t="s">
        <v>973</v>
      </c>
      <c r="C1285" s="96" t="s">
        <v>73</v>
      </c>
      <c r="D1285" s="100" t="s">
        <v>974</v>
      </c>
      <c r="E1285" s="102" t="s">
        <v>108</v>
      </c>
      <c r="F1285" s="83">
        <f ca="1">IFERROR(OFFSET('перечень услуг'!$A$2,MATCH(E1285,'перечень услуг'!$A$3:$A$44,0),1),"")</f>
        <v>2150</v>
      </c>
    </row>
    <row r="1286" spans="1:6" ht="15.75" hidden="1" x14ac:dyDescent="0.25">
      <c r="A1286" s="96" t="s">
        <v>975</v>
      </c>
      <c r="B1286" s="97" t="s">
        <v>976</v>
      </c>
      <c r="C1286" s="96" t="s">
        <v>977</v>
      </c>
      <c r="D1286" s="100" t="s">
        <v>974</v>
      </c>
      <c r="E1286" s="82" t="s">
        <v>35</v>
      </c>
      <c r="F1286" s="83">
        <f ca="1">IFERROR(OFFSET('перечень услуг'!$A$2,MATCH(E1286,'перечень услуг'!$A$3:$A$44,0),1),"")</f>
        <v>4740</v>
      </c>
    </row>
    <row r="1287" spans="1:6" ht="15.75" hidden="1" x14ac:dyDescent="0.25">
      <c r="A1287" s="96" t="s">
        <v>975</v>
      </c>
      <c r="B1287" s="97" t="s">
        <v>976</v>
      </c>
      <c r="C1287" s="96" t="s">
        <v>977</v>
      </c>
      <c r="D1287" s="100" t="s">
        <v>974</v>
      </c>
      <c r="E1287" s="82" t="s">
        <v>86</v>
      </c>
      <c r="F1287" s="83">
        <f ca="1">IFERROR(OFFSET('перечень услуг'!$A$2,MATCH(E1287,'перечень услуг'!$A$3:$A$44,0),1),"")</f>
        <v>385</v>
      </c>
    </row>
    <row r="1288" spans="1:6" ht="15.75" hidden="1" x14ac:dyDescent="0.25">
      <c r="A1288" s="96" t="s">
        <v>975</v>
      </c>
      <c r="B1288" s="97" t="s">
        <v>976</v>
      </c>
      <c r="C1288" s="96" t="s">
        <v>977</v>
      </c>
      <c r="D1288" s="100" t="s">
        <v>974</v>
      </c>
      <c r="E1288" s="82" t="s">
        <v>83</v>
      </c>
      <c r="F1288" s="83">
        <f ca="1">IFERROR(OFFSET('перечень услуг'!$A$2,MATCH(E1288,'перечень услуг'!$A$3:$A$44,0),1),"")</f>
        <v>565</v>
      </c>
    </row>
    <row r="1289" spans="1:6" ht="15.75" hidden="1" x14ac:dyDescent="0.25">
      <c r="A1289" s="96" t="s">
        <v>975</v>
      </c>
      <c r="B1289" s="97" t="s">
        <v>976</v>
      </c>
      <c r="C1289" s="96" t="s">
        <v>977</v>
      </c>
      <c r="D1289" s="100" t="s">
        <v>974</v>
      </c>
      <c r="E1289" s="102" t="s">
        <v>122</v>
      </c>
      <c r="F1289" s="83">
        <f ca="1">IFERROR(OFFSET('перечень услуг'!$A$2,MATCH(E1289,'перечень услуг'!$A$3:$A$44,0),1),"")</f>
        <v>1020</v>
      </c>
    </row>
    <row r="1290" spans="1:6" ht="15.75" hidden="1" x14ac:dyDescent="0.25">
      <c r="A1290" s="96" t="s">
        <v>978</v>
      </c>
      <c r="B1290" s="97" t="s">
        <v>979</v>
      </c>
      <c r="C1290" s="96" t="s">
        <v>77</v>
      </c>
      <c r="D1290" s="100" t="s">
        <v>970</v>
      </c>
      <c r="E1290" s="82" t="s">
        <v>35</v>
      </c>
      <c r="F1290" s="83">
        <f ca="1">IFERROR(OFFSET('перечень услуг'!$A$2,MATCH(E1290,'перечень услуг'!$A$3:$A$44,0),1),"")</f>
        <v>4740</v>
      </c>
    </row>
    <row r="1291" spans="1:6" ht="15.75" hidden="1" x14ac:dyDescent="0.25">
      <c r="A1291" s="96" t="s">
        <v>978</v>
      </c>
      <c r="B1291" s="97" t="s">
        <v>979</v>
      </c>
      <c r="C1291" s="96" t="s">
        <v>77</v>
      </c>
      <c r="D1291" s="100" t="s">
        <v>970</v>
      </c>
      <c r="E1291" s="82" t="s">
        <v>86</v>
      </c>
      <c r="F1291" s="83">
        <f ca="1">IFERROR(OFFSET('перечень услуг'!$A$2,MATCH(E1291,'перечень услуг'!$A$3:$A$44,0),1),"")</f>
        <v>385</v>
      </c>
    </row>
    <row r="1292" spans="1:6" ht="15.75" hidden="1" x14ac:dyDescent="0.25">
      <c r="A1292" s="96" t="s">
        <v>978</v>
      </c>
      <c r="B1292" s="97" t="s">
        <v>979</v>
      </c>
      <c r="C1292" s="96" t="s">
        <v>77</v>
      </c>
      <c r="D1292" s="100" t="s">
        <v>970</v>
      </c>
      <c r="E1292" s="82" t="s">
        <v>83</v>
      </c>
      <c r="F1292" s="83">
        <f ca="1">IFERROR(OFFSET('перечень услуг'!$A$2,MATCH(E1292,'перечень услуг'!$A$3:$A$44,0),1),"")</f>
        <v>565</v>
      </c>
    </row>
    <row r="1293" spans="1:6" ht="15.75" hidden="1" x14ac:dyDescent="0.25">
      <c r="A1293" s="96" t="s">
        <v>978</v>
      </c>
      <c r="B1293" s="97" t="s">
        <v>979</v>
      </c>
      <c r="C1293" s="96" t="s">
        <v>77</v>
      </c>
      <c r="D1293" s="100" t="s">
        <v>970</v>
      </c>
      <c r="E1293" s="102" t="s">
        <v>122</v>
      </c>
      <c r="F1293" s="83">
        <f ca="1">IFERROR(OFFSET('перечень услуг'!$A$2,MATCH(E1293,'перечень услуг'!$A$3:$A$44,0),1),"")</f>
        <v>1020</v>
      </c>
    </row>
    <row r="1294" spans="1:6" ht="15.75" hidden="1" x14ac:dyDescent="0.25">
      <c r="A1294" s="96" t="s">
        <v>978</v>
      </c>
      <c r="B1294" s="97" t="s">
        <v>979</v>
      </c>
      <c r="C1294" s="96" t="s">
        <v>77</v>
      </c>
      <c r="D1294" s="100" t="s">
        <v>970</v>
      </c>
      <c r="E1294" s="82" t="s">
        <v>82</v>
      </c>
      <c r="F1294" s="83">
        <f ca="1">IFERROR(OFFSET('перечень услуг'!$A$2,MATCH(E1294,'перечень услуг'!$A$3:$A$44,0),1),"")</f>
        <v>395</v>
      </c>
    </row>
    <row r="1295" spans="1:6" ht="15.75" hidden="1" x14ac:dyDescent="0.25">
      <c r="A1295" s="96" t="s">
        <v>980</v>
      </c>
      <c r="B1295" s="97" t="s">
        <v>981</v>
      </c>
      <c r="C1295" s="96" t="s">
        <v>77</v>
      </c>
      <c r="D1295" s="100" t="s">
        <v>974</v>
      </c>
      <c r="E1295" s="82" t="s">
        <v>35</v>
      </c>
      <c r="F1295" s="83">
        <f ca="1">IFERROR(OFFSET('перечень услуг'!$A$2,MATCH(E1295,'перечень услуг'!$A$3:$A$44,0),1),"")</f>
        <v>4740</v>
      </c>
    </row>
    <row r="1296" spans="1:6" ht="15.75" hidden="1" x14ac:dyDescent="0.25">
      <c r="A1296" s="96" t="s">
        <v>980</v>
      </c>
      <c r="B1296" s="97" t="s">
        <v>981</v>
      </c>
      <c r="C1296" s="96" t="s">
        <v>77</v>
      </c>
      <c r="D1296" s="100" t="s">
        <v>974</v>
      </c>
      <c r="E1296" s="82" t="s">
        <v>86</v>
      </c>
      <c r="F1296" s="83">
        <f ca="1">IFERROR(OFFSET('перечень услуг'!$A$2,MATCH(E1296,'перечень услуг'!$A$3:$A$44,0),1),"")</f>
        <v>385</v>
      </c>
    </row>
    <row r="1297" spans="1:6" ht="15.75" hidden="1" x14ac:dyDescent="0.25">
      <c r="A1297" s="96" t="s">
        <v>980</v>
      </c>
      <c r="B1297" s="97" t="s">
        <v>981</v>
      </c>
      <c r="C1297" s="96" t="s">
        <v>77</v>
      </c>
      <c r="D1297" s="100" t="s">
        <v>974</v>
      </c>
      <c r="E1297" s="82" t="s">
        <v>83</v>
      </c>
      <c r="F1297" s="83">
        <f ca="1">IFERROR(OFFSET('перечень услуг'!$A$2,MATCH(E1297,'перечень услуг'!$A$3:$A$44,0),1),"")</f>
        <v>565</v>
      </c>
    </row>
    <row r="1298" spans="1:6" ht="15.75" hidden="1" x14ac:dyDescent="0.25">
      <c r="A1298" s="96" t="s">
        <v>980</v>
      </c>
      <c r="B1298" s="97" t="s">
        <v>981</v>
      </c>
      <c r="C1298" s="96" t="s">
        <v>77</v>
      </c>
      <c r="D1298" s="100" t="s">
        <v>974</v>
      </c>
      <c r="E1298" s="102" t="s">
        <v>122</v>
      </c>
      <c r="F1298" s="83">
        <f ca="1">IFERROR(OFFSET('перечень услуг'!$A$2,MATCH(E1298,'перечень услуг'!$A$3:$A$44,0),1),"")</f>
        <v>1020</v>
      </c>
    </row>
    <row r="1299" spans="1:6" ht="15.75" hidden="1" x14ac:dyDescent="0.25">
      <c r="A1299" s="96" t="s">
        <v>980</v>
      </c>
      <c r="B1299" s="97" t="s">
        <v>981</v>
      </c>
      <c r="C1299" s="96" t="s">
        <v>77</v>
      </c>
      <c r="D1299" s="100" t="s">
        <v>974</v>
      </c>
      <c r="E1299" s="82" t="s">
        <v>82</v>
      </c>
      <c r="F1299" s="83">
        <f ca="1">IFERROR(OFFSET('перечень услуг'!$A$2,MATCH(E1299,'перечень услуг'!$A$3:$A$44,0),1),"")</f>
        <v>395</v>
      </c>
    </row>
    <row r="1300" spans="1:6" ht="15.75" hidden="1" x14ac:dyDescent="0.25">
      <c r="A1300" s="96" t="s">
        <v>982</v>
      </c>
      <c r="B1300" s="97" t="s">
        <v>983</v>
      </c>
      <c r="C1300" s="96" t="s">
        <v>77</v>
      </c>
      <c r="D1300" s="100" t="s">
        <v>970</v>
      </c>
      <c r="E1300" s="82" t="s">
        <v>35</v>
      </c>
      <c r="F1300" s="83">
        <f ca="1">IFERROR(OFFSET('перечень услуг'!$A$2,MATCH(E1300,'перечень услуг'!$A$3:$A$44,0),1),"")</f>
        <v>4740</v>
      </c>
    </row>
    <row r="1301" spans="1:6" ht="15.75" hidden="1" x14ac:dyDescent="0.25">
      <c r="A1301" s="96" t="s">
        <v>982</v>
      </c>
      <c r="B1301" s="97" t="s">
        <v>983</v>
      </c>
      <c r="C1301" s="96" t="s">
        <v>77</v>
      </c>
      <c r="D1301" s="100" t="s">
        <v>970</v>
      </c>
      <c r="E1301" s="82" t="s">
        <v>86</v>
      </c>
      <c r="F1301" s="83">
        <f ca="1">IFERROR(OFFSET('перечень услуг'!$A$2,MATCH(E1301,'перечень услуг'!$A$3:$A$44,0),1),"")</f>
        <v>385</v>
      </c>
    </row>
    <row r="1302" spans="1:6" ht="15.75" hidden="1" x14ac:dyDescent="0.25">
      <c r="A1302" s="96" t="s">
        <v>982</v>
      </c>
      <c r="B1302" s="97" t="s">
        <v>983</v>
      </c>
      <c r="C1302" s="96" t="s">
        <v>77</v>
      </c>
      <c r="D1302" s="100" t="s">
        <v>970</v>
      </c>
      <c r="E1302" s="82" t="s">
        <v>83</v>
      </c>
      <c r="F1302" s="83">
        <f ca="1">IFERROR(OFFSET('перечень услуг'!$A$2,MATCH(E1302,'перечень услуг'!$A$3:$A$44,0),1),"")</f>
        <v>565</v>
      </c>
    </row>
    <row r="1303" spans="1:6" ht="15.75" hidden="1" x14ac:dyDescent="0.25">
      <c r="A1303" s="96" t="s">
        <v>982</v>
      </c>
      <c r="B1303" s="97" t="s">
        <v>983</v>
      </c>
      <c r="C1303" s="96" t="s">
        <v>77</v>
      </c>
      <c r="D1303" s="100" t="s">
        <v>970</v>
      </c>
      <c r="E1303" s="102" t="s">
        <v>122</v>
      </c>
      <c r="F1303" s="83">
        <f ca="1">IFERROR(OFFSET('перечень услуг'!$A$2,MATCH(E1303,'перечень услуг'!$A$3:$A$44,0),1),"")</f>
        <v>1020</v>
      </c>
    </row>
    <row r="1304" spans="1:6" ht="15.75" hidden="1" x14ac:dyDescent="0.25">
      <c r="A1304" s="96" t="s">
        <v>982</v>
      </c>
      <c r="B1304" s="97" t="s">
        <v>983</v>
      </c>
      <c r="C1304" s="96" t="s">
        <v>77</v>
      </c>
      <c r="D1304" s="100" t="s">
        <v>970</v>
      </c>
      <c r="E1304" s="82" t="s">
        <v>82</v>
      </c>
      <c r="F1304" s="83">
        <f ca="1">IFERROR(OFFSET('перечень услуг'!$A$2,MATCH(E1304,'перечень услуг'!$A$3:$A$44,0),1),"")</f>
        <v>395</v>
      </c>
    </row>
    <row r="1305" spans="1:6" ht="15.75" hidden="1" x14ac:dyDescent="0.25">
      <c r="A1305" s="96" t="s">
        <v>984</v>
      </c>
      <c r="B1305" s="97" t="s">
        <v>985</v>
      </c>
      <c r="C1305" s="96" t="s">
        <v>77</v>
      </c>
      <c r="D1305" s="97" t="s">
        <v>974</v>
      </c>
      <c r="E1305" s="82" t="s">
        <v>35</v>
      </c>
      <c r="F1305" s="83">
        <f ca="1">IFERROR(OFFSET('перечень услуг'!$A$2,MATCH(E1305,'перечень услуг'!$A$3:$A$44,0),1),"")</f>
        <v>4740</v>
      </c>
    </row>
    <row r="1306" spans="1:6" ht="15.75" hidden="1" x14ac:dyDescent="0.25">
      <c r="A1306" s="96" t="s">
        <v>984</v>
      </c>
      <c r="B1306" s="97" t="s">
        <v>985</v>
      </c>
      <c r="C1306" s="96" t="s">
        <v>77</v>
      </c>
      <c r="D1306" s="97" t="s">
        <v>974</v>
      </c>
      <c r="E1306" s="82" t="s">
        <v>86</v>
      </c>
      <c r="F1306" s="83">
        <f ca="1">IFERROR(OFFSET('перечень услуг'!$A$2,MATCH(E1306,'перечень услуг'!$A$3:$A$44,0),1),"")</f>
        <v>385</v>
      </c>
    </row>
    <row r="1307" spans="1:6" ht="15.75" hidden="1" x14ac:dyDescent="0.25">
      <c r="A1307" s="96" t="s">
        <v>984</v>
      </c>
      <c r="B1307" s="97" t="s">
        <v>985</v>
      </c>
      <c r="C1307" s="96" t="s">
        <v>77</v>
      </c>
      <c r="D1307" s="97" t="s">
        <v>974</v>
      </c>
      <c r="E1307" s="82" t="s">
        <v>83</v>
      </c>
      <c r="F1307" s="83">
        <f ca="1">IFERROR(OFFSET('перечень услуг'!$A$2,MATCH(E1307,'перечень услуг'!$A$3:$A$44,0),1),"")</f>
        <v>565</v>
      </c>
    </row>
    <row r="1308" spans="1:6" ht="15.75" hidden="1" x14ac:dyDescent="0.25">
      <c r="A1308" s="96" t="s">
        <v>984</v>
      </c>
      <c r="B1308" s="97" t="s">
        <v>985</v>
      </c>
      <c r="C1308" s="96" t="s">
        <v>77</v>
      </c>
      <c r="D1308" s="97" t="s">
        <v>974</v>
      </c>
      <c r="E1308" s="102" t="s">
        <v>122</v>
      </c>
      <c r="F1308" s="83">
        <f ca="1">IFERROR(OFFSET('перечень услуг'!$A$2,MATCH(E1308,'перечень услуг'!$A$3:$A$44,0),1),"")</f>
        <v>1020</v>
      </c>
    </row>
    <row r="1309" spans="1:6" ht="15.75" hidden="1" x14ac:dyDescent="0.25">
      <c r="A1309" s="96" t="s">
        <v>984</v>
      </c>
      <c r="B1309" s="97" t="s">
        <v>985</v>
      </c>
      <c r="C1309" s="96" t="s">
        <v>77</v>
      </c>
      <c r="D1309" s="97" t="s">
        <v>974</v>
      </c>
      <c r="E1309" s="82" t="s">
        <v>82</v>
      </c>
      <c r="F1309" s="83">
        <f ca="1">IFERROR(OFFSET('перечень услуг'!$A$2,MATCH(E1309,'перечень услуг'!$A$3:$A$44,0),1),"")</f>
        <v>395</v>
      </c>
    </row>
    <row r="1310" spans="1:6" ht="15.75" hidden="1" x14ac:dyDescent="0.25">
      <c r="A1310" s="96" t="s">
        <v>986</v>
      </c>
      <c r="B1310" s="97" t="s">
        <v>987</v>
      </c>
      <c r="C1310" s="96" t="s">
        <v>77</v>
      </c>
      <c r="D1310" s="97" t="s">
        <v>974</v>
      </c>
      <c r="E1310" s="98" t="s">
        <v>9</v>
      </c>
      <c r="F1310" s="83">
        <f ca="1">IFERROR(OFFSET('перечень услуг'!$A$2,MATCH(E1310,'перечень услуг'!$A$3:$A$44,0),1),"")</f>
        <v>445</v>
      </c>
    </row>
    <row r="1311" spans="1:6" ht="15.75" hidden="1" x14ac:dyDescent="0.25">
      <c r="A1311" s="96" t="s">
        <v>988</v>
      </c>
      <c r="B1311" s="97" t="s">
        <v>989</v>
      </c>
      <c r="C1311" s="96" t="s">
        <v>77</v>
      </c>
      <c r="D1311" s="97" t="s">
        <v>974</v>
      </c>
      <c r="E1311" s="82" t="s">
        <v>35</v>
      </c>
      <c r="F1311" s="83">
        <f ca="1">IFERROR(OFFSET('перечень услуг'!$A$2,MATCH(E1311,'перечень услуг'!$A$3:$A$44,0),1),"")</f>
        <v>4740</v>
      </c>
    </row>
    <row r="1312" spans="1:6" ht="15.75" hidden="1" x14ac:dyDescent="0.25">
      <c r="A1312" s="96" t="s">
        <v>988</v>
      </c>
      <c r="B1312" s="97" t="s">
        <v>989</v>
      </c>
      <c r="C1312" s="96" t="s">
        <v>77</v>
      </c>
      <c r="D1312" s="97" t="s">
        <v>974</v>
      </c>
      <c r="E1312" s="82" t="s">
        <v>86</v>
      </c>
      <c r="F1312" s="83">
        <f ca="1">IFERROR(OFFSET('перечень услуг'!$A$2,MATCH(E1312,'перечень услуг'!$A$3:$A$44,0),1),"")</f>
        <v>385</v>
      </c>
    </row>
    <row r="1313" spans="1:6" ht="15.75" hidden="1" x14ac:dyDescent="0.25">
      <c r="A1313" s="96" t="s">
        <v>988</v>
      </c>
      <c r="B1313" s="97" t="s">
        <v>989</v>
      </c>
      <c r="C1313" s="96" t="s">
        <v>77</v>
      </c>
      <c r="D1313" s="97" t="s">
        <v>974</v>
      </c>
      <c r="E1313" s="82" t="s">
        <v>83</v>
      </c>
      <c r="F1313" s="83">
        <f ca="1">IFERROR(OFFSET('перечень услуг'!$A$2,MATCH(E1313,'перечень услуг'!$A$3:$A$44,0),1),"")</f>
        <v>565</v>
      </c>
    </row>
    <row r="1314" spans="1:6" ht="15.75" hidden="1" x14ac:dyDescent="0.25">
      <c r="A1314" s="96" t="s">
        <v>988</v>
      </c>
      <c r="B1314" s="97" t="s">
        <v>989</v>
      </c>
      <c r="C1314" s="96" t="s">
        <v>77</v>
      </c>
      <c r="D1314" s="97" t="s">
        <v>974</v>
      </c>
      <c r="E1314" s="102" t="s">
        <v>122</v>
      </c>
      <c r="F1314" s="83">
        <f ca="1">IFERROR(OFFSET('перечень услуг'!$A$2,MATCH(E1314,'перечень услуг'!$A$3:$A$44,0),1),"")</f>
        <v>1020</v>
      </c>
    </row>
    <row r="1315" spans="1:6" ht="15.75" hidden="1" x14ac:dyDescent="0.25">
      <c r="A1315" s="96" t="s">
        <v>988</v>
      </c>
      <c r="B1315" s="97" t="s">
        <v>989</v>
      </c>
      <c r="C1315" s="96" t="s">
        <v>77</v>
      </c>
      <c r="D1315" s="97" t="s">
        <v>974</v>
      </c>
      <c r="E1315" s="82" t="s">
        <v>82</v>
      </c>
      <c r="F1315" s="83">
        <f ca="1">IFERROR(OFFSET('перечень услуг'!$A$2,MATCH(E1315,'перечень услуг'!$A$3:$A$44,0),1),"")</f>
        <v>395</v>
      </c>
    </row>
    <row r="1316" spans="1:6" ht="15.75" hidden="1" x14ac:dyDescent="0.25">
      <c r="A1316" s="96" t="s">
        <v>990</v>
      </c>
      <c r="B1316" s="97" t="s">
        <v>991</v>
      </c>
      <c r="C1316" s="96" t="s">
        <v>77</v>
      </c>
      <c r="D1316" s="97" t="s">
        <v>974</v>
      </c>
      <c r="E1316" s="82" t="s">
        <v>35</v>
      </c>
      <c r="F1316" s="83">
        <f ca="1">IFERROR(OFFSET('перечень услуг'!$A$2,MATCH(E1316,'перечень услуг'!$A$3:$A$44,0),1),"")</f>
        <v>4740</v>
      </c>
    </row>
    <row r="1317" spans="1:6" ht="15.75" hidden="1" x14ac:dyDescent="0.25">
      <c r="A1317" s="96" t="s">
        <v>990</v>
      </c>
      <c r="B1317" s="97" t="s">
        <v>991</v>
      </c>
      <c r="C1317" s="96" t="s">
        <v>77</v>
      </c>
      <c r="D1317" s="97" t="s">
        <v>974</v>
      </c>
      <c r="E1317" s="82" t="s">
        <v>86</v>
      </c>
      <c r="F1317" s="83">
        <f ca="1">IFERROR(OFFSET('перечень услуг'!$A$2,MATCH(E1317,'перечень услуг'!$A$3:$A$44,0),1),"")</f>
        <v>385</v>
      </c>
    </row>
    <row r="1318" spans="1:6" ht="15.75" hidden="1" x14ac:dyDescent="0.25">
      <c r="A1318" s="96" t="s">
        <v>990</v>
      </c>
      <c r="B1318" s="97" t="s">
        <v>991</v>
      </c>
      <c r="C1318" s="96" t="s">
        <v>77</v>
      </c>
      <c r="D1318" s="97" t="s">
        <v>974</v>
      </c>
      <c r="E1318" s="82" t="s">
        <v>83</v>
      </c>
      <c r="F1318" s="83">
        <f ca="1">IFERROR(OFFSET('перечень услуг'!$A$2,MATCH(E1318,'перечень услуг'!$A$3:$A$44,0),1),"")</f>
        <v>565</v>
      </c>
    </row>
    <row r="1319" spans="1:6" ht="15.75" hidden="1" x14ac:dyDescent="0.25">
      <c r="A1319" s="96" t="s">
        <v>990</v>
      </c>
      <c r="B1319" s="97" t="s">
        <v>991</v>
      </c>
      <c r="C1319" s="96" t="s">
        <v>77</v>
      </c>
      <c r="D1319" s="97" t="s">
        <v>974</v>
      </c>
      <c r="E1319" s="102" t="s">
        <v>122</v>
      </c>
      <c r="F1319" s="83">
        <f ca="1">IFERROR(OFFSET('перечень услуг'!$A$2,MATCH(E1319,'перечень услуг'!$A$3:$A$44,0),1),"")</f>
        <v>1020</v>
      </c>
    </row>
    <row r="1320" spans="1:6" ht="15.75" hidden="1" x14ac:dyDescent="0.25">
      <c r="A1320" s="96" t="s">
        <v>990</v>
      </c>
      <c r="B1320" s="97" t="s">
        <v>991</v>
      </c>
      <c r="C1320" s="96" t="s">
        <v>77</v>
      </c>
      <c r="D1320" s="97" t="s">
        <v>974</v>
      </c>
      <c r="E1320" s="82" t="s">
        <v>82</v>
      </c>
      <c r="F1320" s="83">
        <f ca="1">IFERROR(OFFSET('перечень услуг'!$A$2,MATCH(E1320,'перечень услуг'!$A$3:$A$44,0),1),"")</f>
        <v>395</v>
      </c>
    </row>
    <row r="1321" spans="1:6" ht="15.75" hidden="1" x14ac:dyDescent="0.25">
      <c r="A1321" s="96" t="s">
        <v>992</v>
      </c>
      <c r="B1321" s="97" t="s">
        <v>993</v>
      </c>
      <c r="C1321" s="96" t="s">
        <v>77</v>
      </c>
      <c r="D1321" s="97" t="s">
        <v>974</v>
      </c>
      <c r="E1321" s="82" t="s">
        <v>35</v>
      </c>
      <c r="F1321" s="83">
        <f ca="1">IFERROR(OFFSET('перечень услуг'!$A$2,MATCH(E1321,'перечень услуг'!$A$3:$A$44,0),1),"")</f>
        <v>4740</v>
      </c>
    </row>
    <row r="1322" spans="1:6" ht="15.75" hidden="1" x14ac:dyDescent="0.25">
      <c r="A1322" s="96" t="s">
        <v>992</v>
      </c>
      <c r="B1322" s="97" t="s">
        <v>993</v>
      </c>
      <c r="C1322" s="96" t="s">
        <v>77</v>
      </c>
      <c r="D1322" s="97" t="s">
        <v>974</v>
      </c>
      <c r="E1322" s="82" t="s">
        <v>86</v>
      </c>
      <c r="F1322" s="83">
        <f ca="1">IFERROR(OFFSET('перечень услуг'!$A$2,MATCH(E1322,'перечень услуг'!$A$3:$A$44,0),1),"")</f>
        <v>385</v>
      </c>
    </row>
    <row r="1323" spans="1:6" ht="15.75" hidden="1" x14ac:dyDescent="0.25">
      <c r="A1323" s="96" t="s">
        <v>992</v>
      </c>
      <c r="B1323" s="97" t="s">
        <v>993</v>
      </c>
      <c r="C1323" s="96" t="s">
        <v>77</v>
      </c>
      <c r="D1323" s="97" t="s">
        <v>974</v>
      </c>
      <c r="E1323" s="82" t="s">
        <v>83</v>
      </c>
      <c r="F1323" s="83">
        <f ca="1">IFERROR(OFFSET('перечень услуг'!$A$2,MATCH(E1323,'перечень услуг'!$A$3:$A$44,0),1),"")</f>
        <v>565</v>
      </c>
    </row>
    <row r="1324" spans="1:6" ht="15.75" hidden="1" x14ac:dyDescent="0.25">
      <c r="A1324" s="96" t="s">
        <v>992</v>
      </c>
      <c r="B1324" s="97" t="s">
        <v>993</v>
      </c>
      <c r="C1324" s="96" t="s">
        <v>77</v>
      </c>
      <c r="D1324" s="97" t="s">
        <v>974</v>
      </c>
      <c r="E1324" s="82" t="s">
        <v>82</v>
      </c>
      <c r="F1324" s="83">
        <f ca="1">IFERROR(OFFSET('перечень услуг'!$A$2,MATCH(E1324,'перечень услуг'!$A$3:$A$44,0),1),"")</f>
        <v>395</v>
      </c>
    </row>
    <row r="1325" spans="1:6" ht="15.75" hidden="1" x14ac:dyDescent="0.25">
      <c r="A1325" s="96" t="s">
        <v>994</v>
      </c>
      <c r="B1325" s="97" t="s">
        <v>995</v>
      </c>
      <c r="C1325" s="96" t="s">
        <v>77</v>
      </c>
      <c r="D1325" s="97" t="s">
        <v>974</v>
      </c>
      <c r="E1325" s="82" t="s">
        <v>35</v>
      </c>
      <c r="F1325" s="83">
        <f ca="1">IFERROR(OFFSET('перечень услуг'!$A$2,MATCH(E1325,'перечень услуг'!$A$3:$A$44,0),1),"")</f>
        <v>4740</v>
      </c>
    </row>
    <row r="1326" spans="1:6" ht="15.75" hidden="1" x14ac:dyDescent="0.25">
      <c r="A1326" s="96" t="s">
        <v>994</v>
      </c>
      <c r="B1326" s="97" t="s">
        <v>995</v>
      </c>
      <c r="C1326" s="96" t="s">
        <v>77</v>
      </c>
      <c r="D1326" s="97" t="s">
        <v>974</v>
      </c>
      <c r="E1326" s="82" t="s">
        <v>86</v>
      </c>
      <c r="F1326" s="83">
        <f ca="1">IFERROR(OFFSET('перечень услуг'!$A$2,MATCH(E1326,'перечень услуг'!$A$3:$A$44,0),1),"")</f>
        <v>385</v>
      </c>
    </row>
    <row r="1327" spans="1:6" ht="15.75" hidden="1" x14ac:dyDescent="0.25">
      <c r="A1327" s="96" t="s">
        <v>994</v>
      </c>
      <c r="B1327" s="97" t="s">
        <v>995</v>
      </c>
      <c r="C1327" s="96" t="s">
        <v>77</v>
      </c>
      <c r="D1327" s="97" t="s">
        <v>974</v>
      </c>
      <c r="E1327" s="82" t="s">
        <v>86</v>
      </c>
      <c r="F1327" s="83">
        <f ca="1">IFERROR(OFFSET('перечень услуг'!$A$2,MATCH(E1327,'перечень услуг'!$A$3:$A$44,0),1),"")</f>
        <v>385</v>
      </c>
    </row>
    <row r="1328" spans="1:6" ht="15.75" hidden="1" x14ac:dyDescent="0.25">
      <c r="A1328" s="96" t="s">
        <v>994</v>
      </c>
      <c r="B1328" s="97" t="s">
        <v>995</v>
      </c>
      <c r="C1328" s="96" t="s">
        <v>77</v>
      </c>
      <c r="D1328" s="97" t="s">
        <v>974</v>
      </c>
      <c r="E1328" s="82" t="s">
        <v>83</v>
      </c>
      <c r="F1328" s="83">
        <f ca="1">IFERROR(OFFSET('перечень услуг'!$A$2,MATCH(E1328,'перечень услуг'!$A$3:$A$44,0),1),"")</f>
        <v>565</v>
      </c>
    </row>
    <row r="1329" spans="1:6" ht="15.75" hidden="1" x14ac:dyDescent="0.25">
      <c r="A1329" s="96" t="s">
        <v>994</v>
      </c>
      <c r="B1329" s="97" t="s">
        <v>995</v>
      </c>
      <c r="C1329" s="96" t="s">
        <v>77</v>
      </c>
      <c r="D1329" s="97" t="s">
        <v>974</v>
      </c>
      <c r="E1329" s="102" t="s">
        <v>122</v>
      </c>
      <c r="F1329" s="83">
        <f ca="1">IFERROR(OFFSET('перечень услуг'!$A$2,MATCH(E1329,'перечень услуг'!$A$3:$A$44,0),1),"")</f>
        <v>1020</v>
      </c>
    </row>
    <row r="1330" spans="1:6" ht="15.75" hidden="1" x14ac:dyDescent="0.25">
      <c r="A1330" s="96" t="s">
        <v>994</v>
      </c>
      <c r="B1330" s="97" t="s">
        <v>995</v>
      </c>
      <c r="C1330" s="96" t="s">
        <v>77</v>
      </c>
      <c r="D1330" s="97" t="s">
        <v>974</v>
      </c>
      <c r="E1330" s="82" t="s">
        <v>82</v>
      </c>
      <c r="F1330" s="83">
        <f ca="1">IFERROR(OFFSET('перечень услуг'!$A$2,MATCH(E1330,'перечень услуг'!$A$3:$A$44,0),1),"")</f>
        <v>395</v>
      </c>
    </row>
    <row r="1331" spans="1:6" ht="15.75" hidden="1" x14ac:dyDescent="0.25">
      <c r="A1331" s="96" t="s">
        <v>994</v>
      </c>
      <c r="B1331" s="97" t="s">
        <v>995</v>
      </c>
      <c r="C1331" s="96" t="s">
        <v>77</v>
      </c>
      <c r="D1331" s="97" t="s">
        <v>974</v>
      </c>
      <c r="E1331" s="102" t="s">
        <v>996</v>
      </c>
      <c r="F1331" s="83">
        <f ca="1">IFERROR(OFFSET('перечень услуг'!$A$2,MATCH(E1331,'перечень услуг'!$A$3:$A$44,0),1),"")</f>
        <v>385</v>
      </c>
    </row>
    <row r="1332" spans="1:6" ht="15.75" hidden="1" x14ac:dyDescent="0.25">
      <c r="A1332" s="96" t="s">
        <v>997</v>
      </c>
      <c r="B1332" s="97" t="s">
        <v>998</v>
      </c>
      <c r="C1332" s="96" t="s">
        <v>77</v>
      </c>
      <c r="D1332" s="97" t="s">
        <v>974</v>
      </c>
      <c r="E1332" s="82" t="s">
        <v>35</v>
      </c>
      <c r="F1332" s="83">
        <f ca="1">IFERROR(OFFSET('перечень услуг'!$A$2,MATCH(E1332,'перечень услуг'!$A$3:$A$44,0),1),"")</f>
        <v>4740</v>
      </c>
    </row>
    <row r="1333" spans="1:6" ht="15.75" hidden="1" x14ac:dyDescent="0.25">
      <c r="A1333" s="96" t="s">
        <v>997</v>
      </c>
      <c r="B1333" s="97" t="s">
        <v>998</v>
      </c>
      <c r="C1333" s="96" t="s">
        <v>77</v>
      </c>
      <c r="D1333" s="97" t="s">
        <v>974</v>
      </c>
      <c r="E1333" s="82" t="s">
        <v>86</v>
      </c>
      <c r="F1333" s="83">
        <f ca="1">IFERROR(OFFSET('перечень услуг'!$A$2,MATCH(E1333,'перечень услуг'!$A$3:$A$44,0),1),"")</f>
        <v>385</v>
      </c>
    </row>
    <row r="1334" spans="1:6" ht="15.75" hidden="1" x14ac:dyDescent="0.25">
      <c r="A1334" s="96" t="s">
        <v>997</v>
      </c>
      <c r="B1334" s="97" t="s">
        <v>998</v>
      </c>
      <c r="C1334" s="96" t="s">
        <v>77</v>
      </c>
      <c r="D1334" s="97" t="s">
        <v>974</v>
      </c>
      <c r="E1334" s="82" t="s">
        <v>83</v>
      </c>
      <c r="F1334" s="83">
        <f ca="1">IFERROR(OFFSET('перечень услуг'!$A$2,MATCH(E1334,'перечень услуг'!$A$3:$A$44,0),1),"")</f>
        <v>565</v>
      </c>
    </row>
    <row r="1335" spans="1:6" ht="15.75" hidden="1" x14ac:dyDescent="0.25">
      <c r="A1335" s="96" t="s">
        <v>997</v>
      </c>
      <c r="B1335" s="97" t="s">
        <v>998</v>
      </c>
      <c r="C1335" s="96" t="s">
        <v>77</v>
      </c>
      <c r="D1335" s="97" t="s">
        <v>974</v>
      </c>
      <c r="E1335" s="102" t="s">
        <v>122</v>
      </c>
      <c r="F1335" s="83">
        <f ca="1">IFERROR(OFFSET('перечень услуг'!$A$2,MATCH(E1335,'перечень услуг'!$A$3:$A$44,0),1),"")</f>
        <v>1020</v>
      </c>
    </row>
    <row r="1336" spans="1:6" ht="15.75" hidden="1" x14ac:dyDescent="0.25">
      <c r="A1336" s="96" t="s">
        <v>997</v>
      </c>
      <c r="B1336" s="97" t="s">
        <v>998</v>
      </c>
      <c r="C1336" s="96" t="s">
        <v>77</v>
      </c>
      <c r="D1336" s="97" t="s">
        <v>974</v>
      </c>
      <c r="E1336" s="82" t="s">
        <v>82</v>
      </c>
      <c r="F1336" s="83">
        <f ca="1">IFERROR(OFFSET('перечень услуг'!$A$2,MATCH(E1336,'перечень услуг'!$A$3:$A$44,0),1),"")</f>
        <v>395</v>
      </c>
    </row>
    <row r="1337" spans="1:6" ht="15.75" hidden="1" x14ac:dyDescent="0.25">
      <c r="A1337" s="96" t="s">
        <v>999</v>
      </c>
      <c r="B1337" s="97" t="s">
        <v>1000</v>
      </c>
      <c r="C1337" s="96" t="s">
        <v>77</v>
      </c>
      <c r="D1337" s="97" t="s">
        <v>974</v>
      </c>
      <c r="E1337" s="82" t="s">
        <v>35</v>
      </c>
      <c r="F1337" s="83">
        <f ca="1">IFERROR(OFFSET('перечень услуг'!$A$2,MATCH(E1337,'перечень услуг'!$A$3:$A$44,0),1),"")</f>
        <v>4740</v>
      </c>
    </row>
    <row r="1338" spans="1:6" ht="15.75" hidden="1" x14ac:dyDescent="0.25">
      <c r="A1338" s="96" t="s">
        <v>999</v>
      </c>
      <c r="B1338" s="97" t="s">
        <v>1000</v>
      </c>
      <c r="C1338" s="96" t="s">
        <v>77</v>
      </c>
      <c r="D1338" s="97" t="s">
        <v>974</v>
      </c>
      <c r="E1338" s="82" t="s">
        <v>86</v>
      </c>
      <c r="F1338" s="83">
        <f ca="1">IFERROR(OFFSET('перечень услуг'!$A$2,MATCH(E1338,'перечень услуг'!$A$3:$A$44,0),1),"")</f>
        <v>385</v>
      </c>
    </row>
    <row r="1339" spans="1:6" ht="15.75" hidden="1" x14ac:dyDescent="0.25">
      <c r="A1339" s="96" t="s">
        <v>999</v>
      </c>
      <c r="B1339" s="97" t="s">
        <v>1000</v>
      </c>
      <c r="C1339" s="96" t="s">
        <v>77</v>
      </c>
      <c r="D1339" s="97" t="s">
        <v>974</v>
      </c>
      <c r="E1339" s="82" t="s">
        <v>86</v>
      </c>
      <c r="F1339" s="83">
        <f ca="1">IFERROR(OFFSET('перечень услуг'!$A$2,MATCH(E1339,'перечень услуг'!$A$3:$A$44,0),1),"")</f>
        <v>385</v>
      </c>
    </row>
    <row r="1340" spans="1:6" ht="15.75" hidden="1" x14ac:dyDescent="0.25">
      <c r="A1340" s="96" t="s">
        <v>999</v>
      </c>
      <c r="B1340" s="97" t="s">
        <v>1000</v>
      </c>
      <c r="C1340" s="96" t="s">
        <v>77</v>
      </c>
      <c r="D1340" s="97" t="s">
        <v>974</v>
      </c>
      <c r="E1340" s="82" t="s">
        <v>83</v>
      </c>
      <c r="F1340" s="83">
        <f ca="1">IFERROR(OFFSET('перечень услуг'!$A$2,MATCH(E1340,'перечень услуг'!$A$3:$A$44,0),1),"")</f>
        <v>565</v>
      </c>
    </row>
    <row r="1341" spans="1:6" ht="15.75" hidden="1" x14ac:dyDescent="0.25">
      <c r="A1341" s="96" t="s">
        <v>999</v>
      </c>
      <c r="B1341" s="97" t="s">
        <v>1000</v>
      </c>
      <c r="C1341" s="96" t="s">
        <v>77</v>
      </c>
      <c r="D1341" s="97" t="s">
        <v>974</v>
      </c>
      <c r="E1341" s="102" t="s">
        <v>122</v>
      </c>
      <c r="F1341" s="83">
        <f ca="1">IFERROR(OFFSET('перечень услуг'!$A$2,MATCH(E1341,'перечень услуг'!$A$3:$A$44,0),1),"")</f>
        <v>1020</v>
      </c>
    </row>
    <row r="1342" spans="1:6" ht="15.75" hidden="1" x14ac:dyDescent="0.25">
      <c r="A1342" s="96" t="s">
        <v>999</v>
      </c>
      <c r="B1342" s="97" t="s">
        <v>1000</v>
      </c>
      <c r="C1342" s="96" t="s">
        <v>77</v>
      </c>
      <c r="D1342" s="97" t="s">
        <v>974</v>
      </c>
      <c r="E1342" s="82" t="s">
        <v>82</v>
      </c>
      <c r="F1342" s="83">
        <f ca="1">IFERROR(OFFSET('перечень услуг'!$A$2,MATCH(E1342,'перечень услуг'!$A$3:$A$44,0),1),"")</f>
        <v>395</v>
      </c>
    </row>
    <row r="1343" spans="1:6" ht="15.75" hidden="1" x14ac:dyDescent="0.25">
      <c r="A1343" s="96" t="s">
        <v>1001</v>
      </c>
      <c r="B1343" s="97" t="s">
        <v>580</v>
      </c>
      <c r="C1343" s="96" t="s">
        <v>77</v>
      </c>
      <c r="D1343" s="97" t="s">
        <v>974</v>
      </c>
      <c r="E1343" s="82" t="s">
        <v>35</v>
      </c>
      <c r="F1343" s="83">
        <f ca="1">IFERROR(OFFSET('перечень услуг'!$A$2,MATCH(E1343,'перечень услуг'!$A$3:$A$44,0),1),"")</f>
        <v>4740</v>
      </c>
    </row>
    <row r="1344" spans="1:6" ht="15.75" hidden="1" x14ac:dyDescent="0.25">
      <c r="A1344" s="96" t="s">
        <v>1001</v>
      </c>
      <c r="B1344" s="97" t="s">
        <v>580</v>
      </c>
      <c r="C1344" s="96" t="s">
        <v>77</v>
      </c>
      <c r="D1344" s="97" t="s">
        <v>974</v>
      </c>
      <c r="E1344" s="82" t="s">
        <v>86</v>
      </c>
      <c r="F1344" s="83">
        <f ca="1">IFERROR(OFFSET('перечень услуг'!$A$2,MATCH(E1344,'перечень услуг'!$A$3:$A$44,0),1),"")</f>
        <v>385</v>
      </c>
    </row>
    <row r="1345" spans="1:6" ht="15.75" hidden="1" x14ac:dyDescent="0.25">
      <c r="A1345" s="96" t="s">
        <v>1001</v>
      </c>
      <c r="B1345" s="97" t="s">
        <v>580</v>
      </c>
      <c r="C1345" s="96" t="s">
        <v>77</v>
      </c>
      <c r="D1345" s="97" t="s">
        <v>974</v>
      </c>
      <c r="E1345" s="82" t="s">
        <v>83</v>
      </c>
      <c r="F1345" s="83">
        <f ca="1">IFERROR(OFFSET('перечень услуг'!$A$2,MATCH(E1345,'перечень услуг'!$A$3:$A$44,0),1),"")</f>
        <v>565</v>
      </c>
    </row>
    <row r="1346" spans="1:6" ht="15.75" hidden="1" x14ac:dyDescent="0.25">
      <c r="A1346" s="96" t="s">
        <v>1001</v>
      </c>
      <c r="B1346" s="97" t="s">
        <v>580</v>
      </c>
      <c r="C1346" s="96" t="s">
        <v>77</v>
      </c>
      <c r="D1346" s="97" t="s">
        <v>974</v>
      </c>
      <c r="E1346" s="102" t="s">
        <v>122</v>
      </c>
      <c r="F1346" s="83">
        <f ca="1">IFERROR(OFFSET('перечень услуг'!$A$2,MATCH(E1346,'перечень услуг'!$A$3:$A$44,0),1),"")</f>
        <v>1020</v>
      </c>
    </row>
    <row r="1347" spans="1:6" ht="15.75" hidden="1" x14ac:dyDescent="0.25">
      <c r="A1347" s="96" t="s">
        <v>1001</v>
      </c>
      <c r="B1347" s="97" t="s">
        <v>580</v>
      </c>
      <c r="C1347" s="96" t="s">
        <v>77</v>
      </c>
      <c r="D1347" s="97" t="s">
        <v>974</v>
      </c>
      <c r="E1347" s="82" t="s">
        <v>82</v>
      </c>
      <c r="F1347" s="83">
        <f ca="1">IFERROR(OFFSET('перечень услуг'!$A$2,MATCH(E1347,'перечень услуг'!$A$3:$A$44,0),1),"")</f>
        <v>395</v>
      </c>
    </row>
    <row r="1348" spans="1:6" ht="15.75" hidden="1" x14ac:dyDescent="0.25">
      <c r="A1348" s="96" t="s">
        <v>245</v>
      </c>
      <c r="B1348" s="97" t="s">
        <v>246</v>
      </c>
      <c r="C1348" s="96" t="s">
        <v>73</v>
      </c>
      <c r="D1348" s="97" t="s">
        <v>1002</v>
      </c>
      <c r="E1348" s="82" t="s">
        <v>86</v>
      </c>
      <c r="F1348" s="83">
        <f ca="1">IFERROR(OFFSET('перечень услуг'!$A$2,MATCH(E1348,'перечень услуг'!$A$3:$A$44,0),1),"")</f>
        <v>385</v>
      </c>
    </row>
    <row r="1349" spans="1:6" ht="15.75" hidden="1" x14ac:dyDescent="0.25">
      <c r="A1349" s="96" t="s">
        <v>245</v>
      </c>
      <c r="B1349" s="97" t="s">
        <v>246</v>
      </c>
      <c r="C1349" s="96" t="s">
        <v>73</v>
      </c>
      <c r="D1349" s="97" t="s">
        <v>1002</v>
      </c>
      <c r="E1349" s="98" t="s">
        <v>10</v>
      </c>
      <c r="F1349" s="83">
        <f ca="1">IFERROR(OFFSET('перечень услуг'!$A$2,MATCH(E1349,'перечень услуг'!$A$3:$A$44,0),1),"")</f>
        <v>445</v>
      </c>
    </row>
    <row r="1350" spans="1:6" ht="15.75" hidden="1" x14ac:dyDescent="0.25">
      <c r="A1350" s="96" t="s">
        <v>245</v>
      </c>
      <c r="B1350" s="97" t="s">
        <v>246</v>
      </c>
      <c r="C1350" s="96" t="s">
        <v>73</v>
      </c>
      <c r="D1350" s="97" t="s">
        <v>1002</v>
      </c>
      <c r="E1350" s="98" t="s">
        <v>9</v>
      </c>
      <c r="F1350" s="83">
        <f ca="1">IFERROR(OFFSET('перечень услуг'!$A$2,MATCH(E1350,'перечень услуг'!$A$3:$A$44,0),1),"")</f>
        <v>445</v>
      </c>
    </row>
    <row r="1351" spans="1:6" ht="15.75" hidden="1" x14ac:dyDescent="0.25">
      <c r="A1351" s="96" t="s">
        <v>1003</v>
      </c>
      <c r="B1351" s="97" t="s">
        <v>1004</v>
      </c>
      <c r="C1351" s="96" t="s">
        <v>77</v>
      </c>
      <c r="D1351" s="97" t="s">
        <v>1002</v>
      </c>
      <c r="E1351" s="82" t="s">
        <v>35</v>
      </c>
      <c r="F1351" s="83">
        <f ca="1">IFERROR(OFFSET('перечень услуг'!$A$2,MATCH(E1351,'перечень услуг'!$A$3:$A$44,0),1),"")</f>
        <v>4740</v>
      </c>
    </row>
    <row r="1352" spans="1:6" ht="15.75" hidden="1" x14ac:dyDescent="0.25">
      <c r="A1352" s="96" t="s">
        <v>1003</v>
      </c>
      <c r="B1352" s="97" t="s">
        <v>1004</v>
      </c>
      <c r="C1352" s="96" t="s">
        <v>77</v>
      </c>
      <c r="D1352" s="97" t="s">
        <v>1002</v>
      </c>
      <c r="E1352" s="82" t="s">
        <v>86</v>
      </c>
      <c r="F1352" s="83">
        <f ca="1">IFERROR(OFFSET('перечень услуг'!$A$2,MATCH(E1352,'перечень услуг'!$A$3:$A$44,0),1),"")</f>
        <v>385</v>
      </c>
    </row>
    <row r="1353" spans="1:6" ht="15.75" hidden="1" x14ac:dyDescent="0.25">
      <c r="A1353" s="96" t="s">
        <v>1003</v>
      </c>
      <c r="B1353" s="97" t="s">
        <v>1004</v>
      </c>
      <c r="C1353" s="96" t="s">
        <v>77</v>
      </c>
      <c r="D1353" s="97" t="s">
        <v>1002</v>
      </c>
      <c r="E1353" s="82" t="s">
        <v>83</v>
      </c>
      <c r="F1353" s="83">
        <f ca="1">IFERROR(OFFSET('перечень услуг'!$A$2,MATCH(E1353,'перечень услуг'!$A$3:$A$44,0),1),"")</f>
        <v>565</v>
      </c>
    </row>
    <row r="1354" spans="1:6" ht="15.75" hidden="1" x14ac:dyDescent="0.25">
      <c r="A1354" s="96" t="s">
        <v>1003</v>
      </c>
      <c r="B1354" s="97" t="s">
        <v>1004</v>
      </c>
      <c r="C1354" s="96" t="s">
        <v>77</v>
      </c>
      <c r="D1354" s="97" t="s">
        <v>1002</v>
      </c>
      <c r="E1354" s="102" t="s">
        <v>122</v>
      </c>
      <c r="F1354" s="83">
        <f ca="1">IFERROR(OFFSET('перечень услуг'!$A$2,MATCH(E1354,'перечень услуг'!$A$3:$A$44,0),1),"")</f>
        <v>1020</v>
      </c>
    </row>
    <row r="1355" spans="1:6" ht="15.75" hidden="1" x14ac:dyDescent="0.25">
      <c r="A1355" s="96" t="s">
        <v>1003</v>
      </c>
      <c r="B1355" s="97" t="s">
        <v>1004</v>
      </c>
      <c r="C1355" s="96" t="s">
        <v>77</v>
      </c>
      <c r="D1355" s="97" t="s">
        <v>1002</v>
      </c>
      <c r="E1355" s="82" t="s">
        <v>82</v>
      </c>
      <c r="F1355" s="83">
        <f ca="1">IFERROR(OFFSET('перечень услуг'!$A$2,MATCH(E1355,'перечень услуг'!$A$3:$A$44,0),1),"")</f>
        <v>395</v>
      </c>
    </row>
    <row r="1356" spans="1:6" ht="15.75" hidden="1" x14ac:dyDescent="0.25">
      <c r="A1356" s="96" t="s">
        <v>1005</v>
      </c>
      <c r="B1356" s="97" t="s">
        <v>1006</v>
      </c>
      <c r="C1356" s="96" t="s">
        <v>77</v>
      </c>
      <c r="D1356" s="97" t="s">
        <v>1002</v>
      </c>
      <c r="E1356" s="82" t="s">
        <v>35</v>
      </c>
      <c r="F1356" s="83">
        <f ca="1">IFERROR(OFFSET('перечень услуг'!$A$2,MATCH(E1356,'перечень услуг'!$A$3:$A$44,0),1),"")</f>
        <v>4740</v>
      </c>
    </row>
    <row r="1357" spans="1:6" ht="15.75" hidden="1" x14ac:dyDescent="0.25">
      <c r="A1357" s="96" t="s">
        <v>1005</v>
      </c>
      <c r="B1357" s="97" t="s">
        <v>1006</v>
      </c>
      <c r="C1357" s="96" t="s">
        <v>77</v>
      </c>
      <c r="D1357" s="97" t="s">
        <v>1002</v>
      </c>
      <c r="E1357" s="82" t="s">
        <v>86</v>
      </c>
      <c r="F1357" s="83">
        <f ca="1">IFERROR(OFFSET('перечень услуг'!$A$2,MATCH(E1357,'перечень услуг'!$A$3:$A$44,0),1),"")</f>
        <v>385</v>
      </c>
    </row>
    <row r="1358" spans="1:6" ht="15.75" hidden="1" x14ac:dyDescent="0.25">
      <c r="A1358" s="96" t="s">
        <v>1005</v>
      </c>
      <c r="B1358" s="97" t="s">
        <v>1006</v>
      </c>
      <c r="C1358" s="96" t="s">
        <v>77</v>
      </c>
      <c r="D1358" s="97" t="s">
        <v>1002</v>
      </c>
      <c r="E1358" s="82" t="s">
        <v>83</v>
      </c>
      <c r="F1358" s="83">
        <f ca="1">IFERROR(OFFSET('перечень услуг'!$A$2,MATCH(E1358,'перечень услуг'!$A$3:$A$44,0),1),"")</f>
        <v>565</v>
      </c>
    </row>
    <row r="1359" spans="1:6" ht="15.75" hidden="1" x14ac:dyDescent="0.25">
      <c r="A1359" s="96" t="s">
        <v>1005</v>
      </c>
      <c r="B1359" s="97" t="s">
        <v>1006</v>
      </c>
      <c r="C1359" s="96" t="s">
        <v>77</v>
      </c>
      <c r="D1359" s="97" t="s">
        <v>1002</v>
      </c>
      <c r="E1359" s="102" t="s">
        <v>122</v>
      </c>
      <c r="F1359" s="83">
        <f ca="1">IFERROR(OFFSET('перечень услуг'!$A$2,MATCH(E1359,'перечень услуг'!$A$3:$A$44,0),1),"")</f>
        <v>1020</v>
      </c>
    </row>
    <row r="1360" spans="1:6" ht="15.75" hidden="1" x14ac:dyDescent="0.25">
      <c r="A1360" s="96" t="s">
        <v>1005</v>
      </c>
      <c r="B1360" s="97" t="s">
        <v>1006</v>
      </c>
      <c r="C1360" s="96" t="s">
        <v>77</v>
      </c>
      <c r="D1360" s="97" t="s">
        <v>1002</v>
      </c>
      <c r="E1360" s="82" t="s">
        <v>82</v>
      </c>
      <c r="F1360" s="83">
        <f ca="1">IFERROR(OFFSET('перечень услуг'!$A$2,MATCH(E1360,'перечень услуг'!$A$3:$A$44,0),1),"")</f>
        <v>395</v>
      </c>
    </row>
    <row r="1361" spans="1:6" ht="15.75" hidden="1" x14ac:dyDescent="0.25">
      <c r="A1361" s="96" t="s">
        <v>1007</v>
      </c>
      <c r="B1361" s="97" t="s">
        <v>1008</v>
      </c>
      <c r="C1361" s="96" t="s">
        <v>77</v>
      </c>
      <c r="D1361" s="97" t="s">
        <v>1002</v>
      </c>
      <c r="E1361" s="98" t="s">
        <v>9</v>
      </c>
      <c r="F1361" s="83">
        <f ca="1">IFERROR(OFFSET('перечень услуг'!$A$2,MATCH(E1361,'перечень услуг'!$A$3:$A$44,0),1),"")</f>
        <v>445</v>
      </c>
    </row>
    <row r="1362" spans="1:6" ht="15.75" hidden="1" x14ac:dyDescent="0.25">
      <c r="A1362" s="96" t="s">
        <v>1009</v>
      </c>
      <c r="B1362" s="97" t="s">
        <v>1010</v>
      </c>
      <c r="C1362" s="96" t="s">
        <v>77</v>
      </c>
      <c r="D1362" s="97" t="s">
        <v>1002</v>
      </c>
      <c r="E1362" s="82" t="s">
        <v>35</v>
      </c>
      <c r="F1362" s="83">
        <f ca="1">IFERROR(OFFSET('перечень услуг'!$A$2,MATCH(E1362,'перечень услуг'!$A$3:$A$44,0),1),"")</f>
        <v>4740</v>
      </c>
    </row>
    <row r="1363" spans="1:6" ht="15.75" hidden="1" x14ac:dyDescent="0.25">
      <c r="A1363" s="96" t="s">
        <v>1009</v>
      </c>
      <c r="B1363" s="97" t="s">
        <v>1010</v>
      </c>
      <c r="C1363" s="96" t="s">
        <v>77</v>
      </c>
      <c r="D1363" s="97" t="s">
        <v>1002</v>
      </c>
      <c r="E1363" s="82" t="s">
        <v>86</v>
      </c>
      <c r="F1363" s="83">
        <f ca="1">IFERROR(OFFSET('перечень услуг'!$A$2,MATCH(E1363,'перечень услуг'!$A$3:$A$44,0),1),"")</f>
        <v>385</v>
      </c>
    </row>
    <row r="1364" spans="1:6" ht="15.75" hidden="1" x14ac:dyDescent="0.25">
      <c r="A1364" s="96" t="s">
        <v>1009</v>
      </c>
      <c r="B1364" s="97" t="s">
        <v>1010</v>
      </c>
      <c r="C1364" s="96" t="s">
        <v>77</v>
      </c>
      <c r="D1364" s="97" t="s">
        <v>1002</v>
      </c>
      <c r="E1364" s="82" t="s">
        <v>83</v>
      </c>
      <c r="F1364" s="83">
        <f ca="1">IFERROR(OFFSET('перечень услуг'!$A$2,MATCH(E1364,'перечень услуг'!$A$3:$A$44,0),1),"")</f>
        <v>565</v>
      </c>
    </row>
    <row r="1365" spans="1:6" ht="15.75" hidden="1" x14ac:dyDescent="0.25">
      <c r="A1365" s="96" t="s">
        <v>1009</v>
      </c>
      <c r="B1365" s="97" t="s">
        <v>1010</v>
      </c>
      <c r="C1365" s="96" t="s">
        <v>77</v>
      </c>
      <c r="D1365" s="97" t="s">
        <v>1002</v>
      </c>
      <c r="E1365" s="102" t="s">
        <v>122</v>
      </c>
      <c r="F1365" s="83">
        <f ca="1">IFERROR(OFFSET('перечень услуг'!$A$2,MATCH(E1365,'перечень услуг'!$A$3:$A$44,0),1),"")</f>
        <v>1020</v>
      </c>
    </row>
    <row r="1366" spans="1:6" ht="15.75" hidden="1" x14ac:dyDescent="0.25">
      <c r="A1366" s="96" t="s">
        <v>1009</v>
      </c>
      <c r="B1366" s="97" t="s">
        <v>1010</v>
      </c>
      <c r="C1366" s="96" t="s">
        <v>77</v>
      </c>
      <c r="D1366" s="97" t="s">
        <v>1002</v>
      </c>
      <c r="E1366" s="82" t="s">
        <v>82</v>
      </c>
      <c r="F1366" s="83">
        <f ca="1">IFERROR(OFFSET('перечень услуг'!$A$2,MATCH(E1366,'перечень услуг'!$A$3:$A$44,0),1),"")</f>
        <v>395</v>
      </c>
    </row>
    <row r="1367" spans="1:6" ht="15.75" hidden="1" x14ac:dyDescent="0.25">
      <c r="A1367" s="96" t="s">
        <v>1011</v>
      </c>
      <c r="B1367" s="97" t="s">
        <v>1012</v>
      </c>
      <c r="C1367" s="96" t="s">
        <v>73</v>
      </c>
      <c r="D1367" s="97" t="s">
        <v>1002</v>
      </c>
      <c r="E1367" s="82" t="s">
        <v>35</v>
      </c>
      <c r="F1367" s="83">
        <f ca="1">IFERROR(OFFSET('перечень услуг'!$A$2,MATCH(E1367,'перечень услуг'!$A$3:$A$44,0),1),"")</f>
        <v>4740</v>
      </c>
    </row>
    <row r="1368" spans="1:6" ht="15.75" hidden="1" x14ac:dyDescent="0.25">
      <c r="A1368" s="96" t="s">
        <v>1011</v>
      </c>
      <c r="B1368" s="97" t="s">
        <v>1012</v>
      </c>
      <c r="C1368" s="96" t="s">
        <v>73</v>
      </c>
      <c r="D1368" s="97" t="s">
        <v>1002</v>
      </c>
      <c r="E1368" s="82" t="s">
        <v>86</v>
      </c>
      <c r="F1368" s="83">
        <f ca="1">IFERROR(OFFSET('перечень услуг'!$A$2,MATCH(E1368,'перечень услуг'!$A$3:$A$44,0),1),"")</f>
        <v>385</v>
      </c>
    </row>
    <row r="1369" spans="1:6" ht="15.75" hidden="1" x14ac:dyDescent="0.25">
      <c r="A1369" s="96" t="s">
        <v>1011</v>
      </c>
      <c r="B1369" s="97" t="s">
        <v>1012</v>
      </c>
      <c r="C1369" s="96" t="s">
        <v>73</v>
      </c>
      <c r="D1369" s="97" t="s">
        <v>1002</v>
      </c>
      <c r="E1369" s="82" t="s">
        <v>83</v>
      </c>
      <c r="F1369" s="83">
        <f ca="1">IFERROR(OFFSET('перечень услуг'!$A$2,MATCH(E1369,'перечень услуг'!$A$3:$A$44,0),1),"")</f>
        <v>565</v>
      </c>
    </row>
    <row r="1370" spans="1:6" ht="15.75" hidden="1" x14ac:dyDescent="0.25">
      <c r="A1370" s="96" t="s">
        <v>1011</v>
      </c>
      <c r="B1370" s="97" t="s">
        <v>1012</v>
      </c>
      <c r="C1370" s="96" t="s">
        <v>73</v>
      </c>
      <c r="D1370" s="97" t="s">
        <v>1002</v>
      </c>
      <c r="E1370" s="82" t="s">
        <v>82</v>
      </c>
      <c r="F1370" s="83">
        <f ca="1">IFERROR(OFFSET('перечень услуг'!$A$2,MATCH(E1370,'перечень услуг'!$A$3:$A$44,0),1),"")</f>
        <v>395</v>
      </c>
    </row>
    <row r="1371" spans="1:6" ht="15.75" hidden="1" x14ac:dyDescent="0.25">
      <c r="A1371" s="96" t="s">
        <v>1013</v>
      </c>
      <c r="B1371" s="97" t="s">
        <v>953</v>
      </c>
      <c r="C1371" s="96" t="s">
        <v>77</v>
      </c>
      <c r="D1371" s="97" t="s">
        <v>1002</v>
      </c>
      <c r="E1371" s="82" t="s">
        <v>35</v>
      </c>
      <c r="F1371" s="83">
        <f ca="1">IFERROR(OFFSET('перечень услуг'!$A$2,MATCH(E1371,'перечень услуг'!$A$3:$A$44,0),1),"")</f>
        <v>4740</v>
      </c>
    </row>
    <row r="1372" spans="1:6" ht="15.75" hidden="1" x14ac:dyDescent="0.25">
      <c r="A1372" s="96" t="s">
        <v>1013</v>
      </c>
      <c r="B1372" s="97" t="s">
        <v>953</v>
      </c>
      <c r="C1372" s="96" t="s">
        <v>77</v>
      </c>
      <c r="D1372" s="97" t="s">
        <v>1002</v>
      </c>
      <c r="E1372" s="82" t="s">
        <v>86</v>
      </c>
      <c r="F1372" s="83">
        <f ca="1">IFERROR(OFFSET('перечень услуг'!$A$2,MATCH(E1372,'перечень услуг'!$A$3:$A$44,0),1),"")</f>
        <v>385</v>
      </c>
    </row>
    <row r="1373" spans="1:6" ht="15.75" hidden="1" x14ac:dyDescent="0.25">
      <c r="A1373" s="96" t="s">
        <v>1013</v>
      </c>
      <c r="B1373" s="97" t="s">
        <v>953</v>
      </c>
      <c r="C1373" s="96" t="s">
        <v>77</v>
      </c>
      <c r="D1373" s="97" t="s">
        <v>1002</v>
      </c>
      <c r="E1373" s="82" t="s">
        <v>83</v>
      </c>
      <c r="F1373" s="83">
        <f ca="1">IFERROR(OFFSET('перечень услуг'!$A$2,MATCH(E1373,'перечень услуг'!$A$3:$A$44,0),1),"")</f>
        <v>565</v>
      </c>
    </row>
    <row r="1374" spans="1:6" ht="15.75" hidden="1" x14ac:dyDescent="0.25">
      <c r="A1374" s="96" t="s">
        <v>1013</v>
      </c>
      <c r="B1374" s="97" t="s">
        <v>953</v>
      </c>
      <c r="C1374" s="96" t="s">
        <v>77</v>
      </c>
      <c r="D1374" s="97" t="s">
        <v>1002</v>
      </c>
      <c r="E1374" s="102" t="s">
        <v>122</v>
      </c>
      <c r="F1374" s="83">
        <f ca="1">IFERROR(OFFSET('перечень услуг'!$A$2,MATCH(E1374,'перечень услуг'!$A$3:$A$44,0),1),"")</f>
        <v>1020</v>
      </c>
    </row>
    <row r="1375" spans="1:6" ht="15.75" hidden="1" x14ac:dyDescent="0.25">
      <c r="A1375" s="96" t="s">
        <v>1013</v>
      </c>
      <c r="B1375" s="97" t="s">
        <v>953</v>
      </c>
      <c r="C1375" s="96" t="s">
        <v>77</v>
      </c>
      <c r="D1375" s="97" t="s">
        <v>1002</v>
      </c>
      <c r="E1375" s="82" t="s">
        <v>82</v>
      </c>
      <c r="F1375" s="83">
        <f ca="1">IFERROR(OFFSET('перечень услуг'!$A$2,MATCH(E1375,'перечень услуг'!$A$3:$A$44,0),1),"")</f>
        <v>395</v>
      </c>
    </row>
    <row r="1376" spans="1:6" ht="15.75" hidden="1" x14ac:dyDescent="0.25">
      <c r="A1376" s="96" t="s">
        <v>1014</v>
      </c>
      <c r="B1376" s="97" t="s">
        <v>1015</v>
      </c>
      <c r="C1376" s="96" t="s">
        <v>92</v>
      </c>
      <c r="D1376" s="97" t="s">
        <v>1002</v>
      </c>
      <c r="E1376" s="82" t="s">
        <v>35</v>
      </c>
      <c r="F1376" s="83">
        <f ca="1">IFERROR(OFFSET('перечень услуг'!$A$2,MATCH(E1376,'перечень услуг'!$A$3:$A$44,0),1),"")</f>
        <v>4740</v>
      </c>
    </row>
    <row r="1377" spans="1:6" ht="15.75" hidden="1" x14ac:dyDescent="0.25">
      <c r="A1377" s="96" t="s">
        <v>1014</v>
      </c>
      <c r="B1377" s="97" t="s">
        <v>1015</v>
      </c>
      <c r="C1377" s="96" t="s">
        <v>92</v>
      </c>
      <c r="D1377" s="97" t="s">
        <v>1002</v>
      </c>
      <c r="E1377" s="82" t="s">
        <v>86</v>
      </c>
      <c r="F1377" s="83">
        <f ca="1">IFERROR(OFFSET('перечень услуг'!$A$2,MATCH(E1377,'перечень услуг'!$A$3:$A$44,0),1),"")</f>
        <v>385</v>
      </c>
    </row>
    <row r="1378" spans="1:6" ht="15.75" hidden="1" x14ac:dyDescent="0.25">
      <c r="A1378" s="96" t="s">
        <v>1014</v>
      </c>
      <c r="B1378" s="97" t="s">
        <v>1015</v>
      </c>
      <c r="C1378" s="96" t="s">
        <v>92</v>
      </c>
      <c r="D1378" s="97" t="s">
        <v>1002</v>
      </c>
      <c r="E1378" s="82" t="s">
        <v>83</v>
      </c>
      <c r="F1378" s="83">
        <f ca="1">IFERROR(OFFSET('перечень услуг'!$A$2,MATCH(E1378,'перечень услуг'!$A$3:$A$44,0),1),"")</f>
        <v>565</v>
      </c>
    </row>
    <row r="1379" spans="1:6" ht="15.75" hidden="1" x14ac:dyDescent="0.25">
      <c r="A1379" s="96" t="s">
        <v>1014</v>
      </c>
      <c r="B1379" s="97" t="s">
        <v>1015</v>
      </c>
      <c r="C1379" s="96" t="s">
        <v>92</v>
      </c>
      <c r="D1379" s="97" t="s">
        <v>1002</v>
      </c>
      <c r="E1379" s="102" t="s">
        <v>122</v>
      </c>
      <c r="F1379" s="83">
        <f ca="1">IFERROR(OFFSET('перечень услуг'!$A$2,MATCH(E1379,'перечень услуг'!$A$3:$A$44,0),1),"")</f>
        <v>1020</v>
      </c>
    </row>
    <row r="1380" spans="1:6" ht="15.75" hidden="1" x14ac:dyDescent="0.25">
      <c r="A1380" s="96" t="s">
        <v>1014</v>
      </c>
      <c r="B1380" s="97" t="s">
        <v>1015</v>
      </c>
      <c r="C1380" s="96" t="s">
        <v>92</v>
      </c>
      <c r="D1380" s="97" t="s">
        <v>1002</v>
      </c>
      <c r="E1380" s="82" t="s">
        <v>82</v>
      </c>
      <c r="F1380" s="83">
        <f ca="1">IFERROR(OFFSET('перечень услуг'!$A$2,MATCH(E1380,'перечень услуг'!$A$3:$A$44,0),1),"")</f>
        <v>395</v>
      </c>
    </row>
    <row r="1381" spans="1:6" ht="15.75" hidden="1" x14ac:dyDescent="0.25">
      <c r="A1381" s="96" t="s">
        <v>1016</v>
      </c>
      <c r="B1381" s="97" t="s">
        <v>1017</v>
      </c>
      <c r="C1381" s="96" t="s">
        <v>92</v>
      </c>
      <c r="D1381" s="100" t="s">
        <v>1002</v>
      </c>
      <c r="E1381" s="82" t="s">
        <v>35</v>
      </c>
      <c r="F1381" s="83">
        <f ca="1">IFERROR(OFFSET('перечень услуг'!$A$2,MATCH(E1381,'перечень услуг'!$A$3:$A$44,0),1),"")</f>
        <v>4740</v>
      </c>
    </row>
    <row r="1382" spans="1:6" ht="15.75" hidden="1" x14ac:dyDescent="0.25">
      <c r="A1382" s="96" t="s">
        <v>1016</v>
      </c>
      <c r="B1382" s="97" t="s">
        <v>1017</v>
      </c>
      <c r="C1382" s="96" t="s">
        <v>92</v>
      </c>
      <c r="D1382" s="100" t="s">
        <v>1002</v>
      </c>
      <c r="E1382" s="82" t="s">
        <v>86</v>
      </c>
      <c r="F1382" s="83">
        <f ca="1">IFERROR(OFFSET('перечень услуг'!$A$2,MATCH(E1382,'перечень услуг'!$A$3:$A$44,0),1),"")</f>
        <v>385</v>
      </c>
    </row>
    <row r="1383" spans="1:6" ht="15.75" hidden="1" x14ac:dyDescent="0.25">
      <c r="A1383" s="96" t="s">
        <v>1016</v>
      </c>
      <c r="B1383" s="97" t="s">
        <v>1017</v>
      </c>
      <c r="C1383" s="96" t="s">
        <v>92</v>
      </c>
      <c r="D1383" s="100" t="s">
        <v>1002</v>
      </c>
      <c r="E1383" s="82" t="s">
        <v>83</v>
      </c>
      <c r="F1383" s="83">
        <f ca="1">IFERROR(OFFSET('перечень услуг'!$A$2,MATCH(E1383,'перечень услуг'!$A$3:$A$44,0),1),"")</f>
        <v>565</v>
      </c>
    </row>
    <row r="1384" spans="1:6" ht="15.75" hidden="1" x14ac:dyDescent="0.25">
      <c r="A1384" s="96" t="s">
        <v>1016</v>
      </c>
      <c r="B1384" s="97" t="s">
        <v>1017</v>
      </c>
      <c r="C1384" s="96" t="s">
        <v>92</v>
      </c>
      <c r="D1384" s="100" t="s">
        <v>1002</v>
      </c>
      <c r="E1384" s="102" t="s">
        <v>122</v>
      </c>
      <c r="F1384" s="83">
        <f ca="1">IFERROR(OFFSET('перечень услуг'!$A$2,MATCH(E1384,'перечень услуг'!$A$3:$A$44,0),1),"")</f>
        <v>1020</v>
      </c>
    </row>
    <row r="1385" spans="1:6" ht="15.75" hidden="1" x14ac:dyDescent="0.25">
      <c r="A1385" s="96" t="s">
        <v>1016</v>
      </c>
      <c r="B1385" s="97" t="s">
        <v>1017</v>
      </c>
      <c r="C1385" s="96" t="s">
        <v>92</v>
      </c>
      <c r="D1385" s="100" t="s">
        <v>1002</v>
      </c>
      <c r="E1385" s="82" t="s">
        <v>82</v>
      </c>
      <c r="F1385" s="83">
        <f ca="1">IFERROR(OFFSET('перечень услуг'!$A$2,MATCH(E1385,'перечень услуг'!$A$3:$A$44,0),1),"")</f>
        <v>395</v>
      </c>
    </row>
    <row r="1386" spans="1:6" ht="15.75" hidden="1" x14ac:dyDescent="0.25">
      <c r="A1386" s="96" t="s">
        <v>1018</v>
      </c>
      <c r="B1386" s="97" t="s">
        <v>1019</v>
      </c>
      <c r="C1386" s="96" t="s">
        <v>77</v>
      </c>
      <c r="D1386" s="100" t="s">
        <v>1002</v>
      </c>
      <c r="E1386" s="82" t="s">
        <v>35</v>
      </c>
      <c r="F1386" s="83">
        <f ca="1">IFERROR(OFFSET('перечень услуг'!$A$2,MATCH(E1386,'перечень услуг'!$A$3:$A$44,0),1),"")</f>
        <v>4740</v>
      </c>
    </row>
    <row r="1387" spans="1:6" ht="15.75" hidden="1" x14ac:dyDescent="0.25">
      <c r="A1387" s="96" t="s">
        <v>1018</v>
      </c>
      <c r="B1387" s="97" t="s">
        <v>1019</v>
      </c>
      <c r="C1387" s="96" t="s">
        <v>77</v>
      </c>
      <c r="D1387" s="100" t="s">
        <v>1002</v>
      </c>
      <c r="E1387" s="82" t="s">
        <v>86</v>
      </c>
      <c r="F1387" s="83">
        <f ca="1">IFERROR(OFFSET('перечень услуг'!$A$2,MATCH(E1387,'перечень услуг'!$A$3:$A$44,0),1),"")</f>
        <v>385</v>
      </c>
    </row>
    <row r="1388" spans="1:6" ht="15.75" hidden="1" x14ac:dyDescent="0.25">
      <c r="A1388" s="96" t="s">
        <v>1018</v>
      </c>
      <c r="B1388" s="97" t="s">
        <v>1019</v>
      </c>
      <c r="C1388" s="96" t="s">
        <v>77</v>
      </c>
      <c r="D1388" s="100" t="s">
        <v>1002</v>
      </c>
      <c r="E1388" s="82" t="s">
        <v>86</v>
      </c>
      <c r="F1388" s="83">
        <f ca="1">IFERROR(OFFSET('перечень услуг'!$A$2,MATCH(E1388,'перечень услуг'!$A$3:$A$44,0),1),"")</f>
        <v>385</v>
      </c>
    </row>
    <row r="1389" spans="1:6" ht="15.75" hidden="1" x14ac:dyDescent="0.25">
      <c r="A1389" s="96" t="s">
        <v>1018</v>
      </c>
      <c r="B1389" s="97" t="s">
        <v>1019</v>
      </c>
      <c r="C1389" s="96" t="s">
        <v>77</v>
      </c>
      <c r="D1389" s="100" t="s">
        <v>1002</v>
      </c>
      <c r="E1389" s="82" t="s">
        <v>83</v>
      </c>
      <c r="F1389" s="83">
        <f ca="1">IFERROR(OFFSET('перечень услуг'!$A$2,MATCH(E1389,'перечень услуг'!$A$3:$A$44,0),1),"")</f>
        <v>565</v>
      </c>
    </row>
    <row r="1390" spans="1:6" ht="15.75" hidden="1" x14ac:dyDescent="0.25">
      <c r="A1390" s="96" t="s">
        <v>1018</v>
      </c>
      <c r="B1390" s="97" t="s">
        <v>1019</v>
      </c>
      <c r="C1390" s="96" t="s">
        <v>77</v>
      </c>
      <c r="D1390" s="100" t="s">
        <v>1002</v>
      </c>
      <c r="E1390" s="102" t="s">
        <v>122</v>
      </c>
      <c r="F1390" s="83">
        <f ca="1">IFERROR(OFFSET('перечень услуг'!$A$2,MATCH(E1390,'перечень услуг'!$A$3:$A$44,0),1),"")</f>
        <v>1020</v>
      </c>
    </row>
    <row r="1391" spans="1:6" ht="15.75" hidden="1" x14ac:dyDescent="0.25">
      <c r="A1391" s="96" t="s">
        <v>1018</v>
      </c>
      <c r="B1391" s="97" t="s">
        <v>1019</v>
      </c>
      <c r="C1391" s="96" t="s">
        <v>77</v>
      </c>
      <c r="D1391" s="100" t="s">
        <v>1002</v>
      </c>
      <c r="E1391" s="82" t="s">
        <v>82</v>
      </c>
      <c r="F1391" s="83">
        <f ca="1">IFERROR(OFFSET('перечень услуг'!$A$2,MATCH(E1391,'перечень услуг'!$A$3:$A$44,0),1),"")</f>
        <v>395</v>
      </c>
    </row>
    <row r="1392" spans="1:6" ht="15.75" hidden="1" x14ac:dyDescent="0.25">
      <c r="A1392" s="96" t="s">
        <v>1020</v>
      </c>
      <c r="B1392" s="97" t="s">
        <v>1021</v>
      </c>
      <c r="C1392" s="96" t="s">
        <v>73</v>
      </c>
      <c r="D1392" s="97" t="s">
        <v>1002</v>
      </c>
      <c r="E1392" s="82" t="s">
        <v>35</v>
      </c>
      <c r="F1392" s="83">
        <f ca="1">IFERROR(OFFSET('перечень услуг'!$A$2,MATCH(E1392,'перечень услуг'!$A$3:$A$44,0),1),"")</f>
        <v>4740</v>
      </c>
    </row>
    <row r="1393" spans="1:6" ht="15.75" hidden="1" x14ac:dyDescent="0.25">
      <c r="A1393" s="96" t="s">
        <v>1020</v>
      </c>
      <c r="B1393" s="97" t="s">
        <v>1021</v>
      </c>
      <c r="C1393" s="96" t="s">
        <v>73</v>
      </c>
      <c r="D1393" s="97" t="s">
        <v>1002</v>
      </c>
      <c r="E1393" s="82" t="s">
        <v>82</v>
      </c>
      <c r="F1393" s="83">
        <f ca="1">IFERROR(OFFSET('перечень услуг'!$A$2,MATCH(E1393,'перечень услуг'!$A$3:$A$44,0),1),"")</f>
        <v>395</v>
      </c>
    </row>
    <row r="1394" spans="1:6" ht="15.75" hidden="1" x14ac:dyDescent="0.25">
      <c r="A1394" s="96" t="s">
        <v>1020</v>
      </c>
      <c r="B1394" s="97" t="s">
        <v>1021</v>
      </c>
      <c r="C1394" s="96" t="s">
        <v>73</v>
      </c>
      <c r="D1394" s="97" t="s">
        <v>1002</v>
      </c>
      <c r="E1394" s="82" t="s">
        <v>86</v>
      </c>
      <c r="F1394" s="83">
        <f ca="1">IFERROR(OFFSET('перечень услуг'!$A$2,MATCH(E1394,'перечень услуг'!$A$3:$A$44,0),1),"")</f>
        <v>385</v>
      </c>
    </row>
    <row r="1395" spans="1:6" ht="15.75" hidden="1" x14ac:dyDescent="0.25">
      <c r="A1395" s="96" t="s">
        <v>1020</v>
      </c>
      <c r="B1395" s="97" t="s">
        <v>1021</v>
      </c>
      <c r="C1395" s="96" t="s">
        <v>73</v>
      </c>
      <c r="D1395" s="97" t="s">
        <v>1002</v>
      </c>
      <c r="E1395" s="82" t="s">
        <v>83</v>
      </c>
      <c r="F1395" s="83">
        <f ca="1">IFERROR(OFFSET('перечень услуг'!$A$2,MATCH(E1395,'перечень услуг'!$A$3:$A$44,0),1),"")</f>
        <v>565</v>
      </c>
    </row>
    <row r="1396" spans="1:6" ht="15.75" hidden="1" x14ac:dyDescent="0.25">
      <c r="A1396" s="96" t="s">
        <v>1020</v>
      </c>
      <c r="B1396" s="97" t="s">
        <v>1021</v>
      </c>
      <c r="C1396" s="96" t="s">
        <v>73</v>
      </c>
      <c r="D1396" s="97" t="s">
        <v>1002</v>
      </c>
      <c r="E1396" s="102" t="s">
        <v>108</v>
      </c>
      <c r="F1396" s="83">
        <f ca="1">IFERROR(OFFSET('перечень услуг'!$A$2,MATCH(E1396,'перечень услуг'!$A$3:$A$44,0),1),"")</f>
        <v>2150</v>
      </c>
    </row>
    <row r="1397" spans="1:6" ht="15.75" hidden="1" x14ac:dyDescent="0.25">
      <c r="A1397" s="96" t="s">
        <v>1020</v>
      </c>
      <c r="B1397" s="97" t="s">
        <v>1021</v>
      </c>
      <c r="C1397" s="96" t="s">
        <v>73</v>
      </c>
      <c r="D1397" s="97" t="s">
        <v>1002</v>
      </c>
      <c r="E1397" s="98" t="s">
        <v>30</v>
      </c>
      <c r="F1397" s="83">
        <f ca="1">IFERROR(OFFSET('перечень услуг'!$A$2,MATCH(E1397,'перечень услуг'!$A$3:$A$44,0),1),"")</f>
        <v>1125</v>
      </c>
    </row>
    <row r="1398" spans="1:6" ht="15.75" hidden="1" x14ac:dyDescent="0.25">
      <c r="A1398" s="96" t="s">
        <v>1022</v>
      </c>
      <c r="B1398" s="97" t="s">
        <v>1023</v>
      </c>
      <c r="C1398" s="96" t="s">
        <v>77</v>
      </c>
      <c r="D1398" s="100" t="s">
        <v>1024</v>
      </c>
      <c r="E1398" s="98" t="s">
        <v>11</v>
      </c>
      <c r="F1398" s="83">
        <f ca="1">IFERROR(OFFSET('перечень услуг'!$A$2,MATCH(E1398,'перечень услуг'!$A$3:$A$44,0),1),"")</f>
        <v>385</v>
      </c>
    </row>
    <row r="1399" spans="1:6" ht="15.75" hidden="1" x14ac:dyDescent="0.25">
      <c r="A1399" s="96" t="s">
        <v>1025</v>
      </c>
      <c r="B1399" s="97" t="s">
        <v>1026</v>
      </c>
      <c r="C1399" s="96" t="s">
        <v>243</v>
      </c>
      <c r="D1399" s="100" t="s">
        <v>1024</v>
      </c>
      <c r="E1399" s="82" t="s">
        <v>35</v>
      </c>
      <c r="F1399" s="83">
        <f ca="1">IFERROR(OFFSET('перечень услуг'!$A$2,MATCH(E1399,'перечень услуг'!$A$3:$A$44,0),1),"")</f>
        <v>4740</v>
      </c>
    </row>
    <row r="1400" spans="1:6" ht="15.75" hidden="1" x14ac:dyDescent="0.25">
      <c r="A1400" s="96" t="s">
        <v>1025</v>
      </c>
      <c r="B1400" s="97" t="s">
        <v>1026</v>
      </c>
      <c r="C1400" s="96" t="s">
        <v>243</v>
      </c>
      <c r="D1400" s="100" t="s">
        <v>1024</v>
      </c>
      <c r="E1400" s="82" t="s">
        <v>83</v>
      </c>
      <c r="F1400" s="83">
        <f ca="1">IFERROR(OFFSET('перечень услуг'!$A$2,MATCH(E1400,'перечень услуг'!$A$3:$A$44,0),1),"")</f>
        <v>565</v>
      </c>
    </row>
    <row r="1401" spans="1:6" ht="15.75" hidden="1" x14ac:dyDescent="0.25">
      <c r="A1401" s="96" t="s">
        <v>1025</v>
      </c>
      <c r="B1401" s="97" t="s">
        <v>1026</v>
      </c>
      <c r="C1401" s="96" t="s">
        <v>243</v>
      </c>
      <c r="D1401" s="100" t="s">
        <v>1024</v>
      </c>
      <c r="E1401" s="82" t="s">
        <v>86</v>
      </c>
      <c r="F1401" s="83">
        <f ca="1">IFERROR(OFFSET('перечень услуг'!$A$2,MATCH(E1401,'перечень услуг'!$A$3:$A$44,0),1),"")</f>
        <v>385</v>
      </c>
    </row>
    <row r="1402" spans="1:6" ht="15.75" hidden="1" x14ac:dyDescent="0.25">
      <c r="A1402" s="96" t="s">
        <v>1027</v>
      </c>
      <c r="B1402" s="97" t="s">
        <v>1028</v>
      </c>
      <c r="C1402" s="96" t="s">
        <v>77</v>
      </c>
      <c r="D1402" s="100" t="s">
        <v>1024</v>
      </c>
      <c r="E1402" s="82" t="s">
        <v>35</v>
      </c>
      <c r="F1402" s="83">
        <f ca="1">IFERROR(OFFSET('перечень услуг'!$A$2,MATCH(E1402,'перечень услуг'!$A$3:$A$44,0),1),"")</f>
        <v>4740</v>
      </c>
    </row>
    <row r="1403" spans="1:6" ht="15.75" hidden="1" x14ac:dyDescent="0.25">
      <c r="A1403" s="96" t="s">
        <v>1027</v>
      </c>
      <c r="B1403" s="97" t="s">
        <v>1028</v>
      </c>
      <c r="C1403" s="96" t="s">
        <v>77</v>
      </c>
      <c r="D1403" s="100" t="s">
        <v>1024</v>
      </c>
      <c r="E1403" s="82" t="s">
        <v>86</v>
      </c>
      <c r="F1403" s="83">
        <f ca="1">IFERROR(OFFSET('перечень услуг'!$A$2,MATCH(E1403,'перечень услуг'!$A$3:$A$44,0),1),"")</f>
        <v>385</v>
      </c>
    </row>
    <row r="1404" spans="1:6" ht="15.75" hidden="1" x14ac:dyDescent="0.25">
      <c r="A1404" s="96" t="s">
        <v>1027</v>
      </c>
      <c r="B1404" s="97" t="s">
        <v>1028</v>
      </c>
      <c r="C1404" s="96" t="s">
        <v>77</v>
      </c>
      <c r="D1404" s="100" t="s">
        <v>1024</v>
      </c>
      <c r="E1404" s="82" t="s">
        <v>83</v>
      </c>
      <c r="F1404" s="83">
        <f ca="1">IFERROR(OFFSET('перечень услуг'!$A$2,MATCH(E1404,'перечень услуг'!$A$3:$A$44,0),1),"")</f>
        <v>565</v>
      </c>
    </row>
    <row r="1405" spans="1:6" ht="15.75" hidden="1" x14ac:dyDescent="0.25">
      <c r="A1405" s="96" t="s">
        <v>1027</v>
      </c>
      <c r="B1405" s="97" t="s">
        <v>1028</v>
      </c>
      <c r="C1405" s="96" t="s">
        <v>77</v>
      </c>
      <c r="D1405" s="100" t="s">
        <v>1024</v>
      </c>
      <c r="E1405" s="102" t="s">
        <v>122</v>
      </c>
      <c r="F1405" s="83">
        <f ca="1">IFERROR(OFFSET('перечень услуг'!$A$2,MATCH(E1405,'перечень услуг'!$A$3:$A$44,0),1),"")</f>
        <v>1020</v>
      </c>
    </row>
    <row r="1406" spans="1:6" ht="15.75" hidden="1" x14ac:dyDescent="0.25">
      <c r="A1406" s="96" t="s">
        <v>1027</v>
      </c>
      <c r="B1406" s="97" t="s">
        <v>1028</v>
      </c>
      <c r="C1406" s="96" t="s">
        <v>77</v>
      </c>
      <c r="D1406" s="100" t="s">
        <v>1024</v>
      </c>
      <c r="E1406" s="82" t="s">
        <v>82</v>
      </c>
      <c r="F1406" s="83">
        <f ca="1">IFERROR(OFFSET('перечень услуг'!$A$2,MATCH(E1406,'перечень услуг'!$A$3:$A$44,0),1),"")</f>
        <v>395</v>
      </c>
    </row>
    <row r="1407" spans="1:6" ht="15.75" hidden="1" x14ac:dyDescent="0.25">
      <c r="A1407" s="96" t="s">
        <v>1029</v>
      </c>
      <c r="B1407" s="97" t="s">
        <v>1030</v>
      </c>
      <c r="C1407" s="96" t="s">
        <v>92</v>
      </c>
      <c r="D1407" s="100" t="s">
        <v>1024</v>
      </c>
      <c r="E1407" s="82" t="s">
        <v>86</v>
      </c>
      <c r="F1407" s="83">
        <f ca="1">IFERROR(OFFSET('перечень услуг'!$A$2,MATCH(E1407,'перечень услуг'!$A$3:$A$44,0),1),"")</f>
        <v>385</v>
      </c>
    </row>
    <row r="1408" spans="1:6" ht="15.75" hidden="1" x14ac:dyDescent="0.25">
      <c r="A1408" s="96" t="s">
        <v>1029</v>
      </c>
      <c r="B1408" s="97" t="s">
        <v>1030</v>
      </c>
      <c r="C1408" s="96" t="s">
        <v>92</v>
      </c>
      <c r="D1408" s="100" t="s">
        <v>1024</v>
      </c>
      <c r="E1408" s="82" t="s">
        <v>35</v>
      </c>
      <c r="F1408" s="83">
        <f ca="1">IFERROR(OFFSET('перечень услуг'!$A$2,MATCH(E1408,'перечень услуг'!$A$3:$A$44,0),1),"")</f>
        <v>4740</v>
      </c>
    </row>
    <row r="1409" spans="1:6" ht="15.75" hidden="1" x14ac:dyDescent="0.25">
      <c r="A1409" s="96" t="s">
        <v>1029</v>
      </c>
      <c r="B1409" s="97" t="s">
        <v>1030</v>
      </c>
      <c r="C1409" s="96" t="s">
        <v>92</v>
      </c>
      <c r="D1409" s="100" t="s">
        <v>1024</v>
      </c>
      <c r="E1409" s="82" t="s">
        <v>83</v>
      </c>
      <c r="F1409" s="83">
        <f ca="1">IFERROR(OFFSET('перечень услуг'!$A$2,MATCH(E1409,'перечень услуг'!$A$3:$A$44,0),1),"")</f>
        <v>565</v>
      </c>
    </row>
    <row r="1410" spans="1:6" ht="15.75" hidden="1" x14ac:dyDescent="0.25">
      <c r="A1410" s="96" t="s">
        <v>1029</v>
      </c>
      <c r="B1410" s="97" t="s">
        <v>1030</v>
      </c>
      <c r="C1410" s="96" t="s">
        <v>92</v>
      </c>
      <c r="D1410" s="100" t="s">
        <v>1024</v>
      </c>
      <c r="E1410" s="102" t="s">
        <v>122</v>
      </c>
      <c r="F1410" s="83">
        <f ca="1">IFERROR(OFFSET('перечень услуг'!$A$2,MATCH(E1410,'перечень услуг'!$A$3:$A$44,0),1),"")</f>
        <v>1020</v>
      </c>
    </row>
    <row r="1411" spans="1:6" ht="15.75" hidden="1" x14ac:dyDescent="0.25">
      <c r="A1411" s="96" t="s">
        <v>1029</v>
      </c>
      <c r="B1411" s="97" t="s">
        <v>1030</v>
      </c>
      <c r="C1411" s="96" t="s">
        <v>92</v>
      </c>
      <c r="D1411" s="100" t="s">
        <v>1024</v>
      </c>
      <c r="E1411" s="82" t="s">
        <v>82</v>
      </c>
      <c r="F1411" s="83">
        <f ca="1">IFERROR(OFFSET('перечень услуг'!$A$2,MATCH(E1411,'перечень услуг'!$A$3:$A$44,0),1),"")</f>
        <v>395</v>
      </c>
    </row>
    <row r="1412" spans="1:6" ht="15.75" hidden="1" x14ac:dyDescent="0.25">
      <c r="A1412" s="96" t="s">
        <v>354</v>
      </c>
      <c r="B1412" s="97" t="s">
        <v>355</v>
      </c>
      <c r="C1412" s="96" t="s">
        <v>73</v>
      </c>
      <c r="D1412" s="100" t="s">
        <v>1024</v>
      </c>
      <c r="E1412" s="82" t="s">
        <v>86</v>
      </c>
      <c r="F1412" s="83">
        <f ca="1">IFERROR(OFFSET('перечень услуг'!$A$2,MATCH(E1412,'перечень услуг'!$A$3:$A$44,0),1),"")</f>
        <v>385</v>
      </c>
    </row>
    <row r="1413" spans="1:6" ht="15.75" hidden="1" x14ac:dyDescent="0.25">
      <c r="A1413" s="96" t="s">
        <v>354</v>
      </c>
      <c r="B1413" s="97" t="s">
        <v>355</v>
      </c>
      <c r="C1413" s="96" t="s">
        <v>73</v>
      </c>
      <c r="D1413" s="100" t="s">
        <v>1024</v>
      </c>
      <c r="E1413" s="98" t="s">
        <v>11</v>
      </c>
      <c r="F1413" s="83">
        <f ca="1">IFERROR(OFFSET('перечень услуг'!$A$2,MATCH(E1413,'перечень услуг'!$A$3:$A$44,0),1),"")</f>
        <v>385</v>
      </c>
    </row>
    <row r="1414" spans="1:6" ht="15.75" hidden="1" x14ac:dyDescent="0.25">
      <c r="A1414" s="96" t="s">
        <v>354</v>
      </c>
      <c r="B1414" s="97" t="s">
        <v>355</v>
      </c>
      <c r="C1414" s="96" t="s">
        <v>73</v>
      </c>
      <c r="D1414" s="100" t="s">
        <v>1024</v>
      </c>
      <c r="E1414" s="98" t="s">
        <v>10</v>
      </c>
      <c r="F1414" s="83">
        <f ca="1">IFERROR(OFFSET('перечень услуг'!$A$2,MATCH(E1414,'перечень услуг'!$A$3:$A$44,0),1),"")</f>
        <v>445</v>
      </c>
    </row>
    <row r="1415" spans="1:6" ht="15.75" hidden="1" x14ac:dyDescent="0.25">
      <c r="A1415" s="96" t="s">
        <v>354</v>
      </c>
      <c r="B1415" s="97" t="s">
        <v>355</v>
      </c>
      <c r="C1415" s="96" t="s">
        <v>73</v>
      </c>
      <c r="D1415" s="100" t="s">
        <v>1024</v>
      </c>
      <c r="E1415" s="98" t="s">
        <v>9</v>
      </c>
      <c r="F1415" s="83">
        <f ca="1">IFERROR(OFFSET('перечень услуг'!$A$2,MATCH(E1415,'перечень услуг'!$A$3:$A$44,0),1),"")</f>
        <v>445</v>
      </c>
    </row>
    <row r="1416" spans="1:6" ht="15.75" hidden="1" x14ac:dyDescent="0.25">
      <c r="A1416" s="96" t="s">
        <v>354</v>
      </c>
      <c r="B1416" s="97" t="s">
        <v>355</v>
      </c>
      <c r="C1416" s="96" t="s">
        <v>73</v>
      </c>
      <c r="D1416" s="100" t="s">
        <v>1024</v>
      </c>
      <c r="E1416" s="98" t="s">
        <v>8</v>
      </c>
      <c r="F1416" s="83">
        <f ca="1">IFERROR(OFFSET('перечень услуг'!$A$2,MATCH(E1416,'перечень услуг'!$A$3:$A$44,0),1),"")</f>
        <v>510</v>
      </c>
    </row>
    <row r="1417" spans="1:6" ht="15.75" hidden="1" x14ac:dyDescent="0.25">
      <c r="A1417" s="96" t="s">
        <v>354</v>
      </c>
      <c r="B1417" s="97" t="s">
        <v>355</v>
      </c>
      <c r="C1417" s="96" t="s">
        <v>73</v>
      </c>
      <c r="D1417" s="100" t="s">
        <v>1024</v>
      </c>
      <c r="E1417" s="82" t="s">
        <v>83</v>
      </c>
      <c r="F1417" s="83">
        <f ca="1">IFERROR(OFFSET('перечень услуг'!$A$2,MATCH(E1417,'перечень услуг'!$A$3:$A$44,0),1),"")</f>
        <v>565</v>
      </c>
    </row>
    <row r="1418" spans="1:6" ht="15.75" hidden="1" x14ac:dyDescent="0.25">
      <c r="A1418" s="96" t="s">
        <v>1031</v>
      </c>
      <c r="B1418" s="97" t="s">
        <v>1032</v>
      </c>
      <c r="C1418" s="96" t="s">
        <v>73</v>
      </c>
      <c r="D1418" s="100" t="s">
        <v>1024</v>
      </c>
      <c r="E1418" s="82" t="s">
        <v>35</v>
      </c>
      <c r="F1418" s="83">
        <f ca="1">IFERROR(OFFSET('перечень услуг'!$A$2,MATCH(E1418,'перечень услуг'!$A$3:$A$44,0),1),"")</f>
        <v>4740</v>
      </c>
    </row>
    <row r="1419" spans="1:6" ht="15.75" hidden="1" x14ac:dyDescent="0.25">
      <c r="A1419" s="96" t="s">
        <v>1031</v>
      </c>
      <c r="B1419" s="97" t="s">
        <v>1032</v>
      </c>
      <c r="C1419" s="96" t="s">
        <v>73</v>
      </c>
      <c r="D1419" s="100" t="s">
        <v>1024</v>
      </c>
      <c r="E1419" s="82" t="s">
        <v>82</v>
      </c>
      <c r="F1419" s="83">
        <f ca="1">IFERROR(OFFSET('перечень услуг'!$A$2,MATCH(E1419,'перечень услуг'!$A$3:$A$44,0),1),"")</f>
        <v>395</v>
      </c>
    </row>
    <row r="1420" spans="1:6" ht="15.75" hidden="1" x14ac:dyDescent="0.25">
      <c r="A1420" s="96" t="s">
        <v>1031</v>
      </c>
      <c r="B1420" s="97" t="s">
        <v>1032</v>
      </c>
      <c r="C1420" s="96" t="s">
        <v>73</v>
      </c>
      <c r="D1420" s="100" t="s">
        <v>1024</v>
      </c>
      <c r="E1420" s="82" t="s">
        <v>86</v>
      </c>
      <c r="F1420" s="83">
        <f ca="1">IFERROR(OFFSET('перечень услуг'!$A$2,MATCH(E1420,'перечень услуг'!$A$3:$A$44,0),1),"")</f>
        <v>385</v>
      </c>
    </row>
    <row r="1421" spans="1:6" ht="15.75" hidden="1" x14ac:dyDescent="0.25">
      <c r="A1421" s="96" t="s">
        <v>138</v>
      </c>
      <c r="B1421" s="97" t="s">
        <v>139</v>
      </c>
      <c r="C1421" s="96" t="s">
        <v>73</v>
      </c>
      <c r="D1421" s="100" t="s">
        <v>1024</v>
      </c>
      <c r="E1421" s="102" t="s">
        <v>122</v>
      </c>
      <c r="F1421" s="83">
        <f ca="1">IFERROR(OFFSET('перечень услуг'!$A$2,MATCH(E1421,'перечень услуг'!$A$3:$A$44,0),1),"")</f>
        <v>1020</v>
      </c>
    </row>
    <row r="1422" spans="1:6" ht="15.75" hidden="1" x14ac:dyDescent="0.25">
      <c r="A1422" s="96" t="s">
        <v>933</v>
      </c>
      <c r="B1422" s="97" t="s">
        <v>934</v>
      </c>
      <c r="C1422" s="96" t="s">
        <v>92</v>
      </c>
      <c r="D1422" s="100" t="s">
        <v>1024</v>
      </c>
      <c r="E1422" s="82" t="s">
        <v>35</v>
      </c>
      <c r="F1422" s="83">
        <f ca="1">IFERROR(OFFSET('перечень услуг'!$A$2,MATCH(E1422,'перечень услуг'!$A$3:$A$44,0),1),"")</f>
        <v>4740</v>
      </c>
    </row>
    <row r="1423" spans="1:6" ht="15.75" hidden="1" x14ac:dyDescent="0.25">
      <c r="A1423" s="96" t="s">
        <v>933</v>
      </c>
      <c r="B1423" s="97" t="s">
        <v>934</v>
      </c>
      <c r="C1423" s="96" t="s">
        <v>92</v>
      </c>
      <c r="D1423" s="97" t="s">
        <v>1024</v>
      </c>
      <c r="E1423" s="82" t="s">
        <v>86</v>
      </c>
      <c r="F1423" s="83">
        <f ca="1">IFERROR(OFFSET('перечень услуг'!$A$2,MATCH(E1423,'перечень услуг'!$A$3:$A$44,0),1),"")</f>
        <v>385</v>
      </c>
    </row>
    <row r="1424" spans="1:6" ht="15.75" hidden="1" x14ac:dyDescent="0.25">
      <c r="A1424" s="96" t="s">
        <v>1033</v>
      </c>
      <c r="B1424" s="97" t="s">
        <v>1034</v>
      </c>
      <c r="C1424" s="96" t="s">
        <v>92</v>
      </c>
      <c r="D1424" s="97" t="s">
        <v>1024</v>
      </c>
      <c r="E1424" s="82" t="s">
        <v>35</v>
      </c>
      <c r="F1424" s="83">
        <f ca="1">IFERROR(OFFSET('перечень услуг'!$A$2,MATCH(E1424,'перечень услуг'!$A$3:$A$44,0),1),"")</f>
        <v>4740</v>
      </c>
    </row>
    <row r="1425" spans="1:6" ht="15.75" hidden="1" x14ac:dyDescent="0.25">
      <c r="A1425" s="96" t="s">
        <v>1033</v>
      </c>
      <c r="B1425" s="97" t="s">
        <v>1034</v>
      </c>
      <c r="C1425" s="96" t="s">
        <v>92</v>
      </c>
      <c r="D1425" s="97" t="s">
        <v>1024</v>
      </c>
      <c r="E1425" s="82" t="s">
        <v>86</v>
      </c>
      <c r="F1425" s="83">
        <f ca="1">IFERROR(OFFSET('перечень услуг'!$A$2,MATCH(E1425,'перечень услуг'!$A$3:$A$44,0),1),"")</f>
        <v>385</v>
      </c>
    </row>
    <row r="1426" spans="1:6" ht="15.75" hidden="1" x14ac:dyDescent="0.25">
      <c r="A1426" s="96" t="s">
        <v>1033</v>
      </c>
      <c r="B1426" s="97" t="s">
        <v>1034</v>
      </c>
      <c r="C1426" s="96" t="s">
        <v>92</v>
      </c>
      <c r="D1426" s="97" t="s">
        <v>1024</v>
      </c>
      <c r="E1426" s="82" t="s">
        <v>83</v>
      </c>
      <c r="F1426" s="83">
        <f ca="1">IFERROR(OFFSET('перечень услуг'!$A$2,MATCH(E1426,'перечень услуг'!$A$3:$A$44,0),1),"")</f>
        <v>565</v>
      </c>
    </row>
    <row r="1427" spans="1:6" ht="15.75" hidden="1" x14ac:dyDescent="0.25">
      <c r="A1427" s="96" t="s">
        <v>1033</v>
      </c>
      <c r="B1427" s="97" t="s">
        <v>1034</v>
      </c>
      <c r="C1427" s="96" t="s">
        <v>92</v>
      </c>
      <c r="D1427" s="97" t="s">
        <v>1024</v>
      </c>
      <c r="E1427" s="102" t="s">
        <v>122</v>
      </c>
      <c r="F1427" s="83">
        <f ca="1">IFERROR(OFFSET('перечень услуг'!$A$2,MATCH(E1427,'перечень услуг'!$A$3:$A$44,0),1),"")</f>
        <v>1020</v>
      </c>
    </row>
    <row r="1428" spans="1:6" ht="15.75" hidden="1" x14ac:dyDescent="0.25">
      <c r="A1428" s="96" t="s">
        <v>1033</v>
      </c>
      <c r="B1428" s="97" t="s">
        <v>1034</v>
      </c>
      <c r="C1428" s="96" t="s">
        <v>92</v>
      </c>
      <c r="D1428" s="97" t="s">
        <v>1024</v>
      </c>
      <c r="E1428" s="82" t="s">
        <v>82</v>
      </c>
      <c r="F1428" s="83">
        <f ca="1">IFERROR(OFFSET('перечень услуг'!$A$2,MATCH(E1428,'перечень услуг'!$A$3:$A$44,0),1),"")</f>
        <v>395</v>
      </c>
    </row>
    <row r="1429" spans="1:6" ht="15.75" hidden="1" x14ac:dyDescent="0.25">
      <c r="A1429" s="96" t="s">
        <v>1035</v>
      </c>
      <c r="B1429" s="97" t="s">
        <v>1036</v>
      </c>
      <c r="C1429" s="96" t="s">
        <v>77</v>
      </c>
      <c r="D1429" s="97" t="s">
        <v>1024</v>
      </c>
      <c r="E1429" s="82" t="s">
        <v>35</v>
      </c>
      <c r="F1429" s="83">
        <f ca="1">IFERROR(OFFSET('перечень услуг'!$A$2,MATCH(E1429,'перечень услуг'!$A$3:$A$44,0),1),"")</f>
        <v>4740</v>
      </c>
    </row>
    <row r="1430" spans="1:6" ht="15.75" hidden="1" x14ac:dyDescent="0.25">
      <c r="A1430" s="96" t="s">
        <v>1035</v>
      </c>
      <c r="B1430" s="97" t="s">
        <v>1036</v>
      </c>
      <c r="C1430" s="96" t="s">
        <v>77</v>
      </c>
      <c r="D1430" s="97" t="s">
        <v>1024</v>
      </c>
      <c r="E1430" s="82" t="s">
        <v>86</v>
      </c>
      <c r="F1430" s="83">
        <f ca="1">IFERROR(OFFSET('перечень услуг'!$A$2,MATCH(E1430,'перечень услуг'!$A$3:$A$44,0),1),"")</f>
        <v>385</v>
      </c>
    </row>
    <row r="1431" spans="1:6" ht="15.75" hidden="1" x14ac:dyDescent="0.25">
      <c r="A1431" s="96" t="s">
        <v>1035</v>
      </c>
      <c r="B1431" s="97" t="s">
        <v>1036</v>
      </c>
      <c r="C1431" s="96" t="s">
        <v>77</v>
      </c>
      <c r="D1431" s="97" t="s">
        <v>1024</v>
      </c>
      <c r="E1431" s="82" t="s">
        <v>86</v>
      </c>
      <c r="F1431" s="83">
        <f ca="1">IFERROR(OFFSET('перечень услуг'!$A$2,MATCH(E1431,'перечень услуг'!$A$3:$A$44,0),1),"")</f>
        <v>385</v>
      </c>
    </row>
    <row r="1432" spans="1:6" ht="15.75" hidden="1" x14ac:dyDescent="0.25">
      <c r="A1432" s="96" t="s">
        <v>1035</v>
      </c>
      <c r="B1432" s="97" t="s">
        <v>1036</v>
      </c>
      <c r="C1432" s="96" t="s">
        <v>77</v>
      </c>
      <c r="D1432" s="97" t="s">
        <v>1024</v>
      </c>
      <c r="E1432" s="82" t="s">
        <v>83</v>
      </c>
      <c r="F1432" s="83">
        <f ca="1">IFERROR(OFFSET('перечень услуг'!$A$2,MATCH(E1432,'перечень услуг'!$A$3:$A$44,0),1),"")</f>
        <v>565</v>
      </c>
    </row>
    <row r="1433" spans="1:6" ht="15.75" hidden="1" x14ac:dyDescent="0.25">
      <c r="A1433" s="96" t="s">
        <v>1035</v>
      </c>
      <c r="B1433" s="97" t="s">
        <v>1036</v>
      </c>
      <c r="C1433" s="96" t="s">
        <v>77</v>
      </c>
      <c r="D1433" s="97" t="s">
        <v>1024</v>
      </c>
      <c r="E1433" s="102" t="s">
        <v>122</v>
      </c>
      <c r="F1433" s="83">
        <f ca="1">IFERROR(OFFSET('перечень услуг'!$A$2,MATCH(E1433,'перечень услуг'!$A$3:$A$44,0),1),"")</f>
        <v>1020</v>
      </c>
    </row>
    <row r="1434" spans="1:6" ht="15.75" hidden="1" x14ac:dyDescent="0.25">
      <c r="A1434" s="96" t="s">
        <v>1035</v>
      </c>
      <c r="B1434" s="97" t="s">
        <v>1036</v>
      </c>
      <c r="C1434" s="96" t="s">
        <v>77</v>
      </c>
      <c r="D1434" s="97" t="s">
        <v>1024</v>
      </c>
      <c r="E1434" s="82" t="s">
        <v>82</v>
      </c>
      <c r="F1434" s="83">
        <f ca="1">IFERROR(OFFSET('перечень услуг'!$A$2,MATCH(E1434,'перечень услуг'!$A$3:$A$44,0),1),"")</f>
        <v>395</v>
      </c>
    </row>
    <row r="1435" spans="1:6" ht="15.75" hidden="1" x14ac:dyDescent="0.25">
      <c r="A1435" s="96" t="s">
        <v>1037</v>
      </c>
      <c r="B1435" s="97" t="s">
        <v>1038</v>
      </c>
      <c r="C1435" s="96" t="s">
        <v>77</v>
      </c>
      <c r="D1435" s="97" t="s">
        <v>1024</v>
      </c>
      <c r="E1435" s="82" t="s">
        <v>35</v>
      </c>
      <c r="F1435" s="83">
        <f ca="1">IFERROR(OFFSET('перечень услуг'!$A$2,MATCH(E1435,'перечень услуг'!$A$3:$A$44,0),1),"")</f>
        <v>4740</v>
      </c>
    </row>
    <row r="1436" spans="1:6" ht="15.75" hidden="1" x14ac:dyDescent="0.25">
      <c r="A1436" s="96" t="s">
        <v>1037</v>
      </c>
      <c r="B1436" s="97" t="s">
        <v>1038</v>
      </c>
      <c r="C1436" s="96" t="s">
        <v>77</v>
      </c>
      <c r="D1436" s="97" t="s">
        <v>1024</v>
      </c>
      <c r="E1436" s="82" t="s">
        <v>86</v>
      </c>
      <c r="F1436" s="83">
        <f ca="1">IFERROR(OFFSET('перечень услуг'!$A$2,MATCH(E1436,'перечень услуг'!$A$3:$A$44,0),1),"")</f>
        <v>385</v>
      </c>
    </row>
    <row r="1437" spans="1:6" ht="15.75" hidden="1" x14ac:dyDescent="0.25">
      <c r="A1437" s="96" t="s">
        <v>1037</v>
      </c>
      <c r="B1437" s="97" t="s">
        <v>1038</v>
      </c>
      <c r="C1437" s="96" t="s">
        <v>77</v>
      </c>
      <c r="D1437" s="97" t="s">
        <v>1024</v>
      </c>
      <c r="E1437" s="82" t="s">
        <v>83</v>
      </c>
      <c r="F1437" s="83">
        <f ca="1">IFERROR(OFFSET('перечень услуг'!$A$2,MATCH(E1437,'перечень услуг'!$A$3:$A$44,0),1),"")</f>
        <v>565</v>
      </c>
    </row>
    <row r="1438" spans="1:6" ht="15.75" hidden="1" x14ac:dyDescent="0.25">
      <c r="A1438" s="96" t="s">
        <v>1037</v>
      </c>
      <c r="B1438" s="97" t="s">
        <v>1038</v>
      </c>
      <c r="C1438" s="96" t="s">
        <v>77</v>
      </c>
      <c r="D1438" s="97" t="s">
        <v>1024</v>
      </c>
      <c r="E1438" s="102" t="s">
        <v>122</v>
      </c>
      <c r="F1438" s="83">
        <f ca="1">IFERROR(OFFSET('перечень услуг'!$A$2,MATCH(E1438,'перечень услуг'!$A$3:$A$44,0),1),"")</f>
        <v>1020</v>
      </c>
    </row>
    <row r="1439" spans="1:6" ht="15.75" hidden="1" x14ac:dyDescent="0.25">
      <c r="A1439" s="96" t="s">
        <v>1037</v>
      </c>
      <c r="B1439" s="97" t="s">
        <v>1038</v>
      </c>
      <c r="C1439" s="96" t="s">
        <v>77</v>
      </c>
      <c r="D1439" s="97" t="s">
        <v>1024</v>
      </c>
      <c r="E1439" s="82" t="s">
        <v>82</v>
      </c>
      <c r="F1439" s="83">
        <f ca="1">IFERROR(OFFSET('перечень услуг'!$A$2,MATCH(E1439,'перечень услуг'!$A$3:$A$44,0),1),"")</f>
        <v>395</v>
      </c>
    </row>
    <row r="1440" spans="1:6" ht="15.75" hidden="1" x14ac:dyDescent="0.25">
      <c r="A1440" s="96" t="s">
        <v>315</v>
      </c>
      <c r="B1440" s="97" t="s">
        <v>316</v>
      </c>
      <c r="C1440" s="96" t="s">
        <v>73</v>
      </c>
      <c r="D1440" s="97" t="s">
        <v>1039</v>
      </c>
      <c r="E1440" s="82" t="s">
        <v>86</v>
      </c>
      <c r="F1440" s="83">
        <f ca="1">IFERROR(OFFSET('перечень услуг'!$A$2,MATCH(E1440,'перечень услуг'!$A$3:$A$44,0),1),"")</f>
        <v>385</v>
      </c>
    </row>
    <row r="1441" spans="1:6" ht="15.75" hidden="1" x14ac:dyDescent="0.25">
      <c r="A1441" s="96" t="s">
        <v>315</v>
      </c>
      <c r="B1441" s="97" t="s">
        <v>316</v>
      </c>
      <c r="C1441" s="96" t="s">
        <v>73</v>
      </c>
      <c r="D1441" s="97" t="s">
        <v>1039</v>
      </c>
      <c r="E1441" s="98" t="s">
        <v>11</v>
      </c>
      <c r="F1441" s="83">
        <f ca="1">IFERROR(OFFSET('перечень услуг'!$A$2,MATCH(E1441,'перечень услуг'!$A$3:$A$44,0),1),"")</f>
        <v>385</v>
      </c>
    </row>
    <row r="1442" spans="1:6" ht="15.75" hidden="1" x14ac:dyDescent="0.25">
      <c r="A1442" s="96" t="s">
        <v>315</v>
      </c>
      <c r="B1442" s="97" t="s">
        <v>316</v>
      </c>
      <c r="C1442" s="96" t="s">
        <v>73</v>
      </c>
      <c r="D1442" s="97" t="s">
        <v>1039</v>
      </c>
      <c r="E1442" s="98" t="s">
        <v>10</v>
      </c>
      <c r="F1442" s="83">
        <f ca="1">IFERROR(OFFSET('перечень услуг'!$A$2,MATCH(E1442,'перечень услуг'!$A$3:$A$44,0),1),"")</f>
        <v>445</v>
      </c>
    </row>
    <row r="1443" spans="1:6" ht="15.75" hidden="1" x14ac:dyDescent="0.25">
      <c r="A1443" s="96" t="s">
        <v>315</v>
      </c>
      <c r="B1443" s="97" t="s">
        <v>316</v>
      </c>
      <c r="C1443" s="96" t="s">
        <v>73</v>
      </c>
      <c r="D1443" s="97" t="s">
        <v>1039</v>
      </c>
      <c r="E1443" s="98" t="s">
        <v>9</v>
      </c>
      <c r="F1443" s="83">
        <f ca="1">IFERROR(OFFSET('перечень услуг'!$A$2,MATCH(E1443,'перечень услуг'!$A$3:$A$44,0),1),"")</f>
        <v>445</v>
      </c>
    </row>
    <row r="1444" spans="1:6" ht="15.75" hidden="1" x14ac:dyDescent="0.25">
      <c r="A1444" s="96" t="s">
        <v>1040</v>
      </c>
      <c r="B1444" s="97" t="s">
        <v>1041</v>
      </c>
      <c r="C1444" s="96" t="s">
        <v>77</v>
      </c>
      <c r="D1444" s="97" t="s">
        <v>1039</v>
      </c>
      <c r="E1444" s="82" t="s">
        <v>35</v>
      </c>
      <c r="F1444" s="83">
        <f ca="1">IFERROR(OFFSET('перечень услуг'!$A$2,MATCH(E1444,'перечень услуг'!$A$3:$A$44,0),1),"")</f>
        <v>4740</v>
      </c>
    </row>
    <row r="1445" spans="1:6" ht="15.75" hidden="1" x14ac:dyDescent="0.25">
      <c r="A1445" s="96" t="s">
        <v>1040</v>
      </c>
      <c r="B1445" s="97" t="s">
        <v>1041</v>
      </c>
      <c r="C1445" s="96" t="s">
        <v>77</v>
      </c>
      <c r="D1445" s="97" t="s">
        <v>1039</v>
      </c>
      <c r="E1445" s="82" t="s">
        <v>86</v>
      </c>
      <c r="F1445" s="83">
        <f ca="1">IFERROR(OFFSET('перечень услуг'!$A$2,MATCH(E1445,'перечень услуг'!$A$3:$A$44,0),1),"")</f>
        <v>385</v>
      </c>
    </row>
    <row r="1446" spans="1:6" ht="15.75" hidden="1" x14ac:dyDescent="0.25">
      <c r="A1446" s="96" t="s">
        <v>1040</v>
      </c>
      <c r="B1446" s="97" t="s">
        <v>1041</v>
      </c>
      <c r="C1446" s="96" t="s">
        <v>77</v>
      </c>
      <c r="D1446" s="97" t="s">
        <v>1039</v>
      </c>
      <c r="E1446" s="82" t="s">
        <v>83</v>
      </c>
      <c r="F1446" s="83">
        <f ca="1">IFERROR(OFFSET('перечень услуг'!$A$2,MATCH(E1446,'перечень услуг'!$A$3:$A$44,0),1),"")</f>
        <v>565</v>
      </c>
    </row>
    <row r="1447" spans="1:6" ht="15.75" hidden="1" x14ac:dyDescent="0.25">
      <c r="A1447" s="96" t="s">
        <v>1040</v>
      </c>
      <c r="B1447" s="97" t="s">
        <v>1041</v>
      </c>
      <c r="C1447" s="96" t="s">
        <v>77</v>
      </c>
      <c r="D1447" s="97" t="s">
        <v>1039</v>
      </c>
      <c r="E1447" s="102" t="s">
        <v>122</v>
      </c>
      <c r="F1447" s="83">
        <f ca="1">IFERROR(OFFSET('перечень услуг'!$A$2,MATCH(E1447,'перечень услуг'!$A$3:$A$44,0),1),"")</f>
        <v>1020</v>
      </c>
    </row>
    <row r="1448" spans="1:6" ht="15.75" hidden="1" x14ac:dyDescent="0.25">
      <c r="A1448" s="96" t="s">
        <v>1040</v>
      </c>
      <c r="B1448" s="97" t="s">
        <v>1041</v>
      </c>
      <c r="C1448" s="96" t="s">
        <v>77</v>
      </c>
      <c r="D1448" s="97" t="s">
        <v>1039</v>
      </c>
      <c r="E1448" s="82" t="s">
        <v>82</v>
      </c>
      <c r="F1448" s="83">
        <f ca="1">IFERROR(OFFSET('перечень услуг'!$A$2,MATCH(E1448,'перечень услуг'!$A$3:$A$44,0),1),"")</f>
        <v>395</v>
      </c>
    </row>
    <row r="1449" spans="1:6" ht="15.75" hidden="1" x14ac:dyDescent="0.25">
      <c r="A1449" s="96" t="s">
        <v>1042</v>
      </c>
      <c r="B1449" s="97" t="s">
        <v>1043</v>
      </c>
      <c r="C1449" s="96" t="s">
        <v>77</v>
      </c>
      <c r="D1449" s="97" t="s">
        <v>1039</v>
      </c>
      <c r="E1449" s="98" t="s">
        <v>9</v>
      </c>
      <c r="F1449" s="83">
        <f ca="1">IFERROR(OFFSET('перечень услуг'!$A$2,MATCH(E1449,'перечень услуг'!$A$3:$A$44,0),1),"")</f>
        <v>445</v>
      </c>
    </row>
    <row r="1450" spans="1:6" ht="15.75" hidden="1" x14ac:dyDescent="0.25">
      <c r="A1450" s="96" t="s">
        <v>332</v>
      </c>
      <c r="B1450" s="97" t="s">
        <v>333</v>
      </c>
      <c r="C1450" s="96" t="s">
        <v>73</v>
      </c>
      <c r="D1450" s="97" t="s">
        <v>1039</v>
      </c>
      <c r="E1450" s="82" t="s">
        <v>86</v>
      </c>
      <c r="F1450" s="83">
        <f ca="1">IFERROR(OFFSET('перечень услуг'!$A$2,MATCH(E1450,'перечень услуг'!$A$3:$A$44,0),1),"")</f>
        <v>385</v>
      </c>
    </row>
    <row r="1451" spans="1:6" ht="15.75" hidden="1" x14ac:dyDescent="0.25">
      <c r="A1451" s="96" t="s">
        <v>332</v>
      </c>
      <c r="B1451" s="97" t="s">
        <v>333</v>
      </c>
      <c r="C1451" s="96" t="s">
        <v>73</v>
      </c>
      <c r="D1451" s="97" t="s">
        <v>1039</v>
      </c>
      <c r="E1451" s="98" t="s">
        <v>11</v>
      </c>
      <c r="F1451" s="83">
        <f ca="1">IFERROR(OFFSET('перечень услуг'!$A$2,MATCH(E1451,'перечень услуг'!$A$3:$A$44,0),1),"")</f>
        <v>385</v>
      </c>
    </row>
    <row r="1452" spans="1:6" ht="15.75" hidden="1" x14ac:dyDescent="0.25">
      <c r="A1452" s="96" t="s">
        <v>1044</v>
      </c>
      <c r="B1452" s="97" t="s">
        <v>1045</v>
      </c>
      <c r="C1452" s="96" t="s">
        <v>77</v>
      </c>
      <c r="D1452" s="97" t="s">
        <v>1039</v>
      </c>
      <c r="E1452" s="82" t="s">
        <v>35</v>
      </c>
      <c r="F1452" s="83">
        <f ca="1">IFERROR(OFFSET('перечень услуг'!$A$2,MATCH(E1452,'перечень услуг'!$A$3:$A$44,0),1),"")</f>
        <v>4740</v>
      </c>
    </row>
    <row r="1453" spans="1:6" ht="15.75" hidden="1" x14ac:dyDescent="0.25">
      <c r="A1453" s="96" t="s">
        <v>1044</v>
      </c>
      <c r="B1453" s="97" t="s">
        <v>1045</v>
      </c>
      <c r="C1453" s="96" t="s">
        <v>77</v>
      </c>
      <c r="D1453" s="97" t="s">
        <v>1039</v>
      </c>
      <c r="E1453" s="82" t="s">
        <v>86</v>
      </c>
      <c r="F1453" s="83">
        <f ca="1">IFERROR(OFFSET('перечень услуг'!$A$2,MATCH(E1453,'перечень услуг'!$A$3:$A$44,0),1),"")</f>
        <v>385</v>
      </c>
    </row>
    <row r="1454" spans="1:6" ht="15.75" hidden="1" x14ac:dyDescent="0.25">
      <c r="A1454" s="96" t="s">
        <v>1044</v>
      </c>
      <c r="B1454" s="97" t="s">
        <v>1045</v>
      </c>
      <c r="C1454" s="96" t="s">
        <v>77</v>
      </c>
      <c r="D1454" s="97" t="s">
        <v>1039</v>
      </c>
      <c r="E1454" s="82" t="s">
        <v>86</v>
      </c>
      <c r="F1454" s="83">
        <f ca="1">IFERROR(OFFSET('перечень услуг'!$A$2,MATCH(E1454,'перечень услуг'!$A$3:$A$44,0),1),"")</f>
        <v>385</v>
      </c>
    </row>
    <row r="1455" spans="1:6" ht="15.75" hidden="1" x14ac:dyDescent="0.25">
      <c r="A1455" s="96" t="s">
        <v>1044</v>
      </c>
      <c r="B1455" s="97" t="s">
        <v>1045</v>
      </c>
      <c r="C1455" s="96" t="s">
        <v>77</v>
      </c>
      <c r="D1455" s="97" t="s">
        <v>1039</v>
      </c>
      <c r="E1455" s="82" t="s">
        <v>83</v>
      </c>
      <c r="F1455" s="83">
        <f ca="1">IFERROR(OFFSET('перечень услуг'!$A$2,MATCH(E1455,'перечень услуг'!$A$3:$A$44,0),1),"")</f>
        <v>565</v>
      </c>
    </row>
    <row r="1456" spans="1:6" ht="15.75" hidden="1" x14ac:dyDescent="0.25">
      <c r="A1456" s="96" t="s">
        <v>1044</v>
      </c>
      <c r="B1456" s="97" t="s">
        <v>1045</v>
      </c>
      <c r="C1456" s="96" t="s">
        <v>77</v>
      </c>
      <c r="D1456" s="97" t="s">
        <v>1039</v>
      </c>
      <c r="E1456" s="102" t="s">
        <v>122</v>
      </c>
      <c r="F1456" s="83">
        <f ca="1">IFERROR(OFFSET('перечень услуг'!$A$2,MATCH(E1456,'перечень услуг'!$A$3:$A$44,0),1),"")</f>
        <v>1020</v>
      </c>
    </row>
    <row r="1457" spans="1:6" ht="15.75" hidden="1" x14ac:dyDescent="0.25">
      <c r="A1457" s="96" t="s">
        <v>1044</v>
      </c>
      <c r="B1457" s="97" t="s">
        <v>1045</v>
      </c>
      <c r="C1457" s="96" t="s">
        <v>77</v>
      </c>
      <c r="D1457" s="97" t="s">
        <v>1039</v>
      </c>
      <c r="E1457" s="82" t="s">
        <v>82</v>
      </c>
      <c r="F1457" s="83">
        <f ca="1">IFERROR(OFFSET('перечень услуг'!$A$2,MATCH(E1457,'перечень услуг'!$A$3:$A$44,0),1),"")</f>
        <v>395</v>
      </c>
    </row>
    <row r="1458" spans="1:6" ht="15.75" hidden="1" x14ac:dyDescent="0.25">
      <c r="A1458" s="96" t="s">
        <v>1046</v>
      </c>
      <c r="B1458" s="97" t="s">
        <v>1047</v>
      </c>
      <c r="C1458" s="96" t="s">
        <v>117</v>
      </c>
      <c r="D1458" s="97" t="s">
        <v>1039</v>
      </c>
      <c r="E1458" s="82" t="s">
        <v>86</v>
      </c>
      <c r="F1458" s="83">
        <f ca="1">IFERROR(OFFSET('перечень услуг'!$A$2,MATCH(E1458,'перечень услуг'!$A$3:$A$44,0),1),"")</f>
        <v>385</v>
      </c>
    </row>
    <row r="1459" spans="1:6" ht="15.75" hidden="1" x14ac:dyDescent="0.25">
      <c r="A1459" s="96" t="s">
        <v>1046</v>
      </c>
      <c r="B1459" s="97" t="s">
        <v>1047</v>
      </c>
      <c r="C1459" s="96" t="s">
        <v>117</v>
      </c>
      <c r="D1459" s="97" t="s">
        <v>1039</v>
      </c>
      <c r="E1459" s="98" t="s">
        <v>11</v>
      </c>
      <c r="F1459" s="83">
        <f ca="1">IFERROR(OFFSET('перечень услуг'!$A$2,MATCH(E1459,'перечень услуг'!$A$3:$A$44,0),1),"")</f>
        <v>385</v>
      </c>
    </row>
    <row r="1460" spans="1:6" ht="15.75" hidden="1" x14ac:dyDescent="0.25">
      <c r="A1460" s="96" t="s">
        <v>1046</v>
      </c>
      <c r="B1460" s="97" t="s">
        <v>1047</v>
      </c>
      <c r="C1460" s="96" t="s">
        <v>117</v>
      </c>
      <c r="D1460" s="97" t="s">
        <v>1039</v>
      </c>
      <c r="E1460" s="98" t="s">
        <v>9</v>
      </c>
      <c r="F1460" s="83">
        <f ca="1">IFERROR(OFFSET('перечень услуг'!$A$2,MATCH(E1460,'перечень услуг'!$A$3:$A$44,0),1),"")</f>
        <v>445</v>
      </c>
    </row>
    <row r="1461" spans="1:6" ht="15.75" hidden="1" x14ac:dyDescent="0.25">
      <c r="A1461" s="96" t="s">
        <v>1048</v>
      </c>
      <c r="B1461" s="97" t="s">
        <v>1049</v>
      </c>
      <c r="C1461" s="96" t="s">
        <v>77</v>
      </c>
      <c r="D1461" s="97" t="s">
        <v>1050</v>
      </c>
      <c r="E1461" s="82" t="s">
        <v>35</v>
      </c>
      <c r="F1461" s="83">
        <f ca="1">IFERROR(OFFSET('перечень услуг'!$A$2,MATCH(E1461,'перечень услуг'!$A$3:$A$44,0),1),"")</f>
        <v>4740</v>
      </c>
    </row>
    <row r="1462" spans="1:6" ht="15.75" hidden="1" x14ac:dyDescent="0.25">
      <c r="A1462" s="96" t="s">
        <v>1048</v>
      </c>
      <c r="B1462" s="97" t="s">
        <v>1049</v>
      </c>
      <c r="C1462" s="96" t="s">
        <v>77</v>
      </c>
      <c r="D1462" s="97" t="s">
        <v>1050</v>
      </c>
      <c r="E1462" s="82" t="s">
        <v>86</v>
      </c>
      <c r="F1462" s="83">
        <f ca="1">IFERROR(OFFSET('перечень услуг'!$A$2,MATCH(E1462,'перечень услуг'!$A$3:$A$44,0),1),"")</f>
        <v>385</v>
      </c>
    </row>
    <row r="1463" spans="1:6" ht="15.75" hidden="1" x14ac:dyDescent="0.25">
      <c r="A1463" s="96" t="s">
        <v>1048</v>
      </c>
      <c r="B1463" s="97" t="s">
        <v>1049</v>
      </c>
      <c r="C1463" s="96" t="s">
        <v>77</v>
      </c>
      <c r="D1463" s="97" t="s">
        <v>1050</v>
      </c>
      <c r="E1463" s="82" t="s">
        <v>83</v>
      </c>
      <c r="F1463" s="83">
        <f ca="1">IFERROR(OFFSET('перечень услуг'!$A$2,MATCH(E1463,'перечень услуг'!$A$3:$A$44,0),1),"")</f>
        <v>565</v>
      </c>
    </row>
    <row r="1464" spans="1:6" ht="15.75" hidden="1" x14ac:dyDescent="0.25">
      <c r="A1464" s="96" t="s">
        <v>1048</v>
      </c>
      <c r="B1464" s="97" t="s">
        <v>1049</v>
      </c>
      <c r="C1464" s="96" t="s">
        <v>77</v>
      </c>
      <c r="D1464" s="97" t="s">
        <v>1050</v>
      </c>
      <c r="E1464" s="102" t="s">
        <v>122</v>
      </c>
      <c r="F1464" s="83">
        <f ca="1">IFERROR(OFFSET('перечень услуг'!$A$2,MATCH(E1464,'перечень услуг'!$A$3:$A$44,0),1),"")</f>
        <v>1020</v>
      </c>
    </row>
    <row r="1465" spans="1:6" ht="15.75" hidden="1" x14ac:dyDescent="0.25">
      <c r="A1465" s="96" t="s">
        <v>1048</v>
      </c>
      <c r="B1465" s="97" t="s">
        <v>1049</v>
      </c>
      <c r="C1465" s="96" t="s">
        <v>77</v>
      </c>
      <c r="D1465" s="97" t="s">
        <v>1050</v>
      </c>
      <c r="E1465" s="82" t="s">
        <v>82</v>
      </c>
      <c r="F1465" s="83">
        <f ca="1">IFERROR(OFFSET('перечень услуг'!$A$2,MATCH(E1465,'перечень услуг'!$A$3:$A$44,0),1),"")</f>
        <v>395</v>
      </c>
    </row>
    <row r="1466" spans="1:6" ht="15.75" hidden="1" x14ac:dyDescent="0.25">
      <c r="A1466" s="96" t="s">
        <v>1051</v>
      </c>
      <c r="B1466" s="97" t="s">
        <v>1052</v>
      </c>
      <c r="C1466" s="96" t="s">
        <v>1053</v>
      </c>
      <c r="D1466" s="97" t="s">
        <v>1054</v>
      </c>
      <c r="E1466" s="98" t="s">
        <v>9</v>
      </c>
      <c r="F1466" s="83">
        <f ca="1">IFERROR(OFFSET('перечень услуг'!$A$2,MATCH(E1466,'перечень услуг'!$A$3:$A$44,0),1),"")</f>
        <v>445</v>
      </c>
    </row>
    <row r="1467" spans="1:6" ht="15.75" hidden="1" x14ac:dyDescent="0.25">
      <c r="A1467" s="96" t="s">
        <v>1055</v>
      </c>
      <c r="B1467" s="97" t="s">
        <v>1056</v>
      </c>
      <c r="C1467" s="96" t="s">
        <v>77</v>
      </c>
      <c r="D1467" s="97" t="s">
        <v>1054</v>
      </c>
      <c r="E1467" s="82" t="s">
        <v>35</v>
      </c>
      <c r="F1467" s="83">
        <f ca="1">IFERROR(OFFSET('перечень услуг'!$A$2,MATCH(E1467,'перечень услуг'!$A$3:$A$44,0),1),"")</f>
        <v>4740</v>
      </c>
    </row>
    <row r="1468" spans="1:6" ht="15.75" hidden="1" x14ac:dyDescent="0.25">
      <c r="A1468" s="96" t="s">
        <v>1055</v>
      </c>
      <c r="B1468" s="97" t="s">
        <v>1056</v>
      </c>
      <c r="C1468" s="96" t="s">
        <v>77</v>
      </c>
      <c r="D1468" s="97" t="s">
        <v>1054</v>
      </c>
      <c r="E1468" s="82" t="s">
        <v>86</v>
      </c>
      <c r="F1468" s="83">
        <f ca="1">IFERROR(OFFSET('перечень услуг'!$A$2,MATCH(E1468,'перечень услуг'!$A$3:$A$44,0),1),"")</f>
        <v>385</v>
      </c>
    </row>
    <row r="1469" spans="1:6" ht="15.75" hidden="1" x14ac:dyDescent="0.25">
      <c r="A1469" s="96" t="s">
        <v>1055</v>
      </c>
      <c r="B1469" s="97" t="s">
        <v>1056</v>
      </c>
      <c r="C1469" s="96" t="s">
        <v>77</v>
      </c>
      <c r="D1469" s="97" t="s">
        <v>1054</v>
      </c>
      <c r="E1469" s="82" t="s">
        <v>83</v>
      </c>
      <c r="F1469" s="83">
        <f ca="1">IFERROR(OFFSET('перечень услуг'!$A$2,MATCH(E1469,'перечень услуг'!$A$3:$A$44,0),1),"")</f>
        <v>565</v>
      </c>
    </row>
    <row r="1470" spans="1:6" ht="15.75" hidden="1" x14ac:dyDescent="0.25">
      <c r="A1470" s="96" t="s">
        <v>1055</v>
      </c>
      <c r="B1470" s="97" t="s">
        <v>1056</v>
      </c>
      <c r="C1470" s="96" t="s">
        <v>77</v>
      </c>
      <c r="D1470" s="97" t="s">
        <v>1054</v>
      </c>
      <c r="E1470" s="102" t="s">
        <v>122</v>
      </c>
      <c r="F1470" s="83">
        <f ca="1">IFERROR(OFFSET('перечень услуг'!$A$2,MATCH(E1470,'перечень услуг'!$A$3:$A$44,0),1),"")</f>
        <v>1020</v>
      </c>
    </row>
    <row r="1471" spans="1:6" ht="15.75" hidden="1" x14ac:dyDescent="0.25">
      <c r="A1471" s="96" t="s">
        <v>1055</v>
      </c>
      <c r="B1471" s="97" t="s">
        <v>1056</v>
      </c>
      <c r="C1471" s="96" t="s">
        <v>77</v>
      </c>
      <c r="D1471" s="97" t="s">
        <v>1054</v>
      </c>
      <c r="E1471" s="82" t="s">
        <v>82</v>
      </c>
      <c r="F1471" s="83">
        <f ca="1">IFERROR(OFFSET('перечень услуг'!$A$2,MATCH(E1471,'перечень услуг'!$A$3:$A$44,0),1),"")</f>
        <v>395</v>
      </c>
    </row>
    <row r="1472" spans="1:6" ht="15.75" hidden="1" x14ac:dyDescent="0.25">
      <c r="A1472" s="96" t="s">
        <v>1057</v>
      </c>
      <c r="B1472" s="97" t="s">
        <v>1058</v>
      </c>
      <c r="C1472" s="96" t="s">
        <v>77</v>
      </c>
      <c r="D1472" s="97" t="s">
        <v>1054</v>
      </c>
      <c r="E1472" s="98" t="s">
        <v>11</v>
      </c>
      <c r="F1472" s="83">
        <f ca="1">IFERROR(OFFSET('перечень услуг'!$A$2,MATCH(E1472,'перечень услуг'!$A$3:$A$44,0),1),"")</f>
        <v>385</v>
      </c>
    </row>
    <row r="1473" spans="1:6" ht="15.75" hidden="1" x14ac:dyDescent="0.25">
      <c r="A1473" s="96" t="s">
        <v>1059</v>
      </c>
      <c r="B1473" s="97" t="s">
        <v>1060</v>
      </c>
      <c r="C1473" s="96" t="s">
        <v>77</v>
      </c>
      <c r="D1473" s="97" t="s">
        <v>1054</v>
      </c>
      <c r="E1473" s="82" t="s">
        <v>35</v>
      </c>
      <c r="F1473" s="83">
        <f ca="1">IFERROR(OFFSET('перечень услуг'!$A$2,MATCH(E1473,'перечень услуг'!$A$3:$A$44,0),1),"")</f>
        <v>4740</v>
      </c>
    </row>
    <row r="1474" spans="1:6" ht="15.75" hidden="1" x14ac:dyDescent="0.25">
      <c r="A1474" s="96" t="s">
        <v>1059</v>
      </c>
      <c r="B1474" s="97" t="s">
        <v>1060</v>
      </c>
      <c r="C1474" s="96" t="s">
        <v>77</v>
      </c>
      <c r="D1474" s="97" t="s">
        <v>1054</v>
      </c>
      <c r="E1474" s="82" t="s">
        <v>86</v>
      </c>
      <c r="F1474" s="83">
        <f ca="1">IFERROR(OFFSET('перечень услуг'!$A$2,MATCH(E1474,'перечень услуг'!$A$3:$A$44,0),1),"")</f>
        <v>385</v>
      </c>
    </row>
    <row r="1475" spans="1:6" ht="15.75" hidden="1" x14ac:dyDescent="0.25">
      <c r="A1475" s="96" t="s">
        <v>1059</v>
      </c>
      <c r="B1475" s="97" t="s">
        <v>1060</v>
      </c>
      <c r="C1475" s="96" t="s">
        <v>77</v>
      </c>
      <c r="D1475" s="97" t="s">
        <v>1054</v>
      </c>
      <c r="E1475" s="82" t="s">
        <v>83</v>
      </c>
      <c r="F1475" s="83">
        <f ca="1">IFERROR(OFFSET('перечень услуг'!$A$2,MATCH(E1475,'перечень услуг'!$A$3:$A$44,0),1),"")</f>
        <v>565</v>
      </c>
    </row>
    <row r="1476" spans="1:6" ht="15.75" hidden="1" x14ac:dyDescent="0.25">
      <c r="A1476" s="96" t="s">
        <v>1059</v>
      </c>
      <c r="B1476" s="97" t="s">
        <v>1060</v>
      </c>
      <c r="C1476" s="96" t="s">
        <v>77</v>
      </c>
      <c r="D1476" s="97" t="s">
        <v>1054</v>
      </c>
      <c r="E1476" s="102" t="s">
        <v>122</v>
      </c>
      <c r="F1476" s="83">
        <f ca="1">IFERROR(OFFSET('перечень услуг'!$A$2,MATCH(E1476,'перечень услуг'!$A$3:$A$44,0),1),"")</f>
        <v>1020</v>
      </c>
    </row>
    <row r="1477" spans="1:6" ht="15.75" hidden="1" x14ac:dyDescent="0.25">
      <c r="A1477" s="96" t="s">
        <v>1059</v>
      </c>
      <c r="B1477" s="97" t="s">
        <v>1060</v>
      </c>
      <c r="C1477" s="96" t="s">
        <v>77</v>
      </c>
      <c r="D1477" s="97" t="s">
        <v>1054</v>
      </c>
      <c r="E1477" s="82" t="s">
        <v>82</v>
      </c>
      <c r="F1477" s="83">
        <f ca="1">IFERROR(OFFSET('перечень услуг'!$A$2,MATCH(E1477,'перечень услуг'!$A$3:$A$44,0),1),"")</f>
        <v>395</v>
      </c>
    </row>
    <row r="1478" spans="1:6" ht="15.75" hidden="1" x14ac:dyDescent="0.25">
      <c r="A1478" s="96" t="s">
        <v>1061</v>
      </c>
      <c r="B1478" s="97" t="s">
        <v>1062</v>
      </c>
      <c r="C1478" s="96" t="s">
        <v>73</v>
      </c>
      <c r="D1478" s="97" t="s">
        <v>1063</v>
      </c>
      <c r="E1478" s="82" t="s">
        <v>35</v>
      </c>
      <c r="F1478" s="83">
        <f ca="1">IFERROR(OFFSET('перечень услуг'!$A$2,MATCH(E1478,'перечень услуг'!$A$3:$A$44,0),1),"")</f>
        <v>4740</v>
      </c>
    </row>
    <row r="1479" spans="1:6" ht="15.75" hidden="1" x14ac:dyDescent="0.25">
      <c r="A1479" s="96" t="s">
        <v>1061</v>
      </c>
      <c r="B1479" s="97" t="s">
        <v>1062</v>
      </c>
      <c r="C1479" s="96" t="s">
        <v>73</v>
      </c>
      <c r="D1479" s="97" t="s">
        <v>1063</v>
      </c>
      <c r="E1479" s="82" t="s">
        <v>86</v>
      </c>
      <c r="F1479" s="83">
        <f ca="1">IFERROR(OFFSET('перечень услуг'!$A$2,MATCH(E1479,'перечень услуг'!$A$3:$A$44,0),1),"")</f>
        <v>385</v>
      </c>
    </row>
    <row r="1480" spans="1:6" ht="15.75" hidden="1" x14ac:dyDescent="0.25">
      <c r="A1480" s="96" t="s">
        <v>1061</v>
      </c>
      <c r="B1480" s="97" t="s">
        <v>1062</v>
      </c>
      <c r="C1480" s="96" t="s">
        <v>73</v>
      </c>
      <c r="D1480" s="97" t="s">
        <v>1063</v>
      </c>
      <c r="E1480" s="82" t="s">
        <v>82</v>
      </c>
      <c r="F1480" s="83">
        <f ca="1">IFERROR(OFFSET('перечень услуг'!$A$2,MATCH(E1480,'перечень услуг'!$A$3:$A$44,0),1),"")</f>
        <v>395</v>
      </c>
    </row>
    <row r="1481" spans="1:6" ht="15.75" hidden="1" x14ac:dyDescent="0.25">
      <c r="A1481" s="96" t="s">
        <v>1064</v>
      </c>
      <c r="B1481" s="97" t="s">
        <v>1065</v>
      </c>
      <c r="C1481" s="96" t="s">
        <v>77</v>
      </c>
      <c r="D1481" s="97" t="s">
        <v>1054</v>
      </c>
      <c r="E1481" s="82" t="s">
        <v>35</v>
      </c>
      <c r="F1481" s="83">
        <f ca="1">IFERROR(OFFSET('перечень услуг'!$A$2,MATCH(E1481,'перечень услуг'!$A$3:$A$44,0),1),"")</f>
        <v>4740</v>
      </c>
    </row>
    <row r="1482" spans="1:6" ht="15.75" hidden="1" x14ac:dyDescent="0.25">
      <c r="A1482" s="96" t="s">
        <v>1064</v>
      </c>
      <c r="B1482" s="97" t="s">
        <v>1065</v>
      </c>
      <c r="C1482" s="96" t="s">
        <v>77</v>
      </c>
      <c r="D1482" s="97" t="s">
        <v>1054</v>
      </c>
      <c r="E1482" s="82" t="s">
        <v>86</v>
      </c>
      <c r="F1482" s="83">
        <f ca="1">IFERROR(OFFSET('перечень услуг'!$A$2,MATCH(E1482,'перечень услуг'!$A$3:$A$44,0),1),"")</f>
        <v>385</v>
      </c>
    </row>
    <row r="1483" spans="1:6" ht="15.75" hidden="1" x14ac:dyDescent="0.25">
      <c r="A1483" s="96" t="s">
        <v>1064</v>
      </c>
      <c r="B1483" s="97" t="s">
        <v>1065</v>
      </c>
      <c r="C1483" s="96" t="s">
        <v>77</v>
      </c>
      <c r="D1483" s="97" t="s">
        <v>1054</v>
      </c>
      <c r="E1483" s="82" t="s">
        <v>86</v>
      </c>
      <c r="F1483" s="83">
        <f ca="1">IFERROR(OFFSET('перечень услуг'!$A$2,MATCH(E1483,'перечень услуг'!$A$3:$A$44,0),1),"")</f>
        <v>385</v>
      </c>
    </row>
    <row r="1484" spans="1:6" ht="15.75" hidden="1" x14ac:dyDescent="0.25">
      <c r="A1484" s="96" t="s">
        <v>1064</v>
      </c>
      <c r="B1484" s="97" t="s">
        <v>1065</v>
      </c>
      <c r="C1484" s="96" t="s">
        <v>77</v>
      </c>
      <c r="D1484" s="97" t="s">
        <v>1054</v>
      </c>
      <c r="E1484" s="82" t="s">
        <v>83</v>
      </c>
      <c r="F1484" s="83">
        <f ca="1">IFERROR(OFFSET('перечень услуг'!$A$2,MATCH(E1484,'перечень услуг'!$A$3:$A$44,0),1),"")</f>
        <v>565</v>
      </c>
    </row>
    <row r="1485" spans="1:6" ht="15.75" hidden="1" x14ac:dyDescent="0.25">
      <c r="A1485" s="96" t="s">
        <v>1064</v>
      </c>
      <c r="B1485" s="97" t="s">
        <v>1065</v>
      </c>
      <c r="C1485" s="96" t="s">
        <v>77</v>
      </c>
      <c r="D1485" s="97" t="s">
        <v>1054</v>
      </c>
      <c r="E1485" s="102" t="s">
        <v>122</v>
      </c>
      <c r="F1485" s="83">
        <f ca="1">IFERROR(OFFSET('перечень услуг'!$A$2,MATCH(E1485,'перечень услуг'!$A$3:$A$44,0),1),"")</f>
        <v>1020</v>
      </c>
    </row>
    <row r="1486" spans="1:6" ht="15.75" hidden="1" x14ac:dyDescent="0.25">
      <c r="A1486" s="96" t="s">
        <v>1064</v>
      </c>
      <c r="B1486" s="97" t="s">
        <v>1065</v>
      </c>
      <c r="C1486" s="96" t="s">
        <v>77</v>
      </c>
      <c r="D1486" s="97" t="s">
        <v>1054</v>
      </c>
      <c r="E1486" s="82" t="s">
        <v>82</v>
      </c>
      <c r="F1486" s="83">
        <f ca="1">IFERROR(OFFSET('перечень услуг'!$A$2,MATCH(E1486,'перечень услуг'!$A$3:$A$44,0),1),"")</f>
        <v>395</v>
      </c>
    </row>
    <row r="1487" spans="1:6" ht="15.75" hidden="1" x14ac:dyDescent="0.25">
      <c r="A1487" s="96" t="s">
        <v>1066</v>
      </c>
      <c r="B1487" s="97" t="s">
        <v>1067</v>
      </c>
      <c r="C1487" s="96" t="s">
        <v>77</v>
      </c>
      <c r="D1487" s="97" t="s">
        <v>1063</v>
      </c>
      <c r="E1487" s="82" t="s">
        <v>35</v>
      </c>
      <c r="F1487" s="83">
        <f ca="1">IFERROR(OFFSET('перечень услуг'!$A$2,MATCH(E1487,'перечень услуг'!$A$3:$A$44,0),1),"")</f>
        <v>4740</v>
      </c>
    </row>
    <row r="1488" spans="1:6" ht="15.75" hidden="1" x14ac:dyDescent="0.25">
      <c r="A1488" s="96" t="s">
        <v>1066</v>
      </c>
      <c r="B1488" s="97" t="s">
        <v>1067</v>
      </c>
      <c r="C1488" s="96" t="s">
        <v>77</v>
      </c>
      <c r="D1488" s="97" t="s">
        <v>1063</v>
      </c>
      <c r="E1488" s="82" t="s">
        <v>86</v>
      </c>
      <c r="F1488" s="83">
        <f ca="1">IFERROR(OFFSET('перечень услуг'!$A$2,MATCH(E1488,'перечень услуг'!$A$3:$A$44,0),1),"")</f>
        <v>385</v>
      </c>
    </row>
    <row r="1489" spans="1:6" ht="15.75" hidden="1" x14ac:dyDescent="0.25">
      <c r="A1489" s="96" t="s">
        <v>1066</v>
      </c>
      <c r="B1489" s="97" t="s">
        <v>1067</v>
      </c>
      <c r="C1489" s="96" t="s">
        <v>77</v>
      </c>
      <c r="D1489" s="97" t="s">
        <v>1063</v>
      </c>
      <c r="E1489" s="82" t="s">
        <v>86</v>
      </c>
      <c r="F1489" s="83">
        <f ca="1">IFERROR(OFFSET('перечень услуг'!$A$2,MATCH(E1489,'перечень услуг'!$A$3:$A$44,0),1),"")</f>
        <v>385</v>
      </c>
    </row>
    <row r="1490" spans="1:6" ht="15.75" hidden="1" x14ac:dyDescent="0.25">
      <c r="A1490" s="96" t="s">
        <v>1066</v>
      </c>
      <c r="B1490" s="97" t="s">
        <v>1067</v>
      </c>
      <c r="C1490" s="96" t="s">
        <v>77</v>
      </c>
      <c r="D1490" s="97" t="s">
        <v>1063</v>
      </c>
      <c r="E1490" s="82" t="s">
        <v>83</v>
      </c>
      <c r="F1490" s="83">
        <f ca="1">IFERROR(OFFSET('перечень услуг'!$A$2,MATCH(E1490,'перечень услуг'!$A$3:$A$44,0),1),"")</f>
        <v>565</v>
      </c>
    </row>
    <row r="1491" spans="1:6" ht="15.75" hidden="1" x14ac:dyDescent="0.25">
      <c r="A1491" s="96" t="s">
        <v>1066</v>
      </c>
      <c r="B1491" s="97" t="s">
        <v>1067</v>
      </c>
      <c r="C1491" s="96" t="s">
        <v>77</v>
      </c>
      <c r="D1491" s="97" t="s">
        <v>1063</v>
      </c>
      <c r="E1491" s="102" t="s">
        <v>122</v>
      </c>
      <c r="F1491" s="83">
        <f ca="1">IFERROR(OFFSET('перечень услуг'!$A$2,MATCH(E1491,'перечень услуг'!$A$3:$A$44,0),1),"")</f>
        <v>1020</v>
      </c>
    </row>
    <row r="1492" spans="1:6" ht="15.75" hidden="1" x14ac:dyDescent="0.25">
      <c r="A1492" s="96" t="s">
        <v>1066</v>
      </c>
      <c r="B1492" s="97" t="s">
        <v>1067</v>
      </c>
      <c r="C1492" s="96" t="s">
        <v>77</v>
      </c>
      <c r="D1492" s="97" t="s">
        <v>1063</v>
      </c>
      <c r="E1492" s="82" t="s">
        <v>82</v>
      </c>
      <c r="F1492" s="83">
        <f ca="1">IFERROR(OFFSET('перечень услуг'!$A$2,MATCH(E1492,'перечень услуг'!$A$3:$A$44,0),1),"")</f>
        <v>395</v>
      </c>
    </row>
    <row r="1493" spans="1:6" ht="15.75" hidden="1" x14ac:dyDescent="0.25">
      <c r="A1493" s="96" t="s">
        <v>164</v>
      </c>
      <c r="B1493" s="97" t="s">
        <v>165</v>
      </c>
      <c r="C1493" s="96" t="s">
        <v>117</v>
      </c>
      <c r="D1493" s="97" t="s">
        <v>1050</v>
      </c>
      <c r="E1493" s="82" t="s">
        <v>35</v>
      </c>
      <c r="F1493" s="83">
        <f ca="1">IFERROR(OFFSET('перечень услуг'!$A$2,MATCH(E1493,'перечень услуг'!$A$3:$A$44,0),1),"")</f>
        <v>4740</v>
      </c>
    </row>
    <row r="1494" spans="1:6" ht="15.75" hidden="1" x14ac:dyDescent="0.25">
      <c r="A1494" s="96" t="s">
        <v>164</v>
      </c>
      <c r="B1494" s="97" t="s">
        <v>165</v>
      </c>
      <c r="C1494" s="96" t="s">
        <v>117</v>
      </c>
      <c r="D1494" s="97" t="s">
        <v>1050</v>
      </c>
      <c r="E1494" s="82" t="s">
        <v>82</v>
      </c>
      <c r="F1494" s="83">
        <f ca="1">IFERROR(OFFSET('перечень услуг'!$A$2,MATCH(E1494,'перечень услуг'!$A$3:$A$44,0),1),"")</f>
        <v>395</v>
      </c>
    </row>
    <row r="1495" spans="1:6" ht="15.75" hidden="1" x14ac:dyDescent="0.25">
      <c r="A1495" s="96" t="s">
        <v>164</v>
      </c>
      <c r="B1495" s="97" t="s">
        <v>165</v>
      </c>
      <c r="C1495" s="96" t="s">
        <v>117</v>
      </c>
      <c r="D1495" s="97" t="s">
        <v>1050</v>
      </c>
      <c r="E1495" s="82" t="s">
        <v>86</v>
      </c>
      <c r="F1495" s="83">
        <f ca="1">IFERROR(OFFSET('перечень услуг'!$A$2,MATCH(E1495,'перечень услуг'!$A$3:$A$44,0),1),"")</f>
        <v>385</v>
      </c>
    </row>
    <row r="1496" spans="1:6" ht="15.75" hidden="1" x14ac:dyDescent="0.25">
      <c r="A1496" s="96" t="s">
        <v>164</v>
      </c>
      <c r="B1496" s="97" t="s">
        <v>165</v>
      </c>
      <c r="C1496" s="96" t="s">
        <v>117</v>
      </c>
      <c r="D1496" s="97" t="s">
        <v>1050</v>
      </c>
      <c r="E1496" s="102" t="s">
        <v>108</v>
      </c>
      <c r="F1496" s="83">
        <f ca="1">IFERROR(OFFSET('перечень услуг'!$A$2,MATCH(E1496,'перечень услуг'!$A$3:$A$44,0),1),"")</f>
        <v>2150</v>
      </c>
    </row>
    <row r="1497" spans="1:6" ht="15.75" hidden="1" x14ac:dyDescent="0.25">
      <c r="A1497" s="96" t="s">
        <v>164</v>
      </c>
      <c r="B1497" s="97" t="s">
        <v>165</v>
      </c>
      <c r="C1497" s="96" t="s">
        <v>117</v>
      </c>
      <c r="D1497" s="97" t="s">
        <v>1050</v>
      </c>
      <c r="E1497" s="98" t="s">
        <v>30</v>
      </c>
      <c r="F1497" s="83">
        <f ca="1">IFERROR(OFFSET('перечень услуг'!$A$2,MATCH(E1497,'перечень услуг'!$A$3:$A$44,0),1),"")</f>
        <v>1125</v>
      </c>
    </row>
    <row r="1498" spans="1:6" ht="15.75" hidden="1" x14ac:dyDescent="0.25">
      <c r="A1498" s="96" t="s">
        <v>164</v>
      </c>
      <c r="B1498" s="97" t="s">
        <v>165</v>
      </c>
      <c r="C1498" s="96" t="s">
        <v>117</v>
      </c>
      <c r="D1498" s="97" t="s">
        <v>1050</v>
      </c>
      <c r="E1498" s="82" t="s">
        <v>83</v>
      </c>
      <c r="F1498" s="83">
        <f ca="1">IFERROR(OFFSET('перечень услуг'!$A$2,MATCH(E1498,'перечень услуг'!$A$3:$A$44,0),1),"")</f>
        <v>565</v>
      </c>
    </row>
    <row r="1499" spans="1:6" ht="15.75" hidden="1" x14ac:dyDescent="0.25">
      <c r="A1499" s="96" t="s">
        <v>164</v>
      </c>
      <c r="B1499" s="97" t="s">
        <v>165</v>
      </c>
      <c r="C1499" s="96" t="s">
        <v>117</v>
      </c>
      <c r="D1499" s="97" t="s">
        <v>1050</v>
      </c>
      <c r="E1499" s="102" t="s">
        <v>89</v>
      </c>
      <c r="F1499" s="83">
        <f ca="1">IFERROR(OFFSET('перечень услуг'!$A$2,MATCH(E1499,'перечень услуг'!$A$3:$A$44,0),1),"")</f>
        <v>185</v>
      </c>
    </row>
    <row r="1500" spans="1:6" ht="15.75" hidden="1" x14ac:dyDescent="0.25">
      <c r="A1500" s="96" t="s">
        <v>164</v>
      </c>
      <c r="B1500" s="97" t="s">
        <v>165</v>
      </c>
      <c r="C1500" s="96" t="s">
        <v>117</v>
      </c>
      <c r="D1500" s="97" t="s">
        <v>1050</v>
      </c>
      <c r="E1500" s="82" t="s">
        <v>210</v>
      </c>
      <c r="F1500" s="83">
        <f ca="1">IFERROR(OFFSET('перечень услуг'!$A$2,MATCH(E1500,'перечень услуг'!$A$3:$A$44,0),1),"")</f>
        <v>205</v>
      </c>
    </row>
    <row r="1501" spans="1:6" ht="15.75" hidden="1" x14ac:dyDescent="0.25">
      <c r="A1501" s="96" t="s">
        <v>959</v>
      </c>
      <c r="B1501" s="97" t="s">
        <v>960</v>
      </c>
      <c r="C1501" s="96" t="s">
        <v>73</v>
      </c>
      <c r="D1501" s="100" t="s">
        <v>1063</v>
      </c>
      <c r="E1501" s="98" t="s">
        <v>30</v>
      </c>
      <c r="F1501" s="83">
        <f ca="1">IFERROR(OFFSET('перечень услуг'!$A$2,MATCH(E1501,'перечень услуг'!$A$3:$A$44,0),1),"")</f>
        <v>1125</v>
      </c>
    </row>
    <row r="1502" spans="1:6" ht="15.75" hidden="1" x14ac:dyDescent="0.25">
      <c r="A1502" s="96" t="s">
        <v>1068</v>
      </c>
      <c r="B1502" s="97" t="s">
        <v>1069</v>
      </c>
      <c r="C1502" s="98" t="s">
        <v>73</v>
      </c>
      <c r="D1502" s="103">
        <v>43745</v>
      </c>
      <c r="E1502" s="98" t="s">
        <v>35</v>
      </c>
      <c r="F1502" s="83">
        <f ca="1">IFERROR(OFFSET('перечень услуг'!$A$2,MATCH(E1502,'перечень услуг'!$A$3:$A$44,0),1),"")</f>
        <v>4740</v>
      </c>
    </row>
    <row r="1503" spans="1:6" ht="15.75" hidden="1" x14ac:dyDescent="0.25">
      <c r="A1503" s="96" t="s">
        <v>1068</v>
      </c>
      <c r="B1503" s="97" t="s">
        <v>1069</v>
      </c>
      <c r="C1503" s="98" t="s">
        <v>73</v>
      </c>
      <c r="D1503" s="103">
        <v>43745</v>
      </c>
      <c r="E1503" s="98" t="s">
        <v>82</v>
      </c>
      <c r="F1503" s="83">
        <f ca="1">IFERROR(OFFSET('перечень услуг'!$A$2,MATCH(E1503,'перечень услуг'!$A$3:$A$44,0),1),"")</f>
        <v>395</v>
      </c>
    </row>
    <row r="1504" spans="1:6" ht="15.75" hidden="1" x14ac:dyDescent="0.25">
      <c r="A1504" s="96" t="s">
        <v>1068</v>
      </c>
      <c r="B1504" s="97" t="s">
        <v>1069</v>
      </c>
      <c r="C1504" s="98" t="s">
        <v>73</v>
      </c>
      <c r="D1504" s="103">
        <v>43745</v>
      </c>
      <c r="E1504" s="98" t="s">
        <v>86</v>
      </c>
      <c r="F1504" s="83">
        <f ca="1">IFERROR(OFFSET('перечень услуг'!$A$2,MATCH(E1504,'перечень услуг'!$A$3:$A$44,0),1),"")</f>
        <v>385</v>
      </c>
    </row>
    <row r="1505" spans="1:6" ht="15.75" hidden="1" x14ac:dyDescent="0.25">
      <c r="A1505" s="96" t="s">
        <v>1068</v>
      </c>
      <c r="B1505" s="97" t="s">
        <v>1069</v>
      </c>
      <c r="C1505" s="98" t="s">
        <v>73</v>
      </c>
      <c r="D1505" s="103">
        <v>43745</v>
      </c>
      <c r="E1505" s="98" t="s">
        <v>83</v>
      </c>
      <c r="F1505" s="83">
        <f ca="1">IFERROR(OFFSET('перечень услуг'!$A$2,MATCH(E1505,'перечень услуг'!$A$3:$A$44,0),1),"")</f>
        <v>565</v>
      </c>
    </row>
    <row r="1506" spans="1:6" ht="15.75" hidden="1" x14ac:dyDescent="0.25">
      <c r="A1506" s="96" t="s">
        <v>1068</v>
      </c>
      <c r="B1506" s="97" t="s">
        <v>1069</v>
      </c>
      <c r="C1506" s="98" t="s">
        <v>73</v>
      </c>
      <c r="D1506" s="103">
        <v>43745</v>
      </c>
      <c r="E1506" s="98" t="s">
        <v>30</v>
      </c>
      <c r="F1506" s="83">
        <f ca="1">IFERROR(OFFSET('перечень услуг'!$A$2,MATCH(E1506,'перечень услуг'!$A$3:$A$44,0),1),"")</f>
        <v>1125</v>
      </c>
    </row>
    <row r="1507" spans="1:6" ht="15.75" hidden="1" x14ac:dyDescent="0.25">
      <c r="A1507" s="96" t="s">
        <v>1070</v>
      </c>
      <c r="B1507" s="97" t="s">
        <v>1071</v>
      </c>
      <c r="C1507" s="98" t="s">
        <v>77</v>
      </c>
      <c r="D1507" s="103">
        <v>43742</v>
      </c>
      <c r="E1507" s="98" t="s">
        <v>35</v>
      </c>
      <c r="F1507" s="83">
        <f ca="1">IFERROR(OFFSET('перечень услуг'!$A$2,MATCH(E1507,'перечень услуг'!$A$3:$A$44,0),1),"")</f>
        <v>4740</v>
      </c>
    </row>
    <row r="1508" spans="1:6" ht="15.75" hidden="1" x14ac:dyDescent="0.25">
      <c r="A1508" s="96" t="s">
        <v>1070</v>
      </c>
      <c r="B1508" s="97" t="s">
        <v>1071</v>
      </c>
      <c r="C1508" s="98" t="s">
        <v>77</v>
      </c>
      <c r="D1508" s="103">
        <v>43742</v>
      </c>
      <c r="E1508" s="98" t="s">
        <v>82</v>
      </c>
      <c r="F1508" s="83">
        <f ca="1">IFERROR(OFFSET('перечень услуг'!$A$2,MATCH(E1508,'перечень услуг'!$A$3:$A$44,0),1),"")</f>
        <v>395</v>
      </c>
    </row>
    <row r="1509" spans="1:6" ht="15.75" hidden="1" x14ac:dyDescent="0.25">
      <c r="A1509" s="96" t="s">
        <v>1070</v>
      </c>
      <c r="B1509" s="97" t="s">
        <v>1071</v>
      </c>
      <c r="C1509" s="98" t="s">
        <v>77</v>
      </c>
      <c r="D1509" s="103">
        <v>43742</v>
      </c>
      <c r="E1509" s="98" t="s">
        <v>86</v>
      </c>
      <c r="F1509" s="83">
        <f ca="1">IFERROR(OFFSET('перечень услуг'!$A$2,MATCH(E1509,'перечень услуг'!$A$3:$A$44,0),1),"")</f>
        <v>385</v>
      </c>
    </row>
    <row r="1510" spans="1:6" ht="15.75" hidden="1" x14ac:dyDescent="0.25">
      <c r="A1510" s="96" t="s">
        <v>1070</v>
      </c>
      <c r="B1510" s="97" t="s">
        <v>1071</v>
      </c>
      <c r="C1510" s="98" t="s">
        <v>77</v>
      </c>
      <c r="D1510" s="103">
        <v>43742</v>
      </c>
      <c r="E1510" s="98" t="s">
        <v>83</v>
      </c>
      <c r="F1510" s="83">
        <f ca="1">IFERROR(OFFSET('перечень услуг'!$A$2,MATCH(E1510,'перечень услуг'!$A$3:$A$44,0),1),"")</f>
        <v>565</v>
      </c>
    </row>
    <row r="1511" spans="1:6" ht="15.75" hidden="1" x14ac:dyDescent="0.25">
      <c r="A1511" s="96" t="s">
        <v>1070</v>
      </c>
      <c r="B1511" s="97" t="s">
        <v>1071</v>
      </c>
      <c r="C1511" s="98" t="s">
        <v>77</v>
      </c>
      <c r="D1511" s="103">
        <v>43742</v>
      </c>
      <c r="E1511" s="98" t="s">
        <v>122</v>
      </c>
      <c r="F1511" s="83">
        <f ca="1">IFERROR(OFFSET('перечень услуг'!$A$2,MATCH(E1511,'перечень услуг'!$A$3:$A$44,0),1),"")</f>
        <v>1020</v>
      </c>
    </row>
    <row r="1512" spans="1:6" ht="15.75" hidden="1" x14ac:dyDescent="0.25">
      <c r="A1512" s="96" t="s">
        <v>1072</v>
      </c>
      <c r="B1512" s="97" t="s">
        <v>1073</v>
      </c>
      <c r="C1512" s="101" t="s">
        <v>73</v>
      </c>
      <c r="D1512" s="103">
        <v>43742</v>
      </c>
      <c r="E1512" s="98" t="s">
        <v>35</v>
      </c>
      <c r="F1512" s="83">
        <f ca="1">IFERROR(OFFSET('перечень услуг'!$A$2,MATCH(E1512,'перечень услуг'!$A$3:$A$44,0),1),"")</f>
        <v>4740</v>
      </c>
    </row>
    <row r="1513" spans="1:6" ht="15.75" hidden="1" x14ac:dyDescent="0.25">
      <c r="A1513" s="96" t="s">
        <v>1072</v>
      </c>
      <c r="B1513" s="97" t="s">
        <v>1073</v>
      </c>
      <c r="C1513" s="101" t="s">
        <v>73</v>
      </c>
      <c r="D1513" s="103">
        <v>43742</v>
      </c>
      <c r="E1513" s="98" t="s">
        <v>82</v>
      </c>
      <c r="F1513" s="83">
        <f ca="1">IFERROR(OFFSET('перечень услуг'!$A$2,MATCH(E1513,'перечень услуг'!$A$3:$A$44,0),1),"")</f>
        <v>395</v>
      </c>
    </row>
    <row r="1514" spans="1:6" ht="15.75" hidden="1" x14ac:dyDescent="0.25">
      <c r="A1514" s="96" t="s">
        <v>1072</v>
      </c>
      <c r="B1514" s="97" t="s">
        <v>1073</v>
      </c>
      <c r="C1514" s="101" t="s">
        <v>73</v>
      </c>
      <c r="D1514" s="103">
        <v>43742</v>
      </c>
      <c r="E1514" s="98" t="s">
        <v>86</v>
      </c>
      <c r="F1514" s="83">
        <f ca="1">IFERROR(OFFSET('перечень услуг'!$A$2,MATCH(E1514,'перечень услуг'!$A$3:$A$44,0),1),"")</f>
        <v>385</v>
      </c>
    </row>
    <row r="1515" spans="1:6" ht="15.75" hidden="1" x14ac:dyDescent="0.25">
      <c r="A1515" s="96" t="s">
        <v>1072</v>
      </c>
      <c r="B1515" s="97" t="s">
        <v>1073</v>
      </c>
      <c r="C1515" s="101" t="s">
        <v>73</v>
      </c>
      <c r="D1515" s="103">
        <v>43742</v>
      </c>
      <c r="E1515" s="98" t="s">
        <v>86</v>
      </c>
      <c r="F1515" s="83">
        <f ca="1">IFERROR(OFFSET('перечень услуг'!$A$2,MATCH(E1515,'перечень услуг'!$A$3:$A$44,0),1),"")</f>
        <v>385</v>
      </c>
    </row>
    <row r="1516" spans="1:6" ht="15.75" hidden="1" x14ac:dyDescent="0.25">
      <c r="A1516" s="96" t="s">
        <v>1074</v>
      </c>
      <c r="B1516" s="97" t="s">
        <v>1075</v>
      </c>
      <c r="C1516" s="98" t="s">
        <v>77</v>
      </c>
      <c r="D1516" s="103">
        <v>43742</v>
      </c>
      <c r="E1516" s="98" t="s">
        <v>35</v>
      </c>
      <c r="F1516" s="83">
        <f ca="1">IFERROR(OFFSET('перечень услуг'!$A$2,MATCH(E1516,'перечень услуг'!$A$3:$A$44,0),1),"")</f>
        <v>4740</v>
      </c>
    </row>
    <row r="1517" spans="1:6" ht="15.75" hidden="1" x14ac:dyDescent="0.25">
      <c r="A1517" s="96" t="s">
        <v>1074</v>
      </c>
      <c r="B1517" s="97" t="s">
        <v>1075</v>
      </c>
      <c r="C1517" s="98" t="s">
        <v>77</v>
      </c>
      <c r="D1517" s="103">
        <v>43742</v>
      </c>
      <c r="E1517" s="98" t="s">
        <v>86</v>
      </c>
      <c r="F1517" s="83">
        <f ca="1">IFERROR(OFFSET('перечень услуг'!$A$2,MATCH(E1517,'перечень услуг'!$A$3:$A$44,0),1),"")</f>
        <v>385</v>
      </c>
    </row>
    <row r="1518" spans="1:6" ht="15.75" hidden="1" x14ac:dyDescent="0.25">
      <c r="A1518" s="96" t="s">
        <v>1074</v>
      </c>
      <c r="B1518" s="97" t="s">
        <v>1075</v>
      </c>
      <c r="C1518" s="98" t="s">
        <v>77</v>
      </c>
      <c r="D1518" s="103">
        <v>43742</v>
      </c>
      <c r="E1518" s="98" t="s">
        <v>83</v>
      </c>
      <c r="F1518" s="83">
        <f ca="1">IFERROR(OFFSET('перечень услуг'!$A$2,MATCH(E1518,'перечень услуг'!$A$3:$A$44,0),1),"")</f>
        <v>565</v>
      </c>
    </row>
    <row r="1519" spans="1:6" ht="15.75" hidden="1" x14ac:dyDescent="0.25">
      <c r="A1519" s="96" t="s">
        <v>1074</v>
      </c>
      <c r="B1519" s="97" t="s">
        <v>1075</v>
      </c>
      <c r="C1519" s="98" t="s">
        <v>77</v>
      </c>
      <c r="D1519" s="103">
        <v>43742</v>
      </c>
      <c r="E1519" s="98" t="s">
        <v>122</v>
      </c>
      <c r="F1519" s="83">
        <f ca="1">IFERROR(OFFSET('перечень услуг'!$A$2,MATCH(E1519,'перечень услуг'!$A$3:$A$44,0),1),"")</f>
        <v>1020</v>
      </c>
    </row>
    <row r="1520" spans="1:6" ht="15.75" hidden="1" x14ac:dyDescent="0.25">
      <c r="A1520" s="96" t="s">
        <v>1074</v>
      </c>
      <c r="B1520" s="97" t="s">
        <v>1075</v>
      </c>
      <c r="C1520" s="98" t="s">
        <v>77</v>
      </c>
      <c r="D1520" s="103">
        <v>43742</v>
      </c>
      <c r="E1520" s="98" t="s">
        <v>82</v>
      </c>
      <c r="F1520" s="83">
        <f ca="1">IFERROR(OFFSET('перечень услуг'!$A$2,MATCH(E1520,'перечень услуг'!$A$3:$A$44,0),1),"")</f>
        <v>395</v>
      </c>
    </row>
    <row r="1521" spans="1:6" ht="15.75" hidden="1" x14ac:dyDescent="0.25">
      <c r="A1521" s="96" t="s">
        <v>398</v>
      </c>
      <c r="B1521" s="97" t="s">
        <v>399</v>
      </c>
      <c r="C1521" s="98" t="s">
        <v>73</v>
      </c>
      <c r="D1521" s="103">
        <v>43742</v>
      </c>
      <c r="E1521" s="98" t="s">
        <v>86</v>
      </c>
      <c r="F1521" s="83">
        <f ca="1">IFERROR(OFFSET('перечень услуг'!$A$2,MATCH(E1521,'перечень услуг'!$A$3:$A$44,0),1),"")</f>
        <v>385</v>
      </c>
    </row>
    <row r="1522" spans="1:6" ht="15.75" hidden="1" x14ac:dyDescent="0.25">
      <c r="A1522" s="96" t="s">
        <v>398</v>
      </c>
      <c r="B1522" s="97" t="s">
        <v>399</v>
      </c>
      <c r="C1522" s="98" t="s">
        <v>73</v>
      </c>
      <c r="D1522" s="103">
        <v>43742</v>
      </c>
      <c r="E1522" s="98" t="s">
        <v>8</v>
      </c>
      <c r="F1522" s="83">
        <f ca="1">IFERROR(OFFSET('перечень услуг'!$A$2,MATCH(E1522,'перечень услуг'!$A$3:$A$44,0),1),"")</f>
        <v>510</v>
      </c>
    </row>
    <row r="1523" spans="1:6" ht="15.75" hidden="1" x14ac:dyDescent="0.25">
      <c r="A1523" s="96" t="s">
        <v>1076</v>
      </c>
      <c r="B1523" s="97" t="s">
        <v>1077</v>
      </c>
      <c r="C1523" s="98" t="s">
        <v>77</v>
      </c>
      <c r="D1523" s="103">
        <v>43766</v>
      </c>
      <c r="E1523" s="98" t="s">
        <v>35</v>
      </c>
      <c r="F1523" s="83">
        <f ca="1">IFERROR(OFFSET('перечень услуг'!$A$2,MATCH(E1523,'перечень услуг'!$A$3:$A$44,0),1),"")</f>
        <v>4740</v>
      </c>
    </row>
    <row r="1524" spans="1:6" ht="15.75" hidden="1" x14ac:dyDescent="0.25">
      <c r="A1524" s="96" t="s">
        <v>1076</v>
      </c>
      <c r="B1524" s="97" t="s">
        <v>1077</v>
      </c>
      <c r="C1524" s="98" t="s">
        <v>77</v>
      </c>
      <c r="D1524" s="103">
        <v>43766</v>
      </c>
      <c r="E1524" s="98" t="s">
        <v>86</v>
      </c>
      <c r="F1524" s="83">
        <f ca="1">IFERROR(OFFSET('перечень услуг'!$A$2,MATCH(E1524,'перечень услуг'!$A$3:$A$44,0),1),"")</f>
        <v>385</v>
      </c>
    </row>
    <row r="1525" spans="1:6" ht="15.75" hidden="1" x14ac:dyDescent="0.25">
      <c r="A1525" s="96" t="s">
        <v>1076</v>
      </c>
      <c r="B1525" s="97" t="s">
        <v>1077</v>
      </c>
      <c r="C1525" s="98" t="s">
        <v>77</v>
      </c>
      <c r="D1525" s="103">
        <v>43766</v>
      </c>
      <c r="E1525" s="98" t="s">
        <v>83</v>
      </c>
      <c r="F1525" s="83">
        <f ca="1">IFERROR(OFFSET('перечень услуг'!$A$2,MATCH(E1525,'перечень услуг'!$A$3:$A$44,0),1),"")</f>
        <v>565</v>
      </c>
    </row>
    <row r="1526" spans="1:6" ht="15.75" hidden="1" x14ac:dyDescent="0.25">
      <c r="A1526" s="96" t="s">
        <v>1076</v>
      </c>
      <c r="B1526" s="97" t="s">
        <v>1077</v>
      </c>
      <c r="C1526" s="98" t="s">
        <v>77</v>
      </c>
      <c r="D1526" s="103">
        <v>43766</v>
      </c>
      <c r="E1526" s="98" t="s">
        <v>122</v>
      </c>
      <c r="F1526" s="83">
        <f ca="1">IFERROR(OFFSET('перечень услуг'!$A$2,MATCH(E1526,'перечень услуг'!$A$3:$A$44,0),1),"")</f>
        <v>1020</v>
      </c>
    </row>
    <row r="1527" spans="1:6" ht="15.75" hidden="1" x14ac:dyDescent="0.25">
      <c r="A1527" s="96" t="s">
        <v>1076</v>
      </c>
      <c r="B1527" s="97" t="s">
        <v>1077</v>
      </c>
      <c r="C1527" s="98" t="s">
        <v>77</v>
      </c>
      <c r="D1527" s="103">
        <v>43766</v>
      </c>
      <c r="E1527" s="98" t="s">
        <v>82</v>
      </c>
      <c r="F1527" s="83">
        <f ca="1">IFERROR(OFFSET('перечень услуг'!$A$2,MATCH(E1527,'перечень услуг'!$A$3:$A$44,0),1),"")</f>
        <v>395</v>
      </c>
    </row>
    <row r="1528" spans="1:6" ht="15.75" hidden="1" x14ac:dyDescent="0.25">
      <c r="A1528" s="96" t="s">
        <v>1078</v>
      </c>
      <c r="B1528" s="97" t="s">
        <v>434</v>
      </c>
      <c r="C1528" s="98" t="s">
        <v>73</v>
      </c>
      <c r="D1528" s="103">
        <v>43745</v>
      </c>
      <c r="E1528" s="98" t="s">
        <v>9</v>
      </c>
      <c r="F1528" s="83">
        <f ca="1">IFERROR(OFFSET('перечень услуг'!$A$2,MATCH(E1528,'перечень услуг'!$A$3:$A$44,0),1),"")</f>
        <v>445</v>
      </c>
    </row>
    <row r="1529" spans="1:6" ht="15.75" hidden="1" x14ac:dyDescent="0.25">
      <c r="A1529" s="96" t="s">
        <v>1079</v>
      </c>
      <c r="B1529" s="97" t="s">
        <v>1080</v>
      </c>
      <c r="C1529" s="98" t="s">
        <v>73</v>
      </c>
      <c r="D1529" s="103">
        <v>43745</v>
      </c>
      <c r="E1529" s="98" t="s">
        <v>194</v>
      </c>
      <c r="F1529" s="83">
        <f ca="1">IFERROR(OFFSET('перечень услуг'!$A$2,MATCH(E1529,'перечень услуг'!$A$3:$A$44,0),1),"")</f>
        <v>1085</v>
      </c>
    </row>
    <row r="1530" spans="1:6" ht="15.75" hidden="1" x14ac:dyDescent="0.25">
      <c r="A1530" s="96" t="s">
        <v>1081</v>
      </c>
      <c r="B1530" s="97" t="s">
        <v>1082</v>
      </c>
      <c r="C1530" s="101" t="s">
        <v>77</v>
      </c>
      <c r="D1530" s="103">
        <v>43746</v>
      </c>
      <c r="E1530" s="98" t="s">
        <v>11</v>
      </c>
      <c r="F1530" s="83">
        <f ca="1">IFERROR(OFFSET('перечень услуг'!$A$2,MATCH(E1530,'перечень услуг'!$A$3:$A$44,0),1),"")</f>
        <v>385</v>
      </c>
    </row>
    <row r="1531" spans="1:6" ht="15.75" hidden="1" x14ac:dyDescent="0.25">
      <c r="A1531" s="96" t="s">
        <v>1081</v>
      </c>
      <c r="B1531" s="97" t="s">
        <v>1082</v>
      </c>
      <c r="C1531" s="101" t="s">
        <v>77</v>
      </c>
      <c r="D1531" s="103">
        <v>43746</v>
      </c>
      <c r="E1531" s="98" t="s">
        <v>10</v>
      </c>
      <c r="F1531" s="83">
        <f ca="1">IFERROR(OFFSET('перечень услуг'!$A$2,MATCH(E1531,'перечень услуг'!$A$3:$A$44,0),1),"")</f>
        <v>445</v>
      </c>
    </row>
    <row r="1532" spans="1:6" ht="15.75" hidden="1" x14ac:dyDescent="0.25">
      <c r="A1532" s="96" t="s">
        <v>1083</v>
      </c>
      <c r="B1532" s="97" t="s">
        <v>1084</v>
      </c>
      <c r="C1532" s="98" t="s">
        <v>77</v>
      </c>
      <c r="D1532" s="103">
        <v>43747</v>
      </c>
      <c r="E1532" s="98" t="s">
        <v>9</v>
      </c>
      <c r="F1532" s="83">
        <f ca="1">IFERROR(OFFSET('перечень услуг'!$A$2,MATCH(E1532,'перечень услуг'!$A$3:$A$44,0),1),"")</f>
        <v>445</v>
      </c>
    </row>
    <row r="1533" spans="1:6" ht="15.75" hidden="1" x14ac:dyDescent="0.25">
      <c r="A1533" s="96" t="s">
        <v>276</v>
      </c>
      <c r="B1533" s="97" t="s">
        <v>277</v>
      </c>
      <c r="C1533" s="98" t="s">
        <v>73</v>
      </c>
      <c r="D1533" s="103">
        <v>43747</v>
      </c>
      <c r="E1533" s="98" t="s">
        <v>86</v>
      </c>
      <c r="F1533" s="83">
        <f ca="1">IFERROR(OFFSET('перечень услуг'!$A$2,MATCH(E1533,'перечень услуг'!$A$3:$A$44,0),1),"")</f>
        <v>385</v>
      </c>
    </row>
    <row r="1534" spans="1:6" ht="15.75" hidden="1" x14ac:dyDescent="0.25">
      <c r="A1534" s="96" t="s">
        <v>1085</v>
      </c>
      <c r="B1534" s="97" t="s">
        <v>1086</v>
      </c>
      <c r="C1534" s="98" t="s">
        <v>408</v>
      </c>
      <c r="D1534" s="103">
        <v>43749</v>
      </c>
      <c r="E1534" s="98" t="s">
        <v>30</v>
      </c>
      <c r="F1534" s="83">
        <f ca="1">IFERROR(OFFSET('перечень услуг'!$A$2,MATCH(E1534,'перечень услуг'!$A$3:$A$44,0),1),"")</f>
        <v>1125</v>
      </c>
    </row>
    <row r="1535" spans="1:6" ht="15.75" hidden="1" x14ac:dyDescent="0.25">
      <c r="A1535" s="96" t="s">
        <v>269</v>
      </c>
      <c r="B1535" s="97" t="s">
        <v>270</v>
      </c>
      <c r="C1535" s="98" t="s">
        <v>73</v>
      </c>
      <c r="D1535" s="103">
        <v>43749</v>
      </c>
      <c r="E1535" s="98" t="s">
        <v>35</v>
      </c>
      <c r="F1535" s="83">
        <f ca="1">IFERROR(OFFSET('перечень услуг'!$A$2,MATCH(E1535,'перечень услуг'!$A$3:$A$44,0),1),"")</f>
        <v>4740</v>
      </c>
    </row>
    <row r="1536" spans="1:6" ht="15.75" hidden="1" x14ac:dyDescent="0.25">
      <c r="A1536" s="96" t="s">
        <v>269</v>
      </c>
      <c r="B1536" s="97" t="s">
        <v>270</v>
      </c>
      <c r="C1536" s="98" t="s">
        <v>73</v>
      </c>
      <c r="D1536" s="103">
        <v>43749</v>
      </c>
      <c r="E1536" s="98" t="s">
        <v>86</v>
      </c>
      <c r="F1536" s="83">
        <f ca="1">IFERROR(OFFSET('перечень услуг'!$A$2,MATCH(E1536,'перечень услуг'!$A$3:$A$44,0),1),"")</f>
        <v>385</v>
      </c>
    </row>
    <row r="1537" spans="1:6" ht="15.75" hidden="1" x14ac:dyDescent="0.25">
      <c r="A1537" s="96" t="s">
        <v>269</v>
      </c>
      <c r="B1537" s="97" t="s">
        <v>270</v>
      </c>
      <c r="C1537" s="98" t="s">
        <v>73</v>
      </c>
      <c r="D1537" s="103">
        <v>43749</v>
      </c>
      <c r="E1537" s="98" t="s">
        <v>30</v>
      </c>
      <c r="F1537" s="83">
        <f ca="1">IFERROR(OFFSET('перечень услуг'!$A$2,MATCH(E1537,'перечень услуг'!$A$3:$A$44,0),1),"")</f>
        <v>1125</v>
      </c>
    </row>
    <row r="1538" spans="1:6" ht="15.75" hidden="1" x14ac:dyDescent="0.25">
      <c r="A1538" s="96" t="s">
        <v>269</v>
      </c>
      <c r="B1538" s="97" t="s">
        <v>270</v>
      </c>
      <c r="C1538" s="98" t="s">
        <v>73</v>
      </c>
      <c r="D1538" s="103">
        <v>43749</v>
      </c>
      <c r="E1538" s="98" t="s">
        <v>82</v>
      </c>
      <c r="F1538" s="83">
        <f ca="1">IFERROR(OFFSET('перечень услуг'!$A$2,MATCH(E1538,'перечень услуг'!$A$3:$A$44,0),1),"")</f>
        <v>395</v>
      </c>
    </row>
    <row r="1539" spans="1:6" ht="15.75" hidden="1" x14ac:dyDescent="0.25">
      <c r="A1539" s="96" t="s">
        <v>269</v>
      </c>
      <c r="B1539" s="97" t="s">
        <v>270</v>
      </c>
      <c r="C1539" s="98" t="s">
        <v>73</v>
      </c>
      <c r="D1539" s="103">
        <v>43749</v>
      </c>
      <c r="E1539" s="98" t="s">
        <v>108</v>
      </c>
      <c r="F1539" s="83">
        <f ca="1">IFERROR(OFFSET('перечень услуг'!$A$2,MATCH(E1539,'перечень услуг'!$A$3:$A$44,0),1),"")</f>
        <v>2150</v>
      </c>
    </row>
    <row r="1540" spans="1:6" ht="15.75" hidden="1" x14ac:dyDescent="0.25">
      <c r="A1540" s="96" t="s">
        <v>269</v>
      </c>
      <c r="B1540" s="97" t="s">
        <v>270</v>
      </c>
      <c r="C1540" s="98" t="s">
        <v>73</v>
      </c>
      <c r="D1540" s="103">
        <v>43749</v>
      </c>
      <c r="E1540" s="98" t="s">
        <v>83</v>
      </c>
      <c r="F1540" s="83">
        <f ca="1">IFERROR(OFFSET('перечень услуг'!$A$2,MATCH(E1540,'перечень услуг'!$A$3:$A$44,0),1),"")</f>
        <v>565</v>
      </c>
    </row>
    <row r="1541" spans="1:6" ht="15.75" hidden="1" x14ac:dyDescent="0.25">
      <c r="A1541" s="96" t="s">
        <v>269</v>
      </c>
      <c r="B1541" s="97" t="s">
        <v>270</v>
      </c>
      <c r="C1541" s="98" t="s">
        <v>73</v>
      </c>
      <c r="D1541" s="103">
        <v>43749</v>
      </c>
      <c r="E1541" s="101" t="s">
        <v>89</v>
      </c>
      <c r="F1541" s="83">
        <f ca="1">IFERROR(OFFSET('перечень услуг'!$A$2,MATCH(E1541,'перечень услуг'!$A$3:$A$44,0),1),"")</f>
        <v>185</v>
      </c>
    </row>
    <row r="1542" spans="1:6" ht="15.75" hidden="1" x14ac:dyDescent="0.25">
      <c r="A1542" s="96" t="s">
        <v>269</v>
      </c>
      <c r="B1542" s="97" t="s">
        <v>270</v>
      </c>
      <c r="C1542" s="98" t="s">
        <v>73</v>
      </c>
      <c r="D1542" s="103">
        <v>43749</v>
      </c>
      <c r="E1542" s="98" t="s">
        <v>210</v>
      </c>
      <c r="F1542" s="83">
        <f ca="1">IFERROR(OFFSET('перечень услуг'!$A$2,MATCH(E1542,'перечень услуг'!$A$3:$A$44,0),1),"")</f>
        <v>205</v>
      </c>
    </row>
    <row r="1543" spans="1:6" ht="15.75" hidden="1" x14ac:dyDescent="0.25">
      <c r="A1543" s="96" t="s">
        <v>1087</v>
      </c>
      <c r="B1543" s="97" t="s">
        <v>1088</v>
      </c>
      <c r="C1543" s="98" t="s">
        <v>117</v>
      </c>
      <c r="D1543" s="103">
        <v>43752</v>
      </c>
      <c r="E1543" s="98" t="s">
        <v>35</v>
      </c>
      <c r="F1543" s="83">
        <f ca="1">IFERROR(OFFSET('перечень услуг'!$A$2,MATCH(E1543,'перечень услуг'!$A$3:$A$44,0),1),"")</f>
        <v>4740</v>
      </c>
    </row>
    <row r="1544" spans="1:6" ht="15.75" hidden="1" x14ac:dyDescent="0.25">
      <c r="A1544" s="96" t="s">
        <v>1087</v>
      </c>
      <c r="B1544" s="97" t="s">
        <v>1088</v>
      </c>
      <c r="C1544" s="98" t="s">
        <v>117</v>
      </c>
      <c r="D1544" s="103">
        <v>43752</v>
      </c>
      <c r="E1544" s="98" t="s">
        <v>82</v>
      </c>
      <c r="F1544" s="83">
        <f ca="1">IFERROR(OFFSET('перечень услуг'!$A$2,MATCH(E1544,'перечень услуг'!$A$3:$A$44,0),1),"")</f>
        <v>395</v>
      </c>
    </row>
    <row r="1545" spans="1:6" ht="15.75" hidden="1" x14ac:dyDescent="0.25">
      <c r="A1545" s="96" t="s">
        <v>1087</v>
      </c>
      <c r="B1545" s="97" t="s">
        <v>1088</v>
      </c>
      <c r="C1545" s="98" t="s">
        <v>117</v>
      </c>
      <c r="D1545" s="103">
        <v>43752</v>
      </c>
      <c r="E1545" s="98" t="s">
        <v>86</v>
      </c>
      <c r="F1545" s="83">
        <f ca="1">IFERROR(OFFSET('перечень услуг'!$A$2,MATCH(E1545,'перечень услуг'!$A$3:$A$44,0),1),"")</f>
        <v>385</v>
      </c>
    </row>
    <row r="1546" spans="1:6" ht="15.75" hidden="1" x14ac:dyDescent="0.25">
      <c r="A1546" s="96" t="s">
        <v>1089</v>
      </c>
      <c r="B1546" s="97" t="s">
        <v>1090</v>
      </c>
      <c r="C1546" s="98" t="s">
        <v>222</v>
      </c>
      <c r="D1546" s="103">
        <v>43756</v>
      </c>
      <c r="E1546" s="98" t="s">
        <v>35</v>
      </c>
      <c r="F1546" s="83">
        <f ca="1">IFERROR(OFFSET('перечень услуг'!$A$2,MATCH(E1546,'перечень услуг'!$A$3:$A$44,0),1),"")</f>
        <v>4740</v>
      </c>
    </row>
    <row r="1547" spans="1:6" ht="15.75" hidden="1" x14ac:dyDescent="0.25">
      <c r="A1547" s="96" t="s">
        <v>1089</v>
      </c>
      <c r="B1547" s="97" t="s">
        <v>1090</v>
      </c>
      <c r="C1547" s="98" t="s">
        <v>222</v>
      </c>
      <c r="D1547" s="103">
        <v>43756</v>
      </c>
      <c r="E1547" s="98" t="s">
        <v>86</v>
      </c>
      <c r="F1547" s="83">
        <f ca="1">IFERROR(OFFSET('перечень услуг'!$A$2,MATCH(E1547,'перечень услуг'!$A$3:$A$44,0),1),"")</f>
        <v>385</v>
      </c>
    </row>
    <row r="1548" spans="1:6" ht="15.75" hidden="1" x14ac:dyDescent="0.25">
      <c r="A1548" s="96" t="s">
        <v>1089</v>
      </c>
      <c r="B1548" s="97" t="s">
        <v>1090</v>
      </c>
      <c r="C1548" s="98" t="s">
        <v>222</v>
      </c>
      <c r="D1548" s="103">
        <v>43756</v>
      </c>
      <c r="E1548" s="98" t="s">
        <v>83</v>
      </c>
      <c r="F1548" s="83">
        <f ca="1">IFERROR(OFFSET('перечень услуг'!$A$2,MATCH(E1548,'перечень услуг'!$A$3:$A$44,0),1),"")</f>
        <v>565</v>
      </c>
    </row>
    <row r="1549" spans="1:6" ht="15.75" hidden="1" x14ac:dyDescent="0.25">
      <c r="A1549" s="96" t="s">
        <v>451</v>
      </c>
      <c r="B1549" s="97" t="s">
        <v>452</v>
      </c>
      <c r="C1549" s="98" t="s">
        <v>73</v>
      </c>
      <c r="D1549" s="103">
        <v>43755</v>
      </c>
      <c r="E1549" s="98" t="s">
        <v>9</v>
      </c>
      <c r="F1549" s="83">
        <f ca="1">IFERROR(OFFSET('перечень услуг'!$A$2,MATCH(E1549,'перечень услуг'!$A$3:$A$44,0),1),"")</f>
        <v>445</v>
      </c>
    </row>
    <row r="1550" spans="1:6" ht="15.75" hidden="1" x14ac:dyDescent="0.25">
      <c r="A1550" s="96" t="s">
        <v>451</v>
      </c>
      <c r="B1550" s="97" t="s">
        <v>452</v>
      </c>
      <c r="C1550" s="98" t="s">
        <v>73</v>
      </c>
      <c r="D1550" s="103">
        <v>43755</v>
      </c>
      <c r="E1550" s="98" t="s">
        <v>86</v>
      </c>
      <c r="F1550" s="83">
        <f ca="1">IFERROR(OFFSET('перечень услуг'!$A$2,MATCH(E1550,'перечень услуг'!$A$3:$A$44,0),1),"")</f>
        <v>385</v>
      </c>
    </row>
    <row r="1551" spans="1:6" ht="15.75" hidden="1" x14ac:dyDescent="0.25">
      <c r="A1551" s="96" t="s">
        <v>451</v>
      </c>
      <c r="B1551" s="97" t="s">
        <v>452</v>
      </c>
      <c r="C1551" s="98" t="s">
        <v>73</v>
      </c>
      <c r="D1551" s="103">
        <v>43755</v>
      </c>
      <c r="E1551" s="98" t="s">
        <v>8</v>
      </c>
      <c r="F1551" s="83">
        <f ca="1">IFERROR(OFFSET('перечень услуг'!$A$2,MATCH(E1551,'перечень услуг'!$A$3:$A$44,0),1),"")</f>
        <v>510</v>
      </c>
    </row>
    <row r="1552" spans="1:6" ht="15.75" hidden="1" x14ac:dyDescent="0.25">
      <c r="A1552" s="96" t="s">
        <v>451</v>
      </c>
      <c r="B1552" s="97" t="s">
        <v>452</v>
      </c>
      <c r="C1552" s="98" t="s">
        <v>73</v>
      </c>
      <c r="D1552" s="103">
        <v>43755</v>
      </c>
      <c r="E1552" s="101" t="s">
        <v>89</v>
      </c>
      <c r="F1552" s="83">
        <f ca="1">IFERROR(OFFSET('перечень услуг'!$A$2,MATCH(E1552,'перечень услуг'!$A$3:$A$44,0),1),"")</f>
        <v>185</v>
      </c>
    </row>
    <row r="1553" spans="1:6" ht="15.75" hidden="1" x14ac:dyDescent="0.25">
      <c r="A1553" s="96" t="s">
        <v>1091</v>
      </c>
      <c r="B1553" s="97" t="s">
        <v>1092</v>
      </c>
      <c r="C1553" s="98" t="s">
        <v>117</v>
      </c>
      <c r="D1553" s="103">
        <v>43753</v>
      </c>
      <c r="E1553" s="98" t="s">
        <v>122</v>
      </c>
      <c r="F1553" s="83">
        <f ca="1">IFERROR(OFFSET('перечень услуг'!$A$2,MATCH(E1553,'перечень услуг'!$A$3:$A$44,0),1),"")</f>
        <v>1020</v>
      </c>
    </row>
    <row r="1554" spans="1:6" ht="15.75" hidden="1" x14ac:dyDescent="0.25">
      <c r="A1554" s="96" t="s">
        <v>1093</v>
      </c>
      <c r="B1554" s="97" t="s">
        <v>1094</v>
      </c>
      <c r="C1554" s="98" t="s">
        <v>77</v>
      </c>
      <c r="D1554" s="103">
        <v>43755</v>
      </c>
      <c r="E1554" s="98" t="s">
        <v>35</v>
      </c>
      <c r="F1554" s="83">
        <f ca="1">IFERROR(OFFSET('перечень услуг'!$A$2,MATCH(E1554,'перечень услуг'!$A$3:$A$44,0),1),"")</f>
        <v>4740</v>
      </c>
    </row>
    <row r="1555" spans="1:6" ht="15.75" hidden="1" x14ac:dyDescent="0.25">
      <c r="A1555" s="96" t="s">
        <v>1093</v>
      </c>
      <c r="B1555" s="97" t="s">
        <v>1094</v>
      </c>
      <c r="C1555" s="98" t="s">
        <v>77</v>
      </c>
      <c r="D1555" s="103">
        <v>43755</v>
      </c>
      <c r="E1555" s="98" t="s">
        <v>86</v>
      </c>
      <c r="F1555" s="83">
        <f ca="1">IFERROR(OFFSET('перечень услуг'!$A$2,MATCH(E1555,'перечень услуг'!$A$3:$A$44,0),1),"")</f>
        <v>385</v>
      </c>
    </row>
    <row r="1556" spans="1:6" ht="15.75" hidden="1" x14ac:dyDescent="0.25">
      <c r="A1556" s="96" t="s">
        <v>1093</v>
      </c>
      <c r="B1556" s="97" t="s">
        <v>1094</v>
      </c>
      <c r="C1556" s="98" t="s">
        <v>77</v>
      </c>
      <c r="D1556" s="103">
        <v>43755</v>
      </c>
      <c r="E1556" s="98" t="s">
        <v>86</v>
      </c>
      <c r="F1556" s="83">
        <f ca="1">IFERROR(OFFSET('перечень услуг'!$A$2,MATCH(E1556,'перечень услуг'!$A$3:$A$44,0),1),"")</f>
        <v>385</v>
      </c>
    </row>
    <row r="1557" spans="1:6" ht="15.75" hidden="1" x14ac:dyDescent="0.25">
      <c r="A1557" s="96" t="s">
        <v>1093</v>
      </c>
      <c r="B1557" s="97" t="s">
        <v>1094</v>
      </c>
      <c r="C1557" s="98" t="s">
        <v>77</v>
      </c>
      <c r="D1557" s="103">
        <v>43755</v>
      </c>
      <c r="E1557" s="98" t="s">
        <v>86</v>
      </c>
      <c r="F1557" s="83">
        <f ca="1">IFERROR(OFFSET('перечень услуг'!$A$2,MATCH(E1557,'перечень услуг'!$A$3:$A$44,0),1),"")</f>
        <v>385</v>
      </c>
    </row>
    <row r="1558" spans="1:6" ht="15.75" hidden="1" x14ac:dyDescent="0.25">
      <c r="A1558" s="96" t="s">
        <v>1093</v>
      </c>
      <c r="B1558" s="97" t="s">
        <v>1094</v>
      </c>
      <c r="C1558" s="98" t="s">
        <v>77</v>
      </c>
      <c r="D1558" s="103">
        <v>43755</v>
      </c>
      <c r="E1558" s="98" t="s">
        <v>83</v>
      </c>
      <c r="F1558" s="83">
        <f ca="1">IFERROR(OFFSET('перечень услуг'!$A$2,MATCH(E1558,'перечень услуг'!$A$3:$A$44,0),1),"")</f>
        <v>565</v>
      </c>
    </row>
    <row r="1559" spans="1:6" ht="15.75" hidden="1" x14ac:dyDescent="0.25">
      <c r="A1559" s="96" t="s">
        <v>1093</v>
      </c>
      <c r="B1559" s="97" t="s">
        <v>1094</v>
      </c>
      <c r="C1559" s="98" t="s">
        <v>77</v>
      </c>
      <c r="D1559" s="103">
        <v>43755</v>
      </c>
      <c r="E1559" s="98" t="s">
        <v>122</v>
      </c>
      <c r="F1559" s="83">
        <f ca="1">IFERROR(OFFSET('перечень услуг'!$A$2,MATCH(E1559,'перечень услуг'!$A$3:$A$44,0),1),"")</f>
        <v>1020</v>
      </c>
    </row>
    <row r="1560" spans="1:6" ht="15.75" hidden="1" x14ac:dyDescent="0.25">
      <c r="A1560" s="96" t="s">
        <v>1093</v>
      </c>
      <c r="B1560" s="97" t="s">
        <v>1094</v>
      </c>
      <c r="C1560" s="98" t="s">
        <v>77</v>
      </c>
      <c r="D1560" s="103">
        <v>43755</v>
      </c>
      <c r="E1560" s="98" t="s">
        <v>82</v>
      </c>
      <c r="F1560" s="83">
        <f ca="1">IFERROR(OFFSET('перечень услуг'!$A$2,MATCH(E1560,'перечень услуг'!$A$3:$A$44,0),1),"")</f>
        <v>395</v>
      </c>
    </row>
    <row r="1561" spans="1:6" ht="15.75" hidden="1" x14ac:dyDescent="0.25">
      <c r="A1561" s="96" t="s">
        <v>476</v>
      </c>
      <c r="B1561" s="97" t="s">
        <v>477</v>
      </c>
      <c r="C1561" s="98" t="s">
        <v>73</v>
      </c>
      <c r="D1561" s="103">
        <v>43754</v>
      </c>
      <c r="E1561" s="98" t="s">
        <v>9</v>
      </c>
      <c r="F1561" s="83">
        <f ca="1">IFERROR(OFFSET('перечень услуг'!$A$2,MATCH(E1561,'перечень услуг'!$A$3:$A$44,0),1),"")</f>
        <v>445</v>
      </c>
    </row>
    <row r="1562" spans="1:6" ht="15.75" hidden="1" x14ac:dyDescent="0.25">
      <c r="A1562" s="96" t="s">
        <v>476</v>
      </c>
      <c r="B1562" s="97" t="s">
        <v>477</v>
      </c>
      <c r="C1562" s="98" t="s">
        <v>73</v>
      </c>
      <c r="D1562" s="103">
        <v>43754</v>
      </c>
      <c r="E1562" s="98" t="s">
        <v>86</v>
      </c>
      <c r="F1562" s="83">
        <f ca="1">IFERROR(OFFSET('перечень услуг'!$A$2,MATCH(E1562,'перечень услуг'!$A$3:$A$44,0),1),"")</f>
        <v>385</v>
      </c>
    </row>
    <row r="1563" spans="1:6" ht="15.75" hidden="1" x14ac:dyDescent="0.25">
      <c r="A1563" s="96" t="s">
        <v>476</v>
      </c>
      <c r="B1563" s="97" t="s">
        <v>477</v>
      </c>
      <c r="C1563" s="98" t="s">
        <v>73</v>
      </c>
      <c r="D1563" s="103">
        <v>43754</v>
      </c>
      <c r="E1563" s="98" t="s">
        <v>11</v>
      </c>
      <c r="F1563" s="83">
        <f ca="1">IFERROR(OFFSET('перечень услуг'!$A$2,MATCH(E1563,'перечень услуг'!$A$3:$A$44,0),1),"")</f>
        <v>385</v>
      </c>
    </row>
    <row r="1564" spans="1:6" ht="15.75" hidden="1" x14ac:dyDescent="0.25">
      <c r="A1564" s="96" t="s">
        <v>1095</v>
      </c>
      <c r="B1564" s="97" t="s">
        <v>1096</v>
      </c>
      <c r="C1564" s="98" t="s">
        <v>73</v>
      </c>
      <c r="D1564" s="103">
        <v>43755</v>
      </c>
      <c r="E1564" s="98" t="s">
        <v>35</v>
      </c>
      <c r="F1564" s="83">
        <f ca="1">IFERROR(OFFSET('перечень услуг'!$A$2,MATCH(E1564,'перечень услуг'!$A$3:$A$44,0),1),"")</f>
        <v>4740</v>
      </c>
    </row>
    <row r="1565" spans="1:6" ht="15.75" hidden="1" x14ac:dyDescent="0.25">
      <c r="A1565" s="96" t="s">
        <v>1095</v>
      </c>
      <c r="B1565" s="97" t="s">
        <v>1096</v>
      </c>
      <c r="C1565" s="98" t="s">
        <v>73</v>
      </c>
      <c r="D1565" s="103">
        <v>43755</v>
      </c>
      <c r="E1565" s="98" t="s">
        <v>82</v>
      </c>
      <c r="F1565" s="83">
        <f ca="1">IFERROR(OFFSET('перечень услуг'!$A$2,MATCH(E1565,'перечень услуг'!$A$3:$A$44,0),1),"")</f>
        <v>395</v>
      </c>
    </row>
    <row r="1566" spans="1:6" ht="15.75" hidden="1" x14ac:dyDescent="0.25">
      <c r="A1566" s="96" t="s">
        <v>1095</v>
      </c>
      <c r="B1566" s="97" t="s">
        <v>1096</v>
      </c>
      <c r="C1566" s="98" t="s">
        <v>73</v>
      </c>
      <c r="D1566" s="103">
        <v>43755</v>
      </c>
      <c r="E1566" s="98" t="s">
        <v>86</v>
      </c>
      <c r="F1566" s="83">
        <f ca="1">IFERROR(OFFSET('перечень услуг'!$A$2,MATCH(E1566,'перечень услуг'!$A$3:$A$44,0),1),"")</f>
        <v>385</v>
      </c>
    </row>
    <row r="1567" spans="1:6" ht="15.75" hidden="1" x14ac:dyDescent="0.25">
      <c r="A1567" s="96" t="s">
        <v>1095</v>
      </c>
      <c r="B1567" s="97" t="s">
        <v>1096</v>
      </c>
      <c r="C1567" s="98" t="s">
        <v>73</v>
      </c>
      <c r="D1567" s="103">
        <v>43755</v>
      </c>
      <c r="E1567" s="98" t="s">
        <v>108</v>
      </c>
      <c r="F1567" s="83">
        <f ca="1">IFERROR(OFFSET('перечень услуг'!$A$2,MATCH(E1567,'перечень услуг'!$A$3:$A$44,0),1),"")</f>
        <v>2150</v>
      </c>
    </row>
    <row r="1568" spans="1:6" ht="15.75" hidden="1" x14ac:dyDescent="0.25">
      <c r="A1568" s="96" t="s">
        <v>1095</v>
      </c>
      <c r="B1568" s="97" t="s">
        <v>1096</v>
      </c>
      <c r="C1568" s="98" t="s">
        <v>73</v>
      </c>
      <c r="D1568" s="103">
        <v>43755</v>
      </c>
      <c r="E1568" s="98" t="s">
        <v>122</v>
      </c>
      <c r="F1568" s="83">
        <f ca="1">IFERROR(OFFSET('перечень услуг'!$A$2,MATCH(E1568,'перечень услуг'!$A$3:$A$44,0),1),"")</f>
        <v>1020</v>
      </c>
    </row>
    <row r="1569" spans="1:6" ht="15.75" hidden="1" x14ac:dyDescent="0.25">
      <c r="A1569" s="96" t="s">
        <v>1097</v>
      </c>
      <c r="B1569" s="97" t="s">
        <v>1098</v>
      </c>
      <c r="C1569" s="98" t="s">
        <v>73</v>
      </c>
      <c r="D1569" s="103">
        <v>43754</v>
      </c>
      <c r="E1569" s="98" t="s">
        <v>11</v>
      </c>
      <c r="F1569" s="83">
        <f ca="1">IFERROR(OFFSET('перечень услуг'!$A$2,MATCH(E1569,'перечень услуг'!$A$3:$A$44,0),1),"")</f>
        <v>385</v>
      </c>
    </row>
    <row r="1570" spans="1:6" ht="15.75" hidden="1" x14ac:dyDescent="0.25">
      <c r="A1570" s="96" t="s">
        <v>1099</v>
      </c>
      <c r="B1570" s="97" t="s">
        <v>1100</v>
      </c>
      <c r="C1570" s="98" t="s">
        <v>117</v>
      </c>
      <c r="D1570" s="103">
        <v>43756</v>
      </c>
      <c r="E1570" s="98" t="s">
        <v>35</v>
      </c>
      <c r="F1570" s="83">
        <f ca="1">IFERROR(OFFSET('перечень услуг'!$A$2,MATCH(E1570,'перечень услуг'!$A$3:$A$44,0),1),"")</f>
        <v>4740</v>
      </c>
    </row>
    <row r="1571" spans="1:6" ht="15.75" hidden="1" x14ac:dyDescent="0.25">
      <c r="A1571" s="96" t="s">
        <v>1099</v>
      </c>
      <c r="B1571" s="97" t="s">
        <v>1100</v>
      </c>
      <c r="C1571" s="98" t="s">
        <v>117</v>
      </c>
      <c r="D1571" s="103">
        <v>43756</v>
      </c>
      <c r="E1571" s="98" t="s">
        <v>82</v>
      </c>
      <c r="F1571" s="83">
        <f ca="1">IFERROR(OFFSET('перечень услуг'!$A$2,MATCH(E1571,'перечень услуг'!$A$3:$A$44,0),1),"")</f>
        <v>395</v>
      </c>
    </row>
    <row r="1572" spans="1:6" ht="15.75" hidden="1" x14ac:dyDescent="0.25">
      <c r="A1572" s="96" t="s">
        <v>1099</v>
      </c>
      <c r="B1572" s="97" t="s">
        <v>1100</v>
      </c>
      <c r="C1572" s="98" t="s">
        <v>117</v>
      </c>
      <c r="D1572" s="103">
        <v>43756</v>
      </c>
      <c r="E1572" s="98" t="s">
        <v>86</v>
      </c>
      <c r="F1572" s="83">
        <f ca="1">IFERROR(OFFSET('перечень услуг'!$A$2,MATCH(E1572,'перечень услуг'!$A$3:$A$44,0),1),"")</f>
        <v>385</v>
      </c>
    </row>
    <row r="1573" spans="1:6" ht="15.75" hidden="1" x14ac:dyDescent="0.25">
      <c r="A1573" s="96" t="s">
        <v>1099</v>
      </c>
      <c r="B1573" s="97" t="s">
        <v>1100</v>
      </c>
      <c r="C1573" s="98" t="s">
        <v>117</v>
      </c>
      <c r="D1573" s="103">
        <v>43756</v>
      </c>
      <c r="E1573" s="98" t="s">
        <v>108</v>
      </c>
      <c r="F1573" s="83">
        <f ca="1">IFERROR(OFFSET('перечень услуг'!$A$2,MATCH(E1573,'перечень услуг'!$A$3:$A$44,0),1),"")</f>
        <v>2150</v>
      </c>
    </row>
    <row r="1574" spans="1:6" ht="15.75" hidden="1" x14ac:dyDescent="0.25">
      <c r="A1574" s="96" t="s">
        <v>1099</v>
      </c>
      <c r="B1574" s="97" t="s">
        <v>1100</v>
      </c>
      <c r="C1574" s="98" t="s">
        <v>117</v>
      </c>
      <c r="D1574" s="103">
        <v>43756</v>
      </c>
      <c r="E1574" s="98" t="s">
        <v>122</v>
      </c>
      <c r="F1574" s="83">
        <f ca="1">IFERROR(OFFSET('перечень услуг'!$A$2,MATCH(E1574,'перечень услуг'!$A$3:$A$44,0),1),"")</f>
        <v>1020</v>
      </c>
    </row>
    <row r="1575" spans="1:6" ht="15.75" hidden="1" x14ac:dyDescent="0.25">
      <c r="A1575" s="96" t="s">
        <v>1099</v>
      </c>
      <c r="B1575" s="97" t="s">
        <v>1100</v>
      </c>
      <c r="C1575" s="98" t="s">
        <v>117</v>
      </c>
      <c r="D1575" s="103">
        <v>43756</v>
      </c>
      <c r="E1575" s="98" t="s">
        <v>83</v>
      </c>
      <c r="F1575" s="83">
        <f ca="1">IFERROR(OFFSET('перечень услуг'!$A$2,MATCH(E1575,'перечень услуг'!$A$3:$A$44,0),1),"")</f>
        <v>565</v>
      </c>
    </row>
    <row r="1576" spans="1:6" ht="15.75" hidden="1" x14ac:dyDescent="0.25">
      <c r="A1576" s="96" t="s">
        <v>1101</v>
      </c>
      <c r="B1576" s="97" t="s">
        <v>1102</v>
      </c>
      <c r="C1576" s="98" t="s">
        <v>77</v>
      </c>
      <c r="D1576" s="103">
        <v>43756</v>
      </c>
      <c r="E1576" s="98" t="s">
        <v>11</v>
      </c>
      <c r="F1576" s="83">
        <f ca="1">IFERROR(OFFSET('перечень услуг'!$A$2,MATCH(E1576,'перечень услуг'!$A$3:$A$44,0),1),"")</f>
        <v>385</v>
      </c>
    </row>
    <row r="1577" spans="1:6" ht="15.75" hidden="1" x14ac:dyDescent="0.25">
      <c r="A1577" s="96" t="s">
        <v>474</v>
      </c>
      <c r="B1577" s="97" t="s">
        <v>475</v>
      </c>
      <c r="C1577" s="98" t="s">
        <v>73</v>
      </c>
      <c r="D1577" s="103">
        <v>43756</v>
      </c>
      <c r="E1577" s="98" t="s">
        <v>11</v>
      </c>
      <c r="F1577" s="83">
        <f ca="1">IFERROR(OFFSET('перечень услуг'!$A$2,MATCH(E1577,'перечень услуг'!$A$3:$A$44,0),1),"")</f>
        <v>385</v>
      </c>
    </row>
    <row r="1578" spans="1:6" ht="15.75" hidden="1" x14ac:dyDescent="0.25">
      <c r="A1578" s="96" t="s">
        <v>1103</v>
      </c>
      <c r="B1578" s="97" t="s">
        <v>1104</v>
      </c>
      <c r="C1578" s="98" t="s">
        <v>73</v>
      </c>
      <c r="D1578" s="103">
        <v>43759</v>
      </c>
      <c r="E1578" s="98" t="s">
        <v>86</v>
      </c>
      <c r="F1578" s="83">
        <f ca="1">IFERROR(OFFSET('перечень услуг'!$A$2,MATCH(E1578,'перечень услуг'!$A$3:$A$44,0),1),"")</f>
        <v>385</v>
      </c>
    </row>
    <row r="1579" spans="1:6" ht="15.75" hidden="1" x14ac:dyDescent="0.25">
      <c r="A1579" s="96" t="s">
        <v>1103</v>
      </c>
      <c r="B1579" s="97" t="s">
        <v>1104</v>
      </c>
      <c r="C1579" s="98" t="s">
        <v>73</v>
      </c>
      <c r="D1579" s="103">
        <v>43759</v>
      </c>
      <c r="E1579" s="98" t="s">
        <v>8</v>
      </c>
      <c r="F1579" s="83">
        <f ca="1">IFERROR(OFFSET('перечень услуг'!$A$2,MATCH(E1579,'перечень услуг'!$A$3:$A$44,0),1),"")</f>
        <v>510</v>
      </c>
    </row>
    <row r="1580" spans="1:6" ht="15.75" hidden="1" x14ac:dyDescent="0.25">
      <c r="A1580" s="96" t="s">
        <v>1105</v>
      </c>
      <c r="B1580" s="97" t="s">
        <v>1106</v>
      </c>
      <c r="C1580" s="98" t="s">
        <v>77</v>
      </c>
      <c r="D1580" s="103">
        <v>43766</v>
      </c>
      <c r="E1580" s="98" t="s">
        <v>11</v>
      </c>
      <c r="F1580" s="83">
        <f ca="1">IFERROR(OFFSET('перечень услуг'!$A$2,MATCH(E1580,'перечень услуг'!$A$3:$A$44,0),1),"")</f>
        <v>385</v>
      </c>
    </row>
    <row r="1581" spans="1:6" ht="15.75" hidden="1" x14ac:dyDescent="0.25">
      <c r="A1581" s="96" t="s">
        <v>159</v>
      </c>
      <c r="B1581" s="97" t="s">
        <v>160</v>
      </c>
      <c r="C1581" s="98" t="s">
        <v>73</v>
      </c>
      <c r="D1581" s="103">
        <v>43766</v>
      </c>
      <c r="E1581" s="98" t="s">
        <v>8</v>
      </c>
      <c r="F1581" s="83">
        <f ca="1">IFERROR(OFFSET('перечень услуг'!$A$2,MATCH(E1581,'перечень услуг'!$A$3:$A$44,0),1),"")</f>
        <v>510</v>
      </c>
    </row>
    <row r="1582" spans="1:6" ht="15.75" hidden="1" x14ac:dyDescent="0.25">
      <c r="A1582" s="96" t="s">
        <v>159</v>
      </c>
      <c r="B1582" s="97" t="s">
        <v>160</v>
      </c>
      <c r="C1582" s="98" t="s">
        <v>73</v>
      </c>
      <c r="D1582" s="103">
        <v>43766</v>
      </c>
      <c r="E1582" s="101" t="s">
        <v>89</v>
      </c>
      <c r="F1582" s="83">
        <f ca="1">IFERROR(OFFSET('перечень услуг'!$A$2,MATCH(E1582,'перечень услуг'!$A$3:$A$44,0),1),"")</f>
        <v>185</v>
      </c>
    </row>
    <row r="1583" spans="1:6" ht="15.75" hidden="1" x14ac:dyDescent="0.25">
      <c r="A1583" s="96" t="s">
        <v>159</v>
      </c>
      <c r="B1583" s="97" t="s">
        <v>160</v>
      </c>
      <c r="C1583" s="98" t="s">
        <v>73</v>
      </c>
      <c r="D1583" s="103">
        <v>43766</v>
      </c>
      <c r="E1583" s="98" t="s">
        <v>83</v>
      </c>
      <c r="F1583" s="83">
        <f ca="1">IFERROR(OFFSET('перечень услуг'!$A$2,MATCH(E1583,'перечень услуг'!$A$3:$A$44,0),1),"")</f>
        <v>565</v>
      </c>
    </row>
    <row r="1584" spans="1:6" ht="15.75" hidden="1" x14ac:dyDescent="0.25">
      <c r="A1584" s="96" t="s">
        <v>1107</v>
      </c>
      <c r="B1584" s="97" t="s">
        <v>1108</v>
      </c>
      <c r="C1584" s="98" t="s">
        <v>117</v>
      </c>
      <c r="D1584" s="103">
        <v>43768</v>
      </c>
      <c r="E1584" s="98" t="s">
        <v>35</v>
      </c>
      <c r="F1584" s="83">
        <f ca="1">IFERROR(OFFSET('перечень услуг'!$A$2,MATCH(E1584,'перечень услуг'!$A$3:$A$44,0),1),"")</f>
        <v>4740</v>
      </c>
    </row>
    <row r="1585" spans="1:6" ht="15.75" hidden="1" x14ac:dyDescent="0.25">
      <c r="A1585" s="96" t="s">
        <v>1107</v>
      </c>
      <c r="B1585" s="97" t="s">
        <v>1108</v>
      </c>
      <c r="C1585" s="98" t="s">
        <v>117</v>
      </c>
      <c r="D1585" s="103">
        <v>43768</v>
      </c>
      <c r="E1585" s="98" t="s">
        <v>82</v>
      </c>
      <c r="F1585" s="83">
        <f ca="1">IFERROR(OFFSET('перечень услуг'!$A$2,MATCH(E1585,'перечень услуг'!$A$3:$A$44,0),1),"")</f>
        <v>395</v>
      </c>
    </row>
    <row r="1586" spans="1:6" ht="15.75" hidden="1" x14ac:dyDescent="0.25">
      <c r="A1586" s="96" t="s">
        <v>1107</v>
      </c>
      <c r="B1586" s="97" t="s">
        <v>1108</v>
      </c>
      <c r="C1586" s="98" t="s">
        <v>117</v>
      </c>
      <c r="D1586" s="103">
        <v>43768</v>
      </c>
      <c r="E1586" s="98" t="s">
        <v>86</v>
      </c>
      <c r="F1586" s="83">
        <f ca="1">IFERROR(OFFSET('перечень услуг'!$A$2,MATCH(E1586,'перечень услуг'!$A$3:$A$44,0),1),"")</f>
        <v>385</v>
      </c>
    </row>
    <row r="1587" spans="1:6" ht="15.75" hidden="1" x14ac:dyDescent="0.25">
      <c r="A1587" s="96" t="s">
        <v>1109</v>
      </c>
      <c r="B1587" s="97" t="s">
        <v>1110</v>
      </c>
      <c r="C1587" s="101" t="s">
        <v>77</v>
      </c>
      <c r="D1587" s="103">
        <v>43769</v>
      </c>
      <c r="E1587" s="98" t="s">
        <v>11</v>
      </c>
      <c r="F1587" s="83">
        <f ca="1">IFERROR(OFFSET('перечень услуг'!$A$2,MATCH(E1587,'перечень услуг'!$A$3:$A$44,0),1),"")</f>
        <v>385</v>
      </c>
    </row>
    <row r="1588" spans="1:6" ht="15.75" hidden="1" x14ac:dyDescent="0.25">
      <c r="A1588" s="96" t="s">
        <v>1111</v>
      </c>
      <c r="B1588" s="97" t="s">
        <v>1112</v>
      </c>
      <c r="C1588" s="97" t="s">
        <v>302</v>
      </c>
      <c r="D1588" s="97" t="s">
        <v>1113</v>
      </c>
      <c r="E1588" s="98" t="s">
        <v>9</v>
      </c>
      <c r="F1588" s="83">
        <f ca="1">IFERROR(OFFSET('перечень услуг'!$A$2,MATCH(E1588,'перечень услуг'!$A$3:$A$44,0),1),"")</f>
        <v>445</v>
      </c>
    </row>
    <row r="1589" spans="1:6" ht="15.75" hidden="1" x14ac:dyDescent="0.25">
      <c r="A1589" s="96" t="s">
        <v>1114</v>
      </c>
      <c r="B1589" s="97" t="s">
        <v>1115</v>
      </c>
      <c r="C1589" s="97" t="s">
        <v>77</v>
      </c>
      <c r="D1589" s="97" t="s">
        <v>1116</v>
      </c>
      <c r="E1589" s="98" t="s">
        <v>11</v>
      </c>
      <c r="F1589" s="83">
        <f ca="1">IFERROR(OFFSET('перечень услуг'!$A$2,MATCH(E1589,'перечень услуг'!$A$3:$A$44,0),1),"")</f>
        <v>385</v>
      </c>
    </row>
    <row r="1590" spans="1:6" ht="15.75" hidden="1" x14ac:dyDescent="0.25">
      <c r="A1590" s="96" t="s">
        <v>1117</v>
      </c>
      <c r="B1590" s="97" t="s">
        <v>1118</v>
      </c>
      <c r="C1590" s="97" t="s">
        <v>77</v>
      </c>
      <c r="D1590" s="97" t="s">
        <v>1116</v>
      </c>
      <c r="E1590" s="98" t="s">
        <v>11</v>
      </c>
      <c r="F1590" s="83">
        <f ca="1">IFERROR(OFFSET('перечень услуг'!$A$2,MATCH(E1590,'перечень услуг'!$A$3:$A$44,0),1),"")</f>
        <v>385</v>
      </c>
    </row>
    <row r="1591" spans="1:6" ht="15.75" hidden="1" x14ac:dyDescent="0.25">
      <c r="A1591" s="96" t="s">
        <v>1119</v>
      </c>
      <c r="B1591" s="97" t="s">
        <v>1120</v>
      </c>
      <c r="C1591" s="97" t="s">
        <v>312</v>
      </c>
      <c r="D1591" s="97" t="s">
        <v>1116</v>
      </c>
      <c r="E1591" s="98" t="s">
        <v>194</v>
      </c>
      <c r="F1591" s="83">
        <f ca="1">IFERROR(OFFSET('перечень услуг'!$A$2,MATCH(E1591,'перечень услуг'!$A$3:$A$44,0),1),"")</f>
        <v>1085</v>
      </c>
    </row>
    <row r="1592" spans="1:6" ht="15.75" hidden="1" x14ac:dyDescent="0.25">
      <c r="A1592" s="96" t="s">
        <v>1121</v>
      </c>
      <c r="B1592" s="97" t="s">
        <v>1122</v>
      </c>
      <c r="C1592" s="97" t="s">
        <v>73</v>
      </c>
      <c r="D1592" s="97" t="s">
        <v>1116</v>
      </c>
      <c r="E1592" s="98" t="s">
        <v>86</v>
      </c>
      <c r="F1592" s="83">
        <f ca="1">IFERROR(OFFSET('перечень услуг'!$A$2,MATCH(E1592,'перечень услуг'!$A$3:$A$44,0),1),"")</f>
        <v>385</v>
      </c>
    </row>
    <row r="1593" spans="1:6" ht="15.75" hidden="1" x14ac:dyDescent="0.25">
      <c r="A1593" s="96" t="s">
        <v>1123</v>
      </c>
      <c r="B1593" s="97" t="s">
        <v>1124</v>
      </c>
      <c r="C1593" s="97" t="s">
        <v>77</v>
      </c>
      <c r="D1593" s="97" t="s">
        <v>1116</v>
      </c>
      <c r="E1593" s="98" t="s">
        <v>9</v>
      </c>
      <c r="F1593" s="83">
        <f ca="1">IFERROR(OFFSET('перечень услуг'!$A$2,MATCH(E1593,'перечень услуг'!$A$3:$A$44,0),1),"")</f>
        <v>445</v>
      </c>
    </row>
    <row r="1594" spans="1:6" ht="15.75" hidden="1" x14ac:dyDescent="0.25">
      <c r="A1594" s="96" t="s">
        <v>1125</v>
      </c>
      <c r="B1594" s="97" t="s">
        <v>1126</v>
      </c>
      <c r="C1594" s="97" t="s">
        <v>77</v>
      </c>
      <c r="D1594" s="97" t="s">
        <v>1127</v>
      </c>
      <c r="E1594" s="98" t="s">
        <v>10</v>
      </c>
      <c r="F1594" s="83">
        <f ca="1">IFERROR(OFFSET('перечень услуг'!$A$2,MATCH(E1594,'перечень услуг'!$A$3:$A$44,0),1),"")</f>
        <v>445</v>
      </c>
    </row>
    <row r="1595" spans="1:6" ht="15.75" hidden="1" x14ac:dyDescent="0.25">
      <c r="A1595" s="96" t="s">
        <v>1125</v>
      </c>
      <c r="B1595" s="97" t="s">
        <v>1126</v>
      </c>
      <c r="C1595" s="97" t="s">
        <v>77</v>
      </c>
      <c r="D1595" s="97" t="s">
        <v>1127</v>
      </c>
      <c r="E1595" s="98" t="s">
        <v>10</v>
      </c>
      <c r="F1595" s="83">
        <f ca="1">IFERROR(OFFSET('перечень услуг'!$A$2,MATCH(E1595,'перечень услуг'!$A$3:$A$44,0),1),"")</f>
        <v>445</v>
      </c>
    </row>
    <row r="1596" spans="1:6" ht="15.75" hidden="1" x14ac:dyDescent="0.25">
      <c r="A1596" s="96" t="s">
        <v>1022</v>
      </c>
      <c r="B1596" s="97" t="s">
        <v>1023</v>
      </c>
      <c r="C1596" s="97" t="s">
        <v>77</v>
      </c>
      <c r="D1596" s="97" t="s">
        <v>1127</v>
      </c>
      <c r="E1596" s="98" t="s">
        <v>9</v>
      </c>
      <c r="F1596" s="83">
        <f ca="1">IFERROR(OFFSET('перечень услуг'!$A$2,MATCH(E1596,'перечень услуг'!$A$3:$A$44,0),1),"")</f>
        <v>445</v>
      </c>
    </row>
    <row r="1597" spans="1:6" ht="15.75" hidden="1" x14ac:dyDescent="0.25">
      <c r="A1597" s="96" t="s">
        <v>1128</v>
      </c>
      <c r="B1597" s="97" t="s">
        <v>1129</v>
      </c>
      <c r="C1597" s="97" t="s">
        <v>117</v>
      </c>
      <c r="D1597" s="97" t="s">
        <v>1127</v>
      </c>
      <c r="E1597" s="98" t="s">
        <v>86</v>
      </c>
      <c r="F1597" s="83">
        <f ca="1">IFERROR(OFFSET('перечень услуг'!$A$2,MATCH(E1597,'перечень услуг'!$A$3:$A$44,0),1),"")</f>
        <v>385</v>
      </c>
    </row>
    <row r="1598" spans="1:6" ht="15.75" hidden="1" x14ac:dyDescent="0.25">
      <c r="A1598" s="96" t="s">
        <v>1128</v>
      </c>
      <c r="B1598" s="97" t="s">
        <v>1129</v>
      </c>
      <c r="C1598" s="97" t="s">
        <v>117</v>
      </c>
      <c r="D1598" s="97" t="s">
        <v>1127</v>
      </c>
      <c r="E1598" s="98" t="s">
        <v>9</v>
      </c>
      <c r="F1598" s="83">
        <f ca="1">IFERROR(OFFSET('перечень услуг'!$A$2,MATCH(E1598,'перечень услуг'!$A$3:$A$44,0),1),"")</f>
        <v>445</v>
      </c>
    </row>
    <row r="1599" spans="1:6" ht="15.75" hidden="1" x14ac:dyDescent="0.25">
      <c r="A1599" s="96" t="s">
        <v>1130</v>
      </c>
      <c r="B1599" s="97" t="s">
        <v>1131</v>
      </c>
      <c r="C1599" s="97" t="s">
        <v>92</v>
      </c>
      <c r="D1599" s="97" t="s">
        <v>1132</v>
      </c>
      <c r="E1599" s="98" t="s">
        <v>35</v>
      </c>
      <c r="F1599" s="83">
        <f ca="1">IFERROR(OFFSET('перечень услуг'!$A$2,MATCH(E1599,'перечень услуг'!$A$3:$A$44,0),1),"")</f>
        <v>4740</v>
      </c>
    </row>
    <row r="1600" spans="1:6" ht="15.75" hidden="1" x14ac:dyDescent="0.25">
      <c r="A1600" s="96" t="s">
        <v>1130</v>
      </c>
      <c r="B1600" s="97" t="s">
        <v>1131</v>
      </c>
      <c r="C1600" s="97" t="s">
        <v>92</v>
      </c>
      <c r="D1600" s="97" t="s">
        <v>1132</v>
      </c>
      <c r="E1600" s="98" t="s">
        <v>86</v>
      </c>
      <c r="F1600" s="83">
        <f ca="1">IFERROR(OFFSET('перечень услуг'!$A$2,MATCH(E1600,'перечень услуг'!$A$3:$A$44,0),1),"")</f>
        <v>385</v>
      </c>
    </row>
    <row r="1601" spans="1:6" ht="15.75" hidden="1" x14ac:dyDescent="0.25">
      <c r="A1601" s="96" t="s">
        <v>1130</v>
      </c>
      <c r="B1601" s="97" t="s">
        <v>1131</v>
      </c>
      <c r="C1601" s="97" t="s">
        <v>92</v>
      </c>
      <c r="D1601" s="97" t="s">
        <v>1132</v>
      </c>
      <c r="E1601" s="98" t="s">
        <v>86</v>
      </c>
      <c r="F1601" s="83">
        <f ca="1">IFERROR(OFFSET('перечень услуг'!$A$2,MATCH(E1601,'перечень услуг'!$A$3:$A$44,0),1),"")</f>
        <v>385</v>
      </c>
    </row>
    <row r="1602" spans="1:6" ht="15.75" hidden="1" x14ac:dyDescent="0.25">
      <c r="A1602" s="96" t="s">
        <v>1130</v>
      </c>
      <c r="B1602" s="97" t="s">
        <v>1131</v>
      </c>
      <c r="C1602" s="97" t="s">
        <v>92</v>
      </c>
      <c r="D1602" s="97" t="s">
        <v>1132</v>
      </c>
      <c r="E1602" s="98" t="s">
        <v>82</v>
      </c>
      <c r="F1602" s="83">
        <f ca="1">IFERROR(OFFSET('перечень услуг'!$A$2,MATCH(E1602,'перечень услуг'!$A$3:$A$44,0),1),"")</f>
        <v>395</v>
      </c>
    </row>
    <row r="1603" spans="1:6" ht="15.75" hidden="1" x14ac:dyDescent="0.25">
      <c r="A1603" s="96" t="s">
        <v>1130</v>
      </c>
      <c r="B1603" s="97" t="s">
        <v>1131</v>
      </c>
      <c r="C1603" s="97" t="s">
        <v>92</v>
      </c>
      <c r="D1603" s="97" t="s">
        <v>1132</v>
      </c>
      <c r="E1603" s="98" t="s">
        <v>83</v>
      </c>
      <c r="F1603" s="83">
        <f ca="1">IFERROR(OFFSET('перечень услуг'!$A$2,MATCH(E1603,'перечень услуг'!$A$3:$A$44,0),1),"")</f>
        <v>565</v>
      </c>
    </row>
    <row r="1604" spans="1:6" ht="15.75" hidden="1" x14ac:dyDescent="0.25">
      <c r="A1604" s="96" t="s">
        <v>1130</v>
      </c>
      <c r="B1604" s="97" t="s">
        <v>1131</v>
      </c>
      <c r="C1604" s="97" t="s">
        <v>92</v>
      </c>
      <c r="D1604" s="97" t="s">
        <v>1132</v>
      </c>
      <c r="E1604" s="98" t="s">
        <v>122</v>
      </c>
      <c r="F1604" s="83">
        <f ca="1">IFERROR(OFFSET('перечень услуг'!$A$2,MATCH(E1604,'перечень услуг'!$A$3:$A$44,0),1),"")</f>
        <v>1020</v>
      </c>
    </row>
    <row r="1605" spans="1:6" ht="15.75" hidden="1" x14ac:dyDescent="0.25">
      <c r="A1605" s="96" t="s">
        <v>537</v>
      </c>
      <c r="B1605" s="97" t="s">
        <v>538</v>
      </c>
      <c r="C1605" s="97" t="s">
        <v>73</v>
      </c>
      <c r="D1605" s="100" t="s">
        <v>1133</v>
      </c>
      <c r="E1605" s="98" t="s">
        <v>9</v>
      </c>
      <c r="F1605" s="83">
        <f ca="1">IFERROR(OFFSET('перечень услуг'!$A$2,MATCH(E1605,'перечень услуг'!$A$3:$A$44,0),1),"")</f>
        <v>445</v>
      </c>
    </row>
    <row r="1606" spans="1:6" ht="15.75" hidden="1" x14ac:dyDescent="0.25">
      <c r="A1606" s="96" t="s">
        <v>1134</v>
      </c>
      <c r="B1606" s="97" t="s">
        <v>1135</v>
      </c>
      <c r="C1606" s="97" t="s">
        <v>73</v>
      </c>
      <c r="D1606" s="100" t="s">
        <v>1133</v>
      </c>
      <c r="E1606" s="98" t="s">
        <v>86</v>
      </c>
      <c r="F1606" s="83">
        <f ca="1">IFERROR(OFFSET('перечень услуг'!$A$2,MATCH(E1606,'перечень услуг'!$A$3:$A$44,0),1),"")</f>
        <v>385</v>
      </c>
    </row>
    <row r="1607" spans="1:6" ht="15.75" hidden="1" x14ac:dyDescent="0.25">
      <c r="A1607" s="96" t="s">
        <v>1134</v>
      </c>
      <c r="B1607" s="97" t="s">
        <v>1135</v>
      </c>
      <c r="C1607" s="97" t="s">
        <v>73</v>
      </c>
      <c r="D1607" s="100" t="s">
        <v>1133</v>
      </c>
      <c r="E1607" s="98" t="s">
        <v>10</v>
      </c>
      <c r="F1607" s="83">
        <f ca="1">IFERROR(OFFSET('перечень услуг'!$A$2,MATCH(E1607,'перечень услуг'!$A$3:$A$44,0),1),"")</f>
        <v>445</v>
      </c>
    </row>
    <row r="1608" spans="1:6" ht="15.75" hidden="1" x14ac:dyDescent="0.25">
      <c r="A1608" s="96" t="s">
        <v>1134</v>
      </c>
      <c r="B1608" s="97" t="s">
        <v>1135</v>
      </c>
      <c r="C1608" s="97" t="s">
        <v>73</v>
      </c>
      <c r="D1608" s="100" t="s">
        <v>1133</v>
      </c>
      <c r="E1608" s="98" t="s">
        <v>8</v>
      </c>
      <c r="F1608" s="83">
        <f ca="1">IFERROR(OFFSET('перечень услуг'!$A$2,MATCH(E1608,'перечень услуг'!$A$3:$A$44,0),1),"")</f>
        <v>510</v>
      </c>
    </row>
    <row r="1609" spans="1:6" ht="15.75" hidden="1" x14ac:dyDescent="0.25">
      <c r="A1609" s="96" t="s">
        <v>506</v>
      </c>
      <c r="B1609" s="97" t="s">
        <v>507</v>
      </c>
      <c r="C1609" s="97" t="s">
        <v>73</v>
      </c>
      <c r="D1609" s="100" t="s">
        <v>1133</v>
      </c>
      <c r="E1609" s="98" t="s">
        <v>9</v>
      </c>
      <c r="F1609" s="83">
        <f ca="1">IFERROR(OFFSET('перечень услуг'!$A$2,MATCH(E1609,'перечень услуг'!$A$3:$A$44,0),1),"")</f>
        <v>445</v>
      </c>
    </row>
    <row r="1610" spans="1:6" ht="15.75" hidden="1" x14ac:dyDescent="0.25">
      <c r="A1610" s="96" t="s">
        <v>506</v>
      </c>
      <c r="B1610" s="97" t="s">
        <v>507</v>
      </c>
      <c r="C1610" s="97" t="s">
        <v>73</v>
      </c>
      <c r="D1610" s="100" t="s">
        <v>1133</v>
      </c>
      <c r="E1610" s="98" t="s">
        <v>86</v>
      </c>
      <c r="F1610" s="83">
        <f ca="1">IFERROR(OFFSET('перечень услуг'!$A$2,MATCH(E1610,'перечень услуг'!$A$3:$A$44,0),1),"")</f>
        <v>385</v>
      </c>
    </row>
    <row r="1611" spans="1:6" ht="15.75" hidden="1" x14ac:dyDescent="0.25">
      <c r="A1611" s="96" t="s">
        <v>506</v>
      </c>
      <c r="B1611" s="97" t="s">
        <v>507</v>
      </c>
      <c r="C1611" s="97" t="s">
        <v>73</v>
      </c>
      <c r="D1611" s="100" t="s">
        <v>1133</v>
      </c>
      <c r="E1611" s="98" t="s">
        <v>10</v>
      </c>
      <c r="F1611" s="83">
        <f ca="1">IFERROR(OFFSET('перечень услуг'!$A$2,MATCH(E1611,'перечень услуг'!$A$3:$A$44,0),1),"")</f>
        <v>445</v>
      </c>
    </row>
    <row r="1612" spans="1:6" ht="15.75" hidden="1" x14ac:dyDescent="0.25">
      <c r="A1612" s="96" t="s">
        <v>1136</v>
      </c>
      <c r="B1612" s="97" t="s">
        <v>1137</v>
      </c>
      <c r="C1612" s="97" t="s">
        <v>73</v>
      </c>
      <c r="D1612" s="100" t="s">
        <v>1133</v>
      </c>
      <c r="E1612" s="98" t="s">
        <v>30</v>
      </c>
      <c r="F1612" s="83">
        <f ca="1">IFERROR(OFFSET('перечень услуг'!$A$2,MATCH(E1612,'перечень услуг'!$A$3:$A$44,0),1),"")</f>
        <v>1125</v>
      </c>
    </row>
    <row r="1613" spans="1:6" ht="15.75" hidden="1" x14ac:dyDescent="0.25">
      <c r="A1613" s="96" t="s">
        <v>1138</v>
      </c>
      <c r="B1613" s="97" t="s">
        <v>1139</v>
      </c>
      <c r="C1613" s="97" t="s">
        <v>73</v>
      </c>
      <c r="D1613" s="100" t="s">
        <v>1133</v>
      </c>
      <c r="E1613" s="98" t="s">
        <v>35</v>
      </c>
      <c r="F1613" s="83">
        <f ca="1">IFERROR(OFFSET('перечень услуг'!$A$2,MATCH(E1613,'перечень услуг'!$A$3:$A$44,0),1),"")</f>
        <v>4740</v>
      </c>
    </row>
    <row r="1614" spans="1:6" ht="15.75" hidden="1" x14ac:dyDescent="0.25">
      <c r="A1614" s="96" t="s">
        <v>1138</v>
      </c>
      <c r="B1614" s="97" t="s">
        <v>1139</v>
      </c>
      <c r="C1614" s="97" t="s">
        <v>73</v>
      </c>
      <c r="D1614" s="100" t="s">
        <v>1133</v>
      </c>
      <c r="E1614" s="98" t="s">
        <v>82</v>
      </c>
      <c r="F1614" s="83">
        <f ca="1">IFERROR(OFFSET('перечень услуг'!$A$2,MATCH(E1614,'перечень услуг'!$A$3:$A$44,0),1),"")</f>
        <v>395</v>
      </c>
    </row>
    <row r="1615" spans="1:6" ht="15.75" hidden="1" x14ac:dyDescent="0.25">
      <c r="A1615" s="96" t="s">
        <v>1138</v>
      </c>
      <c r="B1615" s="97" t="s">
        <v>1139</v>
      </c>
      <c r="C1615" s="97" t="s">
        <v>73</v>
      </c>
      <c r="D1615" s="100" t="s">
        <v>1133</v>
      </c>
      <c r="E1615" s="98" t="s">
        <v>86</v>
      </c>
      <c r="F1615" s="83">
        <f ca="1">IFERROR(OFFSET('перечень услуг'!$A$2,MATCH(E1615,'перечень услуг'!$A$3:$A$44,0),1),"")</f>
        <v>385</v>
      </c>
    </row>
    <row r="1616" spans="1:6" ht="15.75" hidden="1" x14ac:dyDescent="0.25">
      <c r="A1616" s="96" t="s">
        <v>515</v>
      </c>
      <c r="B1616" s="97" t="s">
        <v>516</v>
      </c>
      <c r="C1616" s="97" t="s">
        <v>73</v>
      </c>
      <c r="D1616" s="100" t="s">
        <v>1133</v>
      </c>
      <c r="E1616" s="98" t="s">
        <v>35</v>
      </c>
      <c r="F1616" s="83">
        <f ca="1">IFERROR(OFFSET('перечень услуг'!$A$2,MATCH(E1616,'перечень услуг'!$A$3:$A$44,0),1),"")</f>
        <v>4740</v>
      </c>
    </row>
    <row r="1617" spans="1:6" ht="15.75" hidden="1" x14ac:dyDescent="0.25">
      <c r="A1617" s="96" t="s">
        <v>515</v>
      </c>
      <c r="B1617" s="97" t="s">
        <v>516</v>
      </c>
      <c r="C1617" s="97" t="s">
        <v>73</v>
      </c>
      <c r="D1617" s="100" t="s">
        <v>1133</v>
      </c>
      <c r="E1617" s="98" t="s">
        <v>82</v>
      </c>
      <c r="F1617" s="83">
        <f ca="1">IFERROR(OFFSET('перечень услуг'!$A$2,MATCH(E1617,'перечень услуг'!$A$3:$A$44,0),1),"")</f>
        <v>395</v>
      </c>
    </row>
    <row r="1618" spans="1:6" ht="15.75" hidden="1" x14ac:dyDescent="0.25">
      <c r="A1618" s="96" t="s">
        <v>515</v>
      </c>
      <c r="B1618" s="97" t="s">
        <v>516</v>
      </c>
      <c r="C1618" s="97" t="s">
        <v>73</v>
      </c>
      <c r="D1618" s="100" t="s">
        <v>1133</v>
      </c>
      <c r="E1618" s="98" t="s">
        <v>86</v>
      </c>
      <c r="F1618" s="83">
        <f ca="1">IFERROR(OFFSET('перечень услуг'!$A$2,MATCH(E1618,'перечень услуг'!$A$3:$A$44,0),1),"")</f>
        <v>385</v>
      </c>
    </row>
    <row r="1619" spans="1:6" ht="15.75" hidden="1" x14ac:dyDescent="0.25">
      <c r="A1619" s="96" t="s">
        <v>515</v>
      </c>
      <c r="B1619" s="97" t="s">
        <v>516</v>
      </c>
      <c r="C1619" s="97" t="s">
        <v>73</v>
      </c>
      <c r="D1619" s="100" t="s">
        <v>1133</v>
      </c>
      <c r="E1619" s="98" t="s">
        <v>83</v>
      </c>
      <c r="F1619" s="83">
        <f ca="1">IFERROR(OFFSET('перечень услуг'!$A$2,MATCH(E1619,'перечень услуг'!$A$3:$A$44,0),1),"")</f>
        <v>565</v>
      </c>
    </row>
    <row r="1620" spans="1:6" ht="15.75" hidden="1" x14ac:dyDescent="0.25">
      <c r="A1620" s="96" t="s">
        <v>1140</v>
      </c>
      <c r="B1620" s="97" t="s">
        <v>1141</v>
      </c>
      <c r="C1620" s="97" t="s">
        <v>73</v>
      </c>
      <c r="D1620" s="100" t="s">
        <v>1142</v>
      </c>
      <c r="E1620" s="98" t="s">
        <v>86</v>
      </c>
      <c r="F1620" s="83">
        <f ca="1">IFERROR(OFFSET('перечень услуг'!$A$2,MATCH(E1620,'перечень услуг'!$A$3:$A$44,0),1),"")</f>
        <v>385</v>
      </c>
    </row>
    <row r="1621" spans="1:6" ht="15.75" hidden="1" x14ac:dyDescent="0.25">
      <c r="A1621" s="96" t="s">
        <v>1140</v>
      </c>
      <c r="B1621" s="97" t="s">
        <v>1141</v>
      </c>
      <c r="C1621" s="97" t="s">
        <v>73</v>
      </c>
      <c r="D1621" s="100" t="s">
        <v>1142</v>
      </c>
      <c r="E1621" s="98" t="s">
        <v>10</v>
      </c>
      <c r="F1621" s="83">
        <f ca="1">IFERROR(OFFSET('перечень услуг'!$A$2,MATCH(E1621,'перечень услуг'!$A$3:$A$44,0),1),"")</f>
        <v>445</v>
      </c>
    </row>
    <row r="1622" spans="1:6" ht="15.75" hidden="1" x14ac:dyDescent="0.25">
      <c r="A1622" s="96" t="s">
        <v>1143</v>
      </c>
      <c r="B1622" s="97" t="s">
        <v>1144</v>
      </c>
      <c r="C1622" s="97" t="s">
        <v>977</v>
      </c>
      <c r="D1622" s="100" t="s">
        <v>1145</v>
      </c>
      <c r="E1622" s="98" t="s">
        <v>194</v>
      </c>
      <c r="F1622" s="83">
        <f ca="1">IFERROR(OFFSET('перечень услуг'!$A$2,MATCH(E1622,'перечень услуг'!$A$3:$A$44,0),1),"")</f>
        <v>1085</v>
      </c>
    </row>
    <row r="1623" spans="1:6" ht="15.75" hidden="1" x14ac:dyDescent="0.25">
      <c r="A1623" s="96" t="s">
        <v>1146</v>
      </c>
      <c r="B1623" s="97" t="s">
        <v>1147</v>
      </c>
      <c r="C1623" s="97" t="s">
        <v>117</v>
      </c>
      <c r="D1623" s="100" t="s">
        <v>1148</v>
      </c>
      <c r="E1623" s="98" t="s">
        <v>35</v>
      </c>
      <c r="F1623" s="83">
        <f ca="1">IFERROR(OFFSET('перечень услуг'!$A$2,MATCH(E1623,'перечень услуг'!$A$3:$A$44,0),1),"")</f>
        <v>4740</v>
      </c>
    </row>
    <row r="1624" spans="1:6" ht="15.75" hidden="1" x14ac:dyDescent="0.25">
      <c r="A1624" s="96" t="s">
        <v>1146</v>
      </c>
      <c r="B1624" s="97" t="s">
        <v>1147</v>
      </c>
      <c r="C1624" s="97" t="s">
        <v>117</v>
      </c>
      <c r="D1624" s="100" t="s">
        <v>1148</v>
      </c>
      <c r="E1624" s="98" t="s">
        <v>82</v>
      </c>
      <c r="F1624" s="83">
        <f ca="1">IFERROR(OFFSET('перечень услуг'!$A$2,MATCH(E1624,'перечень услуг'!$A$3:$A$44,0),1),"")</f>
        <v>395</v>
      </c>
    </row>
    <row r="1625" spans="1:6" ht="15.75" hidden="1" x14ac:dyDescent="0.25">
      <c r="A1625" s="96" t="s">
        <v>1146</v>
      </c>
      <c r="B1625" s="97" t="s">
        <v>1147</v>
      </c>
      <c r="C1625" s="97" t="s">
        <v>117</v>
      </c>
      <c r="D1625" s="100" t="s">
        <v>1148</v>
      </c>
      <c r="E1625" s="98" t="s">
        <v>86</v>
      </c>
      <c r="F1625" s="83">
        <f ca="1">IFERROR(OFFSET('перечень услуг'!$A$2,MATCH(E1625,'перечень услуг'!$A$3:$A$44,0),1),"")</f>
        <v>385</v>
      </c>
    </row>
    <row r="1626" spans="1:6" ht="15.75" hidden="1" x14ac:dyDescent="0.25">
      <c r="A1626" s="96" t="s">
        <v>1146</v>
      </c>
      <c r="B1626" s="97" t="s">
        <v>1147</v>
      </c>
      <c r="C1626" s="97" t="s">
        <v>117</v>
      </c>
      <c r="D1626" s="100" t="s">
        <v>1148</v>
      </c>
      <c r="E1626" s="98" t="s">
        <v>83</v>
      </c>
      <c r="F1626" s="83">
        <f ca="1">IFERROR(OFFSET('перечень услуг'!$A$2,MATCH(E1626,'перечень услуг'!$A$3:$A$44,0),1),"")</f>
        <v>565</v>
      </c>
    </row>
    <row r="1627" spans="1:6" ht="15.75" hidden="1" x14ac:dyDescent="0.25">
      <c r="A1627" s="96" t="s">
        <v>1146</v>
      </c>
      <c r="B1627" s="97" t="s">
        <v>1147</v>
      </c>
      <c r="C1627" s="97" t="s">
        <v>117</v>
      </c>
      <c r="D1627" s="100" t="s">
        <v>1148</v>
      </c>
      <c r="E1627" s="98" t="s">
        <v>30</v>
      </c>
      <c r="F1627" s="83">
        <f ca="1">IFERROR(OFFSET('перечень услуг'!$A$2,MATCH(E1627,'перечень услуг'!$A$3:$A$44,0),1),"")</f>
        <v>1125</v>
      </c>
    </row>
    <row r="1628" spans="1:6" ht="15.75" hidden="1" x14ac:dyDescent="0.25">
      <c r="A1628" s="96" t="s">
        <v>1149</v>
      </c>
      <c r="B1628" s="97" t="s">
        <v>1150</v>
      </c>
      <c r="C1628" s="97" t="s">
        <v>73</v>
      </c>
      <c r="D1628" s="100" t="s">
        <v>1151</v>
      </c>
      <c r="E1628" s="98" t="s">
        <v>86</v>
      </c>
      <c r="F1628" s="83">
        <f ca="1">IFERROR(OFFSET('перечень услуг'!$A$2,MATCH(E1628,'перечень услуг'!$A$3:$A$44,0),1),"")</f>
        <v>385</v>
      </c>
    </row>
    <row r="1629" spans="1:6" ht="15.75" hidden="1" x14ac:dyDescent="0.25">
      <c r="A1629" s="96" t="s">
        <v>1149</v>
      </c>
      <c r="B1629" s="97" t="s">
        <v>1150</v>
      </c>
      <c r="C1629" s="97" t="s">
        <v>73</v>
      </c>
      <c r="D1629" s="100" t="s">
        <v>1151</v>
      </c>
      <c r="E1629" s="98" t="s">
        <v>10</v>
      </c>
      <c r="F1629" s="83">
        <f ca="1">IFERROR(OFFSET('перечень услуг'!$A$2,MATCH(E1629,'перечень услуг'!$A$3:$A$44,0),1),"")</f>
        <v>445</v>
      </c>
    </row>
    <row r="1630" spans="1:6" ht="15.75" hidden="1" x14ac:dyDescent="0.25">
      <c r="A1630" s="96" t="s">
        <v>1149</v>
      </c>
      <c r="B1630" s="97" t="s">
        <v>1150</v>
      </c>
      <c r="C1630" s="97" t="s">
        <v>73</v>
      </c>
      <c r="D1630" s="100" t="s">
        <v>1151</v>
      </c>
      <c r="E1630" s="98" t="s">
        <v>8</v>
      </c>
      <c r="F1630" s="83">
        <f ca="1">IFERROR(OFFSET('перечень услуг'!$A$2,MATCH(E1630,'перечень услуг'!$A$3:$A$44,0),1),"")</f>
        <v>510</v>
      </c>
    </row>
    <row r="1631" spans="1:6" ht="15.75" hidden="1" x14ac:dyDescent="0.25">
      <c r="A1631" s="96" t="s">
        <v>1149</v>
      </c>
      <c r="B1631" s="97" t="s">
        <v>1150</v>
      </c>
      <c r="C1631" s="97" t="s">
        <v>73</v>
      </c>
      <c r="D1631" s="100" t="s">
        <v>1151</v>
      </c>
      <c r="E1631" s="98" t="s">
        <v>9</v>
      </c>
      <c r="F1631" s="83">
        <f ca="1">IFERROR(OFFSET('перечень услуг'!$A$2,MATCH(E1631,'перечень услуг'!$A$3:$A$44,0),1),"")</f>
        <v>445</v>
      </c>
    </row>
    <row r="1632" spans="1:6" ht="15.75" hidden="1" x14ac:dyDescent="0.25">
      <c r="A1632" s="96" t="s">
        <v>1149</v>
      </c>
      <c r="B1632" s="97" t="s">
        <v>1150</v>
      </c>
      <c r="C1632" s="97" t="s">
        <v>73</v>
      </c>
      <c r="D1632" s="100" t="s">
        <v>1151</v>
      </c>
      <c r="E1632" s="98" t="s">
        <v>534</v>
      </c>
      <c r="F1632" s="83" t="str">
        <f ca="1">IFERROR(OFFSET('перечень услуг'!$A$2,MATCH(E1632,'перечень услуг'!$A$3:$A$44,0),1),"")</f>
        <v/>
      </c>
    </row>
    <row r="1633" spans="1:6" ht="15.75" hidden="1" x14ac:dyDescent="0.25">
      <c r="A1633" s="96" t="s">
        <v>1149</v>
      </c>
      <c r="B1633" s="97" t="s">
        <v>1150</v>
      </c>
      <c r="C1633" s="97" t="s">
        <v>73</v>
      </c>
      <c r="D1633" s="100" t="s">
        <v>1151</v>
      </c>
      <c r="E1633" s="98" t="s">
        <v>83</v>
      </c>
      <c r="F1633" s="83">
        <f ca="1">IFERROR(OFFSET('перечень услуг'!$A$2,MATCH(E1633,'перечень услуг'!$A$3:$A$44,0),1),"")</f>
        <v>565</v>
      </c>
    </row>
    <row r="1634" spans="1:6" ht="15.75" hidden="1" x14ac:dyDescent="0.25">
      <c r="A1634" s="96" t="s">
        <v>1152</v>
      </c>
      <c r="B1634" s="97" t="s">
        <v>1153</v>
      </c>
      <c r="C1634" s="97" t="s">
        <v>92</v>
      </c>
      <c r="D1634" s="100" t="s">
        <v>1151</v>
      </c>
      <c r="E1634" s="98" t="s">
        <v>11</v>
      </c>
      <c r="F1634" s="83">
        <f ca="1">IFERROR(OFFSET('перечень услуг'!$A$2,MATCH(E1634,'перечень услуг'!$A$3:$A$44,0),1),"")</f>
        <v>385</v>
      </c>
    </row>
    <row r="1635" spans="1:6" ht="15.75" hidden="1" x14ac:dyDescent="0.25">
      <c r="A1635" s="96" t="s">
        <v>541</v>
      </c>
      <c r="B1635" s="97" t="s">
        <v>1154</v>
      </c>
      <c r="C1635" s="97" t="s">
        <v>73</v>
      </c>
      <c r="D1635" s="100" t="s">
        <v>1151</v>
      </c>
      <c r="E1635" s="98" t="s">
        <v>86</v>
      </c>
      <c r="F1635" s="83">
        <f ca="1">IFERROR(OFFSET('перечень услуг'!$A$2,MATCH(E1635,'перечень услуг'!$A$3:$A$44,0),1),"")</f>
        <v>385</v>
      </c>
    </row>
    <row r="1636" spans="1:6" ht="15.75" hidden="1" x14ac:dyDescent="0.25">
      <c r="A1636" s="96" t="s">
        <v>541</v>
      </c>
      <c r="B1636" s="97" t="s">
        <v>1154</v>
      </c>
      <c r="C1636" s="97" t="s">
        <v>73</v>
      </c>
      <c r="D1636" s="100" t="s">
        <v>1151</v>
      </c>
      <c r="E1636" s="98" t="s">
        <v>8</v>
      </c>
      <c r="F1636" s="83">
        <f ca="1">IFERROR(OFFSET('перечень услуг'!$A$2,MATCH(E1636,'перечень услуг'!$A$3:$A$44,0),1),"")</f>
        <v>510</v>
      </c>
    </row>
    <row r="1637" spans="1:6" ht="15.75" hidden="1" x14ac:dyDescent="0.25">
      <c r="A1637" s="96" t="s">
        <v>541</v>
      </c>
      <c r="B1637" s="97" t="s">
        <v>1154</v>
      </c>
      <c r="C1637" s="97" t="s">
        <v>73</v>
      </c>
      <c r="D1637" s="100" t="s">
        <v>1151</v>
      </c>
      <c r="E1637" s="98" t="s">
        <v>83</v>
      </c>
      <c r="F1637" s="83">
        <f ca="1">IFERROR(OFFSET('перечень услуг'!$A$2,MATCH(E1637,'перечень услуг'!$A$3:$A$44,0),1),"")</f>
        <v>565</v>
      </c>
    </row>
    <row r="1638" spans="1:6" ht="15.75" hidden="1" x14ac:dyDescent="0.25">
      <c r="A1638" s="96" t="s">
        <v>532</v>
      </c>
      <c r="B1638" s="97" t="s">
        <v>533</v>
      </c>
      <c r="C1638" s="97" t="s">
        <v>73</v>
      </c>
      <c r="D1638" s="100" t="s">
        <v>1151</v>
      </c>
      <c r="E1638" s="98" t="s">
        <v>35</v>
      </c>
      <c r="F1638" s="83">
        <f ca="1">IFERROR(OFFSET('перечень услуг'!$A$2,MATCH(E1638,'перечень услуг'!$A$3:$A$44,0),1),"")</f>
        <v>4740</v>
      </c>
    </row>
    <row r="1639" spans="1:6" ht="15.75" hidden="1" x14ac:dyDescent="0.25">
      <c r="A1639" s="96" t="s">
        <v>532</v>
      </c>
      <c r="B1639" s="97" t="s">
        <v>533</v>
      </c>
      <c r="C1639" s="97" t="s">
        <v>73</v>
      </c>
      <c r="D1639" s="100" t="s">
        <v>1151</v>
      </c>
      <c r="E1639" s="98" t="s">
        <v>82</v>
      </c>
      <c r="F1639" s="83">
        <f ca="1">IFERROR(OFFSET('перечень услуг'!$A$2,MATCH(E1639,'перечень услуг'!$A$3:$A$44,0),1),"")</f>
        <v>395</v>
      </c>
    </row>
    <row r="1640" spans="1:6" ht="15.75" hidden="1" x14ac:dyDescent="0.25">
      <c r="A1640" s="96" t="s">
        <v>532</v>
      </c>
      <c r="B1640" s="97" t="s">
        <v>533</v>
      </c>
      <c r="C1640" s="97" t="s">
        <v>73</v>
      </c>
      <c r="D1640" s="100" t="s">
        <v>1151</v>
      </c>
      <c r="E1640" s="98" t="s">
        <v>86</v>
      </c>
      <c r="F1640" s="83">
        <f ca="1">IFERROR(OFFSET('перечень услуг'!$A$2,MATCH(E1640,'перечень услуг'!$A$3:$A$44,0),1),"")</f>
        <v>385</v>
      </c>
    </row>
    <row r="1641" spans="1:6" ht="15.75" hidden="1" x14ac:dyDescent="0.25">
      <c r="A1641" s="96" t="s">
        <v>532</v>
      </c>
      <c r="B1641" s="97" t="s">
        <v>533</v>
      </c>
      <c r="C1641" s="97" t="s">
        <v>73</v>
      </c>
      <c r="D1641" s="100" t="s">
        <v>1151</v>
      </c>
      <c r="E1641" s="98" t="s">
        <v>108</v>
      </c>
      <c r="F1641" s="83">
        <f ca="1">IFERROR(OFFSET('перечень услуг'!$A$2,MATCH(E1641,'перечень услуг'!$A$3:$A$44,0),1),"")</f>
        <v>2150</v>
      </c>
    </row>
    <row r="1642" spans="1:6" ht="15.75" hidden="1" x14ac:dyDescent="0.25">
      <c r="A1642" s="96" t="s">
        <v>1155</v>
      </c>
      <c r="B1642" s="97" t="s">
        <v>1156</v>
      </c>
      <c r="C1642" s="97" t="s">
        <v>73</v>
      </c>
      <c r="D1642" s="100" t="s">
        <v>1157</v>
      </c>
      <c r="E1642" s="98" t="s">
        <v>35</v>
      </c>
      <c r="F1642" s="83">
        <f ca="1">IFERROR(OFFSET('перечень услуг'!$A$2,MATCH(E1642,'перечень услуг'!$A$3:$A$44,0),1),"")</f>
        <v>4740</v>
      </c>
    </row>
    <row r="1643" spans="1:6" ht="15.75" hidden="1" x14ac:dyDescent="0.25">
      <c r="A1643" s="96" t="s">
        <v>1155</v>
      </c>
      <c r="B1643" s="97" t="s">
        <v>1156</v>
      </c>
      <c r="C1643" s="97" t="s">
        <v>73</v>
      </c>
      <c r="D1643" s="100" t="s">
        <v>1157</v>
      </c>
      <c r="E1643" s="98" t="s">
        <v>82</v>
      </c>
      <c r="F1643" s="83">
        <f ca="1">IFERROR(OFFSET('перечень услуг'!$A$2,MATCH(E1643,'перечень услуг'!$A$3:$A$44,0),1),"")</f>
        <v>395</v>
      </c>
    </row>
    <row r="1644" spans="1:6" ht="15.75" hidden="1" x14ac:dyDescent="0.25">
      <c r="A1644" s="96" t="s">
        <v>1155</v>
      </c>
      <c r="B1644" s="97" t="s">
        <v>1156</v>
      </c>
      <c r="C1644" s="97" t="s">
        <v>73</v>
      </c>
      <c r="D1644" s="100" t="s">
        <v>1157</v>
      </c>
      <c r="E1644" s="98" t="s">
        <v>86</v>
      </c>
      <c r="F1644" s="83">
        <f ca="1">IFERROR(OFFSET('перечень услуг'!$A$2,MATCH(E1644,'перечень услуг'!$A$3:$A$44,0),1),"")</f>
        <v>385</v>
      </c>
    </row>
    <row r="1645" spans="1:6" ht="15.75" hidden="1" x14ac:dyDescent="0.25">
      <c r="A1645" s="96" t="s">
        <v>1155</v>
      </c>
      <c r="B1645" s="97" t="s">
        <v>1156</v>
      </c>
      <c r="C1645" s="97" t="s">
        <v>73</v>
      </c>
      <c r="D1645" s="100" t="s">
        <v>1157</v>
      </c>
      <c r="E1645" s="98" t="s">
        <v>108</v>
      </c>
      <c r="F1645" s="83">
        <f ca="1">IFERROR(OFFSET('перечень услуг'!$A$2,MATCH(E1645,'перечень услуг'!$A$3:$A$44,0),1),"")</f>
        <v>2150</v>
      </c>
    </row>
    <row r="1646" spans="1:6" ht="15.75" hidden="1" x14ac:dyDescent="0.25">
      <c r="A1646" s="96" t="s">
        <v>1155</v>
      </c>
      <c r="B1646" s="97" t="s">
        <v>1156</v>
      </c>
      <c r="C1646" s="97" t="s">
        <v>73</v>
      </c>
      <c r="D1646" s="100" t="s">
        <v>1157</v>
      </c>
      <c r="E1646" s="98" t="s">
        <v>83</v>
      </c>
      <c r="F1646" s="83">
        <f ca="1">IFERROR(OFFSET('перечень услуг'!$A$2,MATCH(E1646,'перечень услуг'!$A$3:$A$44,0),1),"")</f>
        <v>565</v>
      </c>
    </row>
    <row r="1647" spans="1:6" ht="15.75" hidden="1" x14ac:dyDescent="0.25">
      <c r="A1647" s="96" t="s">
        <v>1155</v>
      </c>
      <c r="B1647" s="97" t="s">
        <v>1156</v>
      </c>
      <c r="C1647" s="97" t="s">
        <v>73</v>
      </c>
      <c r="D1647" s="100" t="s">
        <v>1157</v>
      </c>
      <c r="E1647" s="98" t="s">
        <v>122</v>
      </c>
      <c r="F1647" s="83">
        <f ca="1">IFERROR(OFFSET('перечень услуг'!$A$2,MATCH(E1647,'перечень услуг'!$A$3:$A$44,0),1),"")</f>
        <v>1020</v>
      </c>
    </row>
    <row r="1648" spans="1:6" ht="15.75" hidden="1" x14ac:dyDescent="0.25">
      <c r="A1648" s="96" t="s">
        <v>1158</v>
      </c>
      <c r="B1648" s="97" t="s">
        <v>1159</v>
      </c>
      <c r="C1648" s="97" t="s">
        <v>117</v>
      </c>
      <c r="D1648" s="100" t="s">
        <v>1151</v>
      </c>
      <c r="E1648" s="98" t="s">
        <v>35</v>
      </c>
      <c r="F1648" s="83">
        <f ca="1">IFERROR(OFFSET('перечень услуг'!$A$2,MATCH(E1648,'перечень услуг'!$A$3:$A$44,0),1),"")</f>
        <v>4740</v>
      </c>
    </row>
    <row r="1649" spans="1:6" ht="15.75" hidden="1" x14ac:dyDescent="0.25">
      <c r="A1649" s="96" t="s">
        <v>1158</v>
      </c>
      <c r="B1649" s="97" t="s">
        <v>1159</v>
      </c>
      <c r="C1649" s="97" t="s">
        <v>117</v>
      </c>
      <c r="D1649" s="100" t="s">
        <v>1151</v>
      </c>
      <c r="E1649" s="98" t="s">
        <v>82</v>
      </c>
      <c r="F1649" s="83">
        <f ca="1">IFERROR(OFFSET('перечень услуг'!$A$2,MATCH(E1649,'перечень услуг'!$A$3:$A$44,0),1),"")</f>
        <v>395</v>
      </c>
    </row>
    <row r="1650" spans="1:6" ht="15.75" hidden="1" x14ac:dyDescent="0.25">
      <c r="A1650" s="96" t="s">
        <v>1158</v>
      </c>
      <c r="B1650" s="97" t="s">
        <v>1159</v>
      </c>
      <c r="C1650" s="97" t="s">
        <v>117</v>
      </c>
      <c r="D1650" s="100" t="s">
        <v>1151</v>
      </c>
      <c r="E1650" s="98" t="s">
        <v>86</v>
      </c>
      <c r="F1650" s="83">
        <f ca="1">IFERROR(OFFSET('перечень услуг'!$A$2,MATCH(E1650,'перечень услуг'!$A$3:$A$44,0),1),"")</f>
        <v>385</v>
      </c>
    </row>
    <row r="1651" spans="1:6" ht="15.75" hidden="1" x14ac:dyDescent="0.25">
      <c r="A1651" s="96" t="s">
        <v>552</v>
      </c>
      <c r="B1651" s="97" t="s">
        <v>553</v>
      </c>
      <c r="C1651" s="97" t="s">
        <v>73</v>
      </c>
      <c r="D1651" s="100" t="s">
        <v>1160</v>
      </c>
      <c r="E1651" s="98" t="s">
        <v>35</v>
      </c>
      <c r="F1651" s="83">
        <f ca="1">IFERROR(OFFSET('перечень услуг'!$A$2,MATCH(E1651,'перечень услуг'!$A$3:$A$44,0),1),"")</f>
        <v>4740</v>
      </c>
    </row>
    <row r="1652" spans="1:6" ht="15.75" hidden="1" x14ac:dyDescent="0.25">
      <c r="A1652" s="96" t="s">
        <v>552</v>
      </c>
      <c r="B1652" s="97" t="s">
        <v>553</v>
      </c>
      <c r="C1652" s="97" t="s">
        <v>73</v>
      </c>
      <c r="D1652" s="100" t="s">
        <v>1160</v>
      </c>
      <c r="E1652" s="98" t="s">
        <v>82</v>
      </c>
      <c r="F1652" s="83">
        <f ca="1">IFERROR(OFFSET('перечень услуг'!$A$2,MATCH(E1652,'перечень услуг'!$A$3:$A$44,0),1),"")</f>
        <v>395</v>
      </c>
    </row>
    <row r="1653" spans="1:6" ht="15.75" hidden="1" x14ac:dyDescent="0.25">
      <c r="A1653" s="96" t="s">
        <v>552</v>
      </c>
      <c r="B1653" s="97" t="s">
        <v>553</v>
      </c>
      <c r="C1653" s="97" t="s">
        <v>73</v>
      </c>
      <c r="D1653" s="100" t="s">
        <v>1160</v>
      </c>
      <c r="E1653" s="98" t="s">
        <v>86</v>
      </c>
      <c r="F1653" s="83">
        <f ca="1">IFERROR(OFFSET('перечень услуг'!$A$2,MATCH(E1653,'перечень услуг'!$A$3:$A$44,0),1),"")</f>
        <v>385</v>
      </c>
    </row>
    <row r="1654" spans="1:6" ht="15.75" hidden="1" x14ac:dyDescent="0.25">
      <c r="A1654" s="96" t="s">
        <v>552</v>
      </c>
      <c r="B1654" s="97" t="s">
        <v>553</v>
      </c>
      <c r="C1654" s="97" t="s">
        <v>73</v>
      </c>
      <c r="D1654" s="100" t="s">
        <v>1160</v>
      </c>
      <c r="E1654" s="98" t="s">
        <v>108</v>
      </c>
      <c r="F1654" s="83">
        <f ca="1">IFERROR(OFFSET('перечень услуг'!$A$2,MATCH(E1654,'перечень услуг'!$A$3:$A$44,0),1),"")</f>
        <v>2150</v>
      </c>
    </row>
    <row r="1655" spans="1:6" ht="15.75" hidden="1" x14ac:dyDescent="0.25">
      <c r="A1655" s="96" t="s">
        <v>552</v>
      </c>
      <c r="B1655" s="97" t="s">
        <v>553</v>
      </c>
      <c r="C1655" s="97" t="s">
        <v>73</v>
      </c>
      <c r="D1655" s="100" t="s">
        <v>1160</v>
      </c>
      <c r="E1655" s="98" t="s">
        <v>83</v>
      </c>
      <c r="F1655" s="83">
        <f ca="1">IFERROR(OFFSET('перечень услуг'!$A$2,MATCH(E1655,'перечень услуг'!$A$3:$A$44,0),1),"")</f>
        <v>565</v>
      </c>
    </row>
    <row r="1656" spans="1:6" ht="15.75" hidden="1" x14ac:dyDescent="0.25">
      <c r="A1656" s="96" t="s">
        <v>552</v>
      </c>
      <c r="B1656" s="97" t="s">
        <v>553</v>
      </c>
      <c r="C1656" s="97" t="s">
        <v>73</v>
      </c>
      <c r="D1656" s="100" t="s">
        <v>1160</v>
      </c>
      <c r="E1656" s="98" t="s">
        <v>89</v>
      </c>
      <c r="F1656" s="83">
        <f ca="1">IFERROR(OFFSET('перечень услуг'!$A$2,MATCH(E1656,'перечень услуг'!$A$3:$A$44,0),1),"")</f>
        <v>185</v>
      </c>
    </row>
    <row r="1657" spans="1:6" ht="15.75" hidden="1" x14ac:dyDescent="0.25">
      <c r="A1657" s="96" t="s">
        <v>552</v>
      </c>
      <c r="B1657" s="97" t="s">
        <v>553</v>
      </c>
      <c r="C1657" s="97" t="s">
        <v>73</v>
      </c>
      <c r="D1657" s="100" t="s">
        <v>1160</v>
      </c>
      <c r="E1657" s="98" t="s">
        <v>210</v>
      </c>
      <c r="F1657" s="83">
        <f ca="1">IFERROR(OFFSET('перечень услуг'!$A$2,MATCH(E1657,'перечень услуг'!$A$3:$A$44,0),1),"")</f>
        <v>205</v>
      </c>
    </row>
    <row r="1658" spans="1:6" ht="15.75" hidden="1" x14ac:dyDescent="0.25">
      <c r="A1658" s="96" t="s">
        <v>552</v>
      </c>
      <c r="B1658" s="97" t="s">
        <v>553</v>
      </c>
      <c r="C1658" s="97" t="s">
        <v>73</v>
      </c>
      <c r="D1658" s="100" t="s">
        <v>1160</v>
      </c>
      <c r="E1658" s="98" t="s">
        <v>30</v>
      </c>
      <c r="F1658" s="83">
        <f ca="1">IFERROR(OFFSET('перечень услуг'!$A$2,MATCH(E1658,'перечень услуг'!$A$3:$A$44,0),1),"")</f>
        <v>1125</v>
      </c>
    </row>
    <row r="1659" spans="1:6" ht="15.75" hidden="1" x14ac:dyDescent="0.25">
      <c r="A1659" s="96" t="s">
        <v>1161</v>
      </c>
      <c r="B1659" s="97" t="s">
        <v>1162</v>
      </c>
      <c r="C1659" s="97" t="s">
        <v>77</v>
      </c>
      <c r="D1659" s="100" t="s">
        <v>1151</v>
      </c>
      <c r="E1659" s="98" t="s">
        <v>35</v>
      </c>
      <c r="F1659" s="83">
        <f ca="1">IFERROR(OFFSET('перечень услуг'!$A$2,MATCH(E1659,'перечень услуг'!$A$3:$A$44,0),1),"")</f>
        <v>4740</v>
      </c>
    </row>
    <row r="1660" spans="1:6" ht="15.75" hidden="1" x14ac:dyDescent="0.25">
      <c r="A1660" s="96" t="s">
        <v>1161</v>
      </c>
      <c r="B1660" s="97" t="s">
        <v>1162</v>
      </c>
      <c r="C1660" s="97" t="s">
        <v>77</v>
      </c>
      <c r="D1660" s="100" t="s">
        <v>1151</v>
      </c>
      <c r="E1660" s="98" t="s">
        <v>82</v>
      </c>
      <c r="F1660" s="83">
        <f ca="1">IFERROR(OFFSET('перечень услуг'!$A$2,MATCH(E1660,'перечень услуг'!$A$3:$A$44,0),1),"")</f>
        <v>395</v>
      </c>
    </row>
    <row r="1661" spans="1:6" ht="15.75" hidden="1" x14ac:dyDescent="0.25">
      <c r="A1661" s="96" t="s">
        <v>1161</v>
      </c>
      <c r="B1661" s="97" t="s">
        <v>1162</v>
      </c>
      <c r="C1661" s="97" t="s">
        <v>77</v>
      </c>
      <c r="D1661" s="100" t="s">
        <v>1151</v>
      </c>
      <c r="E1661" s="98" t="s">
        <v>86</v>
      </c>
      <c r="F1661" s="83">
        <f ca="1">IFERROR(OFFSET('перечень услуг'!$A$2,MATCH(E1661,'перечень услуг'!$A$3:$A$44,0),1),"")</f>
        <v>385</v>
      </c>
    </row>
    <row r="1662" spans="1:6" ht="15.75" hidden="1" x14ac:dyDescent="0.25">
      <c r="A1662" s="96" t="s">
        <v>1161</v>
      </c>
      <c r="B1662" s="97" t="s">
        <v>1162</v>
      </c>
      <c r="C1662" s="97" t="s">
        <v>77</v>
      </c>
      <c r="D1662" s="100" t="s">
        <v>1151</v>
      </c>
      <c r="E1662" s="98" t="s">
        <v>122</v>
      </c>
      <c r="F1662" s="83">
        <f ca="1">IFERROR(OFFSET('перечень услуг'!$A$2,MATCH(E1662,'перечень услуг'!$A$3:$A$44,0),1),"")</f>
        <v>1020</v>
      </c>
    </row>
    <row r="1663" spans="1:6" ht="15.75" hidden="1" x14ac:dyDescent="0.25">
      <c r="A1663" s="96" t="s">
        <v>1163</v>
      </c>
      <c r="B1663" s="97" t="s">
        <v>1164</v>
      </c>
      <c r="C1663" s="97" t="s">
        <v>77</v>
      </c>
      <c r="D1663" s="100" t="s">
        <v>1151</v>
      </c>
      <c r="E1663" s="98" t="s">
        <v>35</v>
      </c>
      <c r="F1663" s="83">
        <f ca="1">IFERROR(OFFSET('перечень услуг'!$A$2,MATCH(E1663,'перечень услуг'!$A$3:$A$44,0),1),"")</f>
        <v>4740</v>
      </c>
    </row>
    <row r="1664" spans="1:6" ht="15.75" hidden="1" x14ac:dyDescent="0.25">
      <c r="A1664" s="96" t="s">
        <v>1163</v>
      </c>
      <c r="B1664" s="97" t="s">
        <v>1164</v>
      </c>
      <c r="C1664" s="97" t="s">
        <v>77</v>
      </c>
      <c r="D1664" s="100" t="s">
        <v>1151</v>
      </c>
      <c r="E1664" s="98" t="s">
        <v>82</v>
      </c>
      <c r="F1664" s="83">
        <f ca="1">IFERROR(OFFSET('перечень услуг'!$A$2,MATCH(E1664,'перечень услуг'!$A$3:$A$44,0),1),"")</f>
        <v>395</v>
      </c>
    </row>
    <row r="1665" spans="1:6" ht="15.75" hidden="1" x14ac:dyDescent="0.25">
      <c r="A1665" s="96" t="s">
        <v>1163</v>
      </c>
      <c r="B1665" s="97" t="s">
        <v>1164</v>
      </c>
      <c r="C1665" s="97" t="s">
        <v>77</v>
      </c>
      <c r="D1665" s="100" t="s">
        <v>1151</v>
      </c>
      <c r="E1665" s="98" t="s">
        <v>86</v>
      </c>
      <c r="F1665" s="83">
        <f ca="1">IFERROR(OFFSET('перечень услуг'!$A$2,MATCH(E1665,'перечень услуг'!$A$3:$A$44,0),1),"")</f>
        <v>385</v>
      </c>
    </row>
    <row r="1666" spans="1:6" ht="15.75" hidden="1" x14ac:dyDescent="0.25">
      <c r="A1666" s="96" t="s">
        <v>1163</v>
      </c>
      <c r="B1666" s="97" t="s">
        <v>1164</v>
      </c>
      <c r="C1666" s="97" t="s">
        <v>77</v>
      </c>
      <c r="D1666" s="100" t="s">
        <v>1151</v>
      </c>
      <c r="E1666" s="98" t="s">
        <v>86</v>
      </c>
      <c r="F1666" s="83">
        <f ca="1">IFERROR(OFFSET('перечень услуг'!$A$2,MATCH(E1666,'перечень услуг'!$A$3:$A$44,0),1),"")</f>
        <v>385</v>
      </c>
    </row>
    <row r="1667" spans="1:6" ht="15.75" hidden="1" x14ac:dyDescent="0.25">
      <c r="A1667" s="96" t="s">
        <v>1163</v>
      </c>
      <c r="B1667" s="97" t="s">
        <v>1164</v>
      </c>
      <c r="C1667" s="97" t="s">
        <v>77</v>
      </c>
      <c r="D1667" s="100" t="s">
        <v>1151</v>
      </c>
      <c r="E1667" s="98" t="s">
        <v>86</v>
      </c>
      <c r="F1667" s="83">
        <f ca="1">IFERROR(OFFSET('перечень услуг'!$A$2,MATCH(E1667,'перечень услуг'!$A$3:$A$44,0),1),"")</f>
        <v>385</v>
      </c>
    </row>
    <row r="1668" spans="1:6" ht="15.75" hidden="1" x14ac:dyDescent="0.25">
      <c r="A1668" s="96" t="s">
        <v>1163</v>
      </c>
      <c r="B1668" s="97" t="s">
        <v>1164</v>
      </c>
      <c r="C1668" s="97" t="s">
        <v>77</v>
      </c>
      <c r="D1668" s="100" t="s">
        <v>1151</v>
      </c>
      <c r="E1668" s="98" t="s">
        <v>83</v>
      </c>
      <c r="F1668" s="83">
        <f ca="1">IFERROR(OFFSET('перечень услуг'!$A$2,MATCH(E1668,'перечень услуг'!$A$3:$A$44,0),1),"")</f>
        <v>565</v>
      </c>
    </row>
    <row r="1669" spans="1:6" ht="15.75" hidden="1" x14ac:dyDescent="0.25">
      <c r="A1669" s="96" t="s">
        <v>1163</v>
      </c>
      <c r="B1669" s="97" t="s">
        <v>1164</v>
      </c>
      <c r="C1669" s="97" t="s">
        <v>77</v>
      </c>
      <c r="D1669" s="100" t="s">
        <v>1151</v>
      </c>
      <c r="E1669" s="98" t="s">
        <v>122</v>
      </c>
      <c r="F1669" s="83">
        <f ca="1">IFERROR(OFFSET('перечень услуг'!$A$2,MATCH(E1669,'перечень услуг'!$A$3:$A$44,0),1),"")</f>
        <v>1020</v>
      </c>
    </row>
    <row r="1670" spans="1:6" ht="15.75" hidden="1" x14ac:dyDescent="0.25">
      <c r="A1670" s="96" t="s">
        <v>1165</v>
      </c>
      <c r="B1670" s="97" t="s">
        <v>1166</v>
      </c>
      <c r="C1670" s="97" t="s">
        <v>92</v>
      </c>
      <c r="D1670" s="100" t="s">
        <v>1151</v>
      </c>
      <c r="E1670" s="98" t="s">
        <v>35</v>
      </c>
      <c r="F1670" s="83">
        <f ca="1">IFERROR(OFFSET('перечень услуг'!$A$2,MATCH(E1670,'перечень услуг'!$A$3:$A$44,0),1),"")</f>
        <v>4740</v>
      </c>
    </row>
    <row r="1671" spans="1:6" ht="15.75" hidden="1" x14ac:dyDescent="0.25">
      <c r="A1671" s="96" t="s">
        <v>1165</v>
      </c>
      <c r="B1671" s="97" t="s">
        <v>1166</v>
      </c>
      <c r="C1671" s="97" t="s">
        <v>92</v>
      </c>
      <c r="D1671" s="100" t="s">
        <v>1151</v>
      </c>
      <c r="E1671" s="98" t="s">
        <v>82</v>
      </c>
      <c r="F1671" s="83">
        <f ca="1">IFERROR(OFFSET('перечень услуг'!$A$2,MATCH(E1671,'перечень услуг'!$A$3:$A$44,0),1),"")</f>
        <v>395</v>
      </c>
    </row>
    <row r="1672" spans="1:6" ht="15.75" hidden="1" x14ac:dyDescent="0.25">
      <c r="A1672" s="96" t="s">
        <v>1165</v>
      </c>
      <c r="B1672" s="97" t="s">
        <v>1166</v>
      </c>
      <c r="C1672" s="97" t="s">
        <v>92</v>
      </c>
      <c r="D1672" s="100" t="s">
        <v>1151</v>
      </c>
      <c r="E1672" s="98" t="s">
        <v>86</v>
      </c>
      <c r="F1672" s="83">
        <f ca="1">IFERROR(OFFSET('перечень услуг'!$A$2,MATCH(E1672,'перечень услуг'!$A$3:$A$44,0),1),"")</f>
        <v>385</v>
      </c>
    </row>
    <row r="1673" spans="1:6" ht="15.75" hidden="1" x14ac:dyDescent="0.25">
      <c r="A1673" s="96" t="s">
        <v>1165</v>
      </c>
      <c r="B1673" s="97" t="s">
        <v>1166</v>
      </c>
      <c r="C1673" s="97" t="s">
        <v>92</v>
      </c>
      <c r="D1673" s="100" t="s">
        <v>1151</v>
      </c>
      <c r="E1673" s="98" t="s">
        <v>86</v>
      </c>
      <c r="F1673" s="83">
        <f ca="1">IFERROR(OFFSET('перечень услуг'!$A$2,MATCH(E1673,'перечень услуг'!$A$3:$A$44,0),1),"")</f>
        <v>385</v>
      </c>
    </row>
    <row r="1674" spans="1:6" ht="15.75" hidden="1" x14ac:dyDescent="0.25">
      <c r="A1674" s="96" t="s">
        <v>1165</v>
      </c>
      <c r="B1674" s="97" t="s">
        <v>1166</v>
      </c>
      <c r="C1674" s="97" t="s">
        <v>92</v>
      </c>
      <c r="D1674" s="100" t="s">
        <v>1151</v>
      </c>
      <c r="E1674" s="98" t="s">
        <v>86</v>
      </c>
      <c r="F1674" s="83">
        <f ca="1">IFERROR(OFFSET('перечень услуг'!$A$2,MATCH(E1674,'перечень услуг'!$A$3:$A$44,0),1),"")</f>
        <v>385</v>
      </c>
    </row>
    <row r="1675" spans="1:6" ht="15.75" hidden="1" x14ac:dyDescent="0.25">
      <c r="A1675" s="96" t="s">
        <v>1165</v>
      </c>
      <c r="B1675" s="97" t="s">
        <v>1166</v>
      </c>
      <c r="C1675" s="97" t="s">
        <v>92</v>
      </c>
      <c r="D1675" s="100" t="s">
        <v>1151</v>
      </c>
      <c r="E1675" s="98" t="s">
        <v>83</v>
      </c>
      <c r="F1675" s="83">
        <f ca="1">IFERROR(OFFSET('перечень услуг'!$A$2,MATCH(E1675,'перечень услуг'!$A$3:$A$44,0),1),"")</f>
        <v>565</v>
      </c>
    </row>
    <row r="1676" spans="1:6" ht="15.75" hidden="1" x14ac:dyDescent="0.25">
      <c r="A1676" s="96" t="s">
        <v>1165</v>
      </c>
      <c r="B1676" s="97" t="s">
        <v>1166</v>
      </c>
      <c r="C1676" s="97" t="s">
        <v>92</v>
      </c>
      <c r="D1676" s="100" t="s">
        <v>1151</v>
      </c>
      <c r="E1676" s="98" t="s">
        <v>122</v>
      </c>
      <c r="F1676" s="83">
        <f ca="1">IFERROR(OFFSET('перечень услуг'!$A$2,MATCH(E1676,'перечень услуг'!$A$3:$A$44,0),1),"")</f>
        <v>1020</v>
      </c>
    </row>
    <row r="1677" spans="1:6" ht="15.75" hidden="1" x14ac:dyDescent="0.25">
      <c r="A1677" s="96" t="s">
        <v>539</v>
      </c>
      <c r="B1677" s="97" t="s">
        <v>540</v>
      </c>
      <c r="C1677" s="104"/>
      <c r="D1677" s="100" t="s">
        <v>1167</v>
      </c>
      <c r="E1677" s="98" t="s">
        <v>35</v>
      </c>
      <c r="F1677" s="83">
        <f ca="1">IFERROR(OFFSET('перечень услуг'!$A$2,MATCH(E1677,'перечень услуг'!$A$3:$A$44,0),1),"")</f>
        <v>4740</v>
      </c>
    </row>
    <row r="1678" spans="1:6" ht="15.75" hidden="1" x14ac:dyDescent="0.25">
      <c r="A1678" s="96" t="s">
        <v>539</v>
      </c>
      <c r="B1678" s="104"/>
      <c r="C1678" s="104"/>
      <c r="D1678" s="100" t="s">
        <v>1167</v>
      </c>
      <c r="E1678" s="98" t="s">
        <v>82</v>
      </c>
      <c r="F1678" s="83">
        <f ca="1">IFERROR(OFFSET('перечень услуг'!$A$2,MATCH(E1678,'перечень услуг'!$A$3:$A$44,0),1),"")</f>
        <v>395</v>
      </c>
    </row>
    <row r="1679" spans="1:6" ht="15.75" hidden="1" x14ac:dyDescent="0.25">
      <c r="A1679" s="96" t="s">
        <v>539</v>
      </c>
      <c r="B1679" s="104"/>
      <c r="C1679" s="104"/>
      <c r="D1679" s="100" t="s">
        <v>1167</v>
      </c>
      <c r="E1679" s="98" t="s">
        <v>86</v>
      </c>
      <c r="F1679" s="83">
        <f ca="1">IFERROR(OFFSET('перечень услуг'!$A$2,MATCH(E1679,'перечень услуг'!$A$3:$A$44,0),1),"")</f>
        <v>385</v>
      </c>
    </row>
    <row r="1680" spans="1:6" ht="15.75" hidden="1" x14ac:dyDescent="0.25">
      <c r="A1680" s="96" t="s">
        <v>539</v>
      </c>
      <c r="B1680" s="104"/>
      <c r="C1680" s="104"/>
      <c r="D1680" s="100" t="s">
        <v>1167</v>
      </c>
      <c r="E1680" s="98" t="s">
        <v>30</v>
      </c>
      <c r="F1680" s="83">
        <f ca="1">IFERROR(OFFSET('перечень услуг'!$A$2,MATCH(E1680,'перечень услуг'!$A$3:$A$44,0),1),"")</f>
        <v>1125</v>
      </c>
    </row>
    <row r="1681" spans="1:6" ht="15.75" hidden="1" x14ac:dyDescent="0.25">
      <c r="A1681" s="96" t="s">
        <v>539</v>
      </c>
      <c r="B1681" s="104"/>
      <c r="C1681" s="104"/>
      <c r="D1681" s="100" t="s">
        <v>1167</v>
      </c>
      <c r="E1681" s="98" t="s">
        <v>83</v>
      </c>
      <c r="F1681" s="83">
        <f ca="1">IFERROR(OFFSET('перечень услуг'!$A$2,MATCH(E1681,'перечень услуг'!$A$3:$A$44,0),1),"")</f>
        <v>565</v>
      </c>
    </row>
    <row r="1682" spans="1:6" ht="15.75" hidden="1" x14ac:dyDescent="0.25">
      <c r="A1682" s="96" t="s">
        <v>103</v>
      </c>
      <c r="B1682" s="97" t="s">
        <v>104</v>
      </c>
      <c r="C1682" s="97" t="s">
        <v>73</v>
      </c>
      <c r="D1682" s="100" t="s">
        <v>1157</v>
      </c>
      <c r="E1682" s="98" t="s">
        <v>35</v>
      </c>
      <c r="F1682" s="83">
        <f ca="1">IFERROR(OFFSET('перечень услуг'!$A$2,MATCH(E1682,'перечень услуг'!$A$3:$A$44,0),1),"")</f>
        <v>4740</v>
      </c>
    </row>
    <row r="1683" spans="1:6" ht="15.75" hidden="1" x14ac:dyDescent="0.25">
      <c r="A1683" s="96" t="s">
        <v>103</v>
      </c>
      <c r="B1683" s="97" t="s">
        <v>104</v>
      </c>
      <c r="C1683" s="97" t="s">
        <v>73</v>
      </c>
      <c r="D1683" s="100" t="s">
        <v>1157</v>
      </c>
      <c r="E1683" s="98" t="s">
        <v>82</v>
      </c>
      <c r="F1683" s="83">
        <f ca="1">IFERROR(OFFSET('перечень услуг'!$A$2,MATCH(E1683,'перечень услуг'!$A$3:$A$44,0),1),"")</f>
        <v>395</v>
      </c>
    </row>
    <row r="1684" spans="1:6" ht="15.75" hidden="1" x14ac:dyDescent="0.25">
      <c r="A1684" s="96" t="s">
        <v>103</v>
      </c>
      <c r="B1684" s="97" t="s">
        <v>104</v>
      </c>
      <c r="C1684" s="97" t="s">
        <v>73</v>
      </c>
      <c r="D1684" s="100" t="s">
        <v>1157</v>
      </c>
      <c r="E1684" s="98" t="s">
        <v>86</v>
      </c>
      <c r="F1684" s="83">
        <f ca="1">IFERROR(OFFSET('перечень услуг'!$A$2,MATCH(E1684,'перечень услуг'!$A$3:$A$44,0),1),"")</f>
        <v>385</v>
      </c>
    </row>
    <row r="1685" spans="1:6" ht="15.75" hidden="1" x14ac:dyDescent="0.25">
      <c r="A1685" s="96" t="s">
        <v>1168</v>
      </c>
      <c r="B1685" s="97" t="s">
        <v>1169</v>
      </c>
      <c r="C1685" s="97" t="s">
        <v>73</v>
      </c>
      <c r="D1685" s="100" t="s">
        <v>1157</v>
      </c>
      <c r="E1685" s="98" t="s">
        <v>35</v>
      </c>
      <c r="F1685" s="83">
        <f ca="1">IFERROR(OFFSET('перечень услуг'!$A$2,MATCH(E1685,'перечень услуг'!$A$3:$A$44,0),1),"")</f>
        <v>4740</v>
      </c>
    </row>
    <row r="1686" spans="1:6" ht="15.75" hidden="1" x14ac:dyDescent="0.25">
      <c r="A1686" s="96" t="s">
        <v>1168</v>
      </c>
      <c r="B1686" s="97" t="s">
        <v>1169</v>
      </c>
      <c r="C1686" s="97" t="s">
        <v>73</v>
      </c>
      <c r="D1686" s="100" t="s">
        <v>1157</v>
      </c>
      <c r="E1686" s="98" t="s">
        <v>82</v>
      </c>
      <c r="F1686" s="83">
        <f ca="1">IFERROR(OFFSET('перечень услуг'!$A$2,MATCH(E1686,'перечень услуг'!$A$3:$A$44,0),1),"")</f>
        <v>395</v>
      </c>
    </row>
    <row r="1687" spans="1:6" ht="15.75" hidden="1" x14ac:dyDescent="0.25">
      <c r="A1687" s="96" t="s">
        <v>1168</v>
      </c>
      <c r="B1687" s="97" t="s">
        <v>1169</v>
      </c>
      <c r="C1687" s="97" t="s">
        <v>73</v>
      </c>
      <c r="D1687" s="100" t="s">
        <v>1157</v>
      </c>
      <c r="E1687" s="98" t="s">
        <v>89</v>
      </c>
      <c r="F1687" s="83">
        <f ca="1">IFERROR(OFFSET('перечень услуг'!$A$2,MATCH(E1687,'перечень услуг'!$A$3:$A$44,0),1),"")</f>
        <v>185</v>
      </c>
    </row>
    <row r="1688" spans="1:6" ht="15.75" hidden="1" x14ac:dyDescent="0.25">
      <c r="A1688" s="96" t="s">
        <v>1168</v>
      </c>
      <c r="B1688" s="97" t="s">
        <v>1169</v>
      </c>
      <c r="C1688" s="97" t="s">
        <v>73</v>
      </c>
      <c r="D1688" s="100" t="s">
        <v>1157</v>
      </c>
      <c r="E1688" s="98" t="s">
        <v>30</v>
      </c>
      <c r="F1688" s="83">
        <f ca="1">IFERROR(OFFSET('перечень услуг'!$A$2,MATCH(E1688,'перечень услуг'!$A$3:$A$44,0),1),"")</f>
        <v>1125</v>
      </c>
    </row>
    <row r="1689" spans="1:6" ht="15.75" hidden="1" x14ac:dyDescent="0.25">
      <c r="A1689" s="96" t="s">
        <v>1170</v>
      </c>
      <c r="B1689" s="97" t="s">
        <v>1171</v>
      </c>
      <c r="C1689" s="97" t="s">
        <v>77</v>
      </c>
      <c r="D1689" s="100" t="s">
        <v>1172</v>
      </c>
      <c r="E1689" s="98" t="s">
        <v>35</v>
      </c>
      <c r="F1689" s="83">
        <f ca="1">IFERROR(OFFSET('перечень услуг'!$A$2,MATCH(E1689,'перечень услуг'!$A$3:$A$44,0),1),"")</f>
        <v>4740</v>
      </c>
    </row>
    <row r="1690" spans="1:6" ht="15.75" hidden="1" x14ac:dyDescent="0.25">
      <c r="A1690" s="96" t="s">
        <v>1170</v>
      </c>
      <c r="B1690" s="97" t="s">
        <v>1171</v>
      </c>
      <c r="C1690" s="97" t="s">
        <v>77</v>
      </c>
      <c r="D1690" s="100" t="s">
        <v>1172</v>
      </c>
      <c r="E1690" s="98" t="s">
        <v>82</v>
      </c>
      <c r="F1690" s="83">
        <f ca="1">IFERROR(OFFSET('перечень услуг'!$A$2,MATCH(E1690,'перечень услуг'!$A$3:$A$44,0),1),"")</f>
        <v>395</v>
      </c>
    </row>
    <row r="1691" spans="1:6" ht="15.75" hidden="1" x14ac:dyDescent="0.25">
      <c r="A1691" s="96" t="s">
        <v>1170</v>
      </c>
      <c r="B1691" s="97" t="s">
        <v>1171</v>
      </c>
      <c r="C1691" s="97" t="s">
        <v>77</v>
      </c>
      <c r="D1691" s="100" t="s">
        <v>1172</v>
      </c>
      <c r="E1691" s="98" t="s">
        <v>86</v>
      </c>
      <c r="F1691" s="83">
        <f ca="1">IFERROR(OFFSET('перечень услуг'!$A$2,MATCH(E1691,'перечень услуг'!$A$3:$A$44,0),1),"")</f>
        <v>385</v>
      </c>
    </row>
    <row r="1692" spans="1:6" ht="15.75" hidden="1" x14ac:dyDescent="0.25">
      <c r="A1692" s="96" t="s">
        <v>1170</v>
      </c>
      <c r="B1692" s="97" t="s">
        <v>1171</v>
      </c>
      <c r="C1692" s="97" t="s">
        <v>77</v>
      </c>
      <c r="D1692" s="100" t="s">
        <v>1172</v>
      </c>
      <c r="E1692" s="98" t="s">
        <v>122</v>
      </c>
      <c r="F1692" s="83">
        <f ca="1">IFERROR(OFFSET('перечень услуг'!$A$2,MATCH(E1692,'перечень услуг'!$A$3:$A$44,0),1),"")</f>
        <v>1020</v>
      </c>
    </row>
    <row r="1693" spans="1:6" ht="15.75" hidden="1" x14ac:dyDescent="0.25">
      <c r="A1693" s="96" t="s">
        <v>1170</v>
      </c>
      <c r="B1693" s="97" t="s">
        <v>1171</v>
      </c>
      <c r="C1693" s="97" t="s">
        <v>77</v>
      </c>
      <c r="D1693" s="100" t="s">
        <v>1172</v>
      </c>
      <c r="E1693" s="98" t="s">
        <v>83</v>
      </c>
      <c r="F1693" s="83">
        <f ca="1">IFERROR(OFFSET('перечень услуг'!$A$2,MATCH(E1693,'перечень услуг'!$A$3:$A$44,0),1),"")</f>
        <v>565</v>
      </c>
    </row>
    <row r="1694" spans="1:6" ht="15.75" hidden="1" x14ac:dyDescent="0.25">
      <c r="A1694" s="96" t="s">
        <v>1173</v>
      </c>
      <c r="B1694" s="97" t="s">
        <v>1174</v>
      </c>
      <c r="C1694" s="97" t="s">
        <v>92</v>
      </c>
      <c r="D1694" s="97" t="s">
        <v>1172</v>
      </c>
      <c r="E1694" s="98" t="s">
        <v>35</v>
      </c>
      <c r="F1694" s="83">
        <f ca="1">IFERROR(OFFSET('перечень услуг'!$A$2,MATCH(E1694,'перечень услуг'!$A$3:$A$44,0),1),"")</f>
        <v>4740</v>
      </c>
    </row>
    <row r="1695" spans="1:6" ht="15.75" hidden="1" x14ac:dyDescent="0.25">
      <c r="A1695" s="96" t="s">
        <v>1173</v>
      </c>
      <c r="B1695" s="97" t="s">
        <v>1174</v>
      </c>
      <c r="C1695" s="97" t="s">
        <v>92</v>
      </c>
      <c r="D1695" s="97" t="s">
        <v>1172</v>
      </c>
      <c r="E1695" s="98" t="s">
        <v>82</v>
      </c>
      <c r="F1695" s="83">
        <f ca="1">IFERROR(OFFSET('перечень услуг'!$A$2,MATCH(E1695,'перечень услуг'!$A$3:$A$44,0),1),"")</f>
        <v>395</v>
      </c>
    </row>
    <row r="1696" spans="1:6" ht="15.75" hidden="1" x14ac:dyDescent="0.25">
      <c r="A1696" s="96" t="s">
        <v>1173</v>
      </c>
      <c r="B1696" s="97" t="s">
        <v>1174</v>
      </c>
      <c r="C1696" s="97" t="s">
        <v>92</v>
      </c>
      <c r="D1696" s="97" t="s">
        <v>1172</v>
      </c>
      <c r="E1696" s="98" t="s">
        <v>83</v>
      </c>
      <c r="F1696" s="83">
        <f ca="1">IFERROR(OFFSET('перечень услуг'!$A$2,MATCH(E1696,'перечень услуг'!$A$3:$A$44,0),1),"")</f>
        <v>565</v>
      </c>
    </row>
    <row r="1697" spans="1:6" ht="15.75" hidden="1" x14ac:dyDescent="0.25">
      <c r="A1697" s="96" t="s">
        <v>1173</v>
      </c>
      <c r="B1697" s="97" t="s">
        <v>1174</v>
      </c>
      <c r="C1697" s="97" t="s">
        <v>92</v>
      </c>
      <c r="D1697" s="97" t="s">
        <v>1172</v>
      </c>
      <c r="E1697" s="98" t="s">
        <v>122</v>
      </c>
      <c r="F1697" s="83">
        <f ca="1">IFERROR(OFFSET('перечень услуг'!$A$2,MATCH(E1697,'перечень услуг'!$A$3:$A$44,0),1),"")</f>
        <v>1020</v>
      </c>
    </row>
    <row r="1698" spans="1:6" ht="15.75" hidden="1" x14ac:dyDescent="0.25">
      <c r="A1698" s="96" t="s">
        <v>1175</v>
      </c>
      <c r="B1698" s="97" t="s">
        <v>1176</v>
      </c>
      <c r="C1698" s="97" t="s">
        <v>77</v>
      </c>
      <c r="D1698" s="97" t="s">
        <v>1172</v>
      </c>
      <c r="E1698" s="98" t="s">
        <v>35</v>
      </c>
      <c r="F1698" s="83">
        <f ca="1">IFERROR(OFFSET('перечень услуг'!$A$2,MATCH(E1698,'перечень услуг'!$A$3:$A$44,0),1),"")</f>
        <v>4740</v>
      </c>
    </row>
    <row r="1699" spans="1:6" ht="15.75" hidden="1" x14ac:dyDescent="0.25">
      <c r="A1699" s="96" t="s">
        <v>1175</v>
      </c>
      <c r="B1699" s="97" t="s">
        <v>1176</v>
      </c>
      <c r="C1699" s="97" t="s">
        <v>77</v>
      </c>
      <c r="D1699" s="97" t="s">
        <v>1172</v>
      </c>
      <c r="E1699" s="98" t="s">
        <v>82</v>
      </c>
      <c r="F1699" s="83">
        <f ca="1">IFERROR(OFFSET('перечень услуг'!$A$2,MATCH(E1699,'перечень услуг'!$A$3:$A$44,0),1),"")</f>
        <v>395</v>
      </c>
    </row>
    <row r="1700" spans="1:6" ht="15.75" hidden="1" x14ac:dyDescent="0.25">
      <c r="A1700" s="96" t="s">
        <v>1175</v>
      </c>
      <c r="B1700" s="97" t="s">
        <v>1176</v>
      </c>
      <c r="C1700" s="97" t="s">
        <v>77</v>
      </c>
      <c r="D1700" s="97" t="s">
        <v>1172</v>
      </c>
      <c r="E1700" s="98" t="s">
        <v>86</v>
      </c>
      <c r="F1700" s="83">
        <f ca="1">IFERROR(OFFSET('перечень услуг'!$A$2,MATCH(E1700,'перечень услуг'!$A$3:$A$44,0),1),"")</f>
        <v>385</v>
      </c>
    </row>
    <row r="1701" spans="1:6" ht="15.75" hidden="1" x14ac:dyDescent="0.25">
      <c r="A1701" s="96" t="s">
        <v>1175</v>
      </c>
      <c r="B1701" s="97" t="s">
        <v>1176</v>
      </c>
      <c r="C1701" s="97" t="s">
        <v>77</v>
      </c>
      <c r="D1701" s="97" t="s">
        <v>1172</v>
      </c>
      <c r="E1701" s="98" t="s">
        <v>86</v>
      </c>
      <c r="F1701" s="83">
        <f ca="1">IFERROR(OFFSET('перечень услуг'!$A$2,MATCH(E1701,'перечень услуг'!$A$3:$A$44,0),1),"")</f>
        <v>385</v>
      </c>
    </row>
    <row r="1702" spans="1:6" ht="15.75" hidden="1" x14ac:dyDescent="0.25">
      <c r="A1702" s="96" t="s">
        <v>1175</v>
      </c>
      <c r="B1702" s="97" t="s">
        <v>1176</v>
      </c>
      <c r="C1702" s="97" t="s">
        <v>77</v>
      </c>
      <c r="D1702" s="97" t="s">
        <v>1172</v>
      </c>
      <c r="E1702" s="98" t="s">
        <v>83</v>
      </c>
      <c r="F1702" s="83">
        <f ca="1">IFERROR(OFFSET('перечень услуг'!$A$2,MATCH(E1702,'перечень услуг'!$A$3:$A$44,0),1),"")</f>
        <v>565</v>
      </c>
    </row>
    <row r="1703" spans="1:6" ht="15.75" hidden="1" x14ac:dyDescent="0.25">
      <c r="A1703" s="96" t="s">
        <v>1175</v>
      </c>
      <c r="B1703" s="97" t="s">
        <v>1176</v>
      </c>
      <c r="C1703" s="97" t="s">
        <v>77</v>
      </c>
      <c r="D1703" s="97" t="s">
        <v>1172</v>
      </c>
      <c r="E1703" s="98" t="s">
        <v>122</v>
      </c>
      <c r="F1703" s="83">
        <f ca="1">IFERROR(OFFSET('перечень услуг'!$A$2,MATCH(E1703,'перечень услуг'!$A$3:$A$44,0),1),"")</f>
        <v>1020</v>
      </c>
    </row>
    <row r="1704" spans="1:6" ht="15.75" hidden="1" x14ac:dyDescent="0.25">
      <c r="A1704" s="96" t="s">
        <v>1177</v>
      </c>
      <c r="B1704" s="97" t="s">
        <v>1178</v>
      </c>
      <c r="C1704" s="97" t="s">
        <v>92</v>
      </c>
      <c r="D1704" s="97" t="s">
        <v>1172</v>
      </c>
      <c r="E1704" s="98" t="s">
        <v>35</v>
      </c>
      <c r="F1704" s="83">
        <f ca="1">IFERROR(OFFSET('перечень услуг'!$A$2,MATCH(E1704,'перечень услуг'!$A$3:$A$44,0),1),"")</f>
        <v>4740</v>
      </c>
    </row>
    <row r="1705" spans="1:6" ht="15.75" hidden="1" x14ac:dyDescent="0.25">
      <c r="A1705" s="96" t="s">
        <v>1177</v>
      </c>
      <c r="B1705" s="97" t="s">
        <v>1178</v>
      </c>
      <c r="C1705" s="97" t="s">
        <v>92</v>
      </c>
      <c r="D1705" s="97" t="s">
        <v>1172</v>
      </c>
      <c r="E1705" s="98" t="s">
        <v>82</v>
      </c>
      <c r="F1705" s="83">
        <f ca="1">IFERROR(OFFSET('перечень услуг'!$A$2,MATCH(E1705,'перечень услуг'!$A$3:$A$44,0),1),"")</f>
        <v>395</v>
      </c>
    </row>
    <row r="1706" spans="1:6" ht="15.75" hidden="1" x14ac:dyDescent="0.25">
      <c r="A1706" s="96" t="s">
        <v>1177</v>
      </c>
      <c r="B1706" s="97" t="s">
        <v>1178</v>
      </c>
      <c r="C1706" s="97" t="s">
        <v>92</v>
      </c>
      <c r="D1706" s="97" t="s">
        <v>1172</v>
      </c>
      <c r="E1706" s="98" t="s">
        <v>83</v>
      </c>
      <c r="F1706" s="83">
        <f ca="1">IFERROR(OFFSET('перечень услуг'!$A$2,MATCH(E1706,'перечень услуг'!$A$3:$A$44,0),1),"")</f>
        <v>565</v>
      </c>
    </row>
    <row r="1707" spans="1:6" ht="15.75" hidden="1" x14ac:dyDescent="0.25">
      <c r="A1707" s="96" t="s">
        <v>1177</v>
      </c>
      <c r="B1707" s="97" t="s">
        <v>1178</v>
      </c>
      <c r="C1707" s="97" t="s">
        <v>92</v>
      </c>
      <c r="D1707" s="97" t="s">
        <v>1172</v>
      </c>
      <c r="E1707" s="98" t="s">
        <v>122</v>
      </c>
      <c r="F1707" s="83">
        <f ca="1">IFERROR(OFFSET('перечень услуг'!$A$2,MATCH(E1707,'перечень услуг'!$A$3:$A$44,0),1),"")</f>
        <v>1020</v>
      </c>
    </row>
    <row r="1708" spans="1:6" ht="15.75" hidden="1" x14ac:dyDescent="0.25">
      <c r="A1708" s="96" t="s">
        <v>1179</v>
      </c>
      <c r="B1708" s="97" t="s">
        <v>1180</v>
      </c>
      <c r="C1708" s="97" t="s">
        <v>222</v>
      </c>
      <c r="D1708" s="97" t="s">
        <v>1160</v>
      </c>
      <c r="E1708" s="98" t="s">
        <v>35</v>
      </c>
      <c r="F1708" s="83">
        <f ca="1">IFERROR(OFFSET('перечень услуг'!$A$2,MATCH(E1708,'перечень услуг'!$A$3:$A$44,0),1),"")</f>
        <v>4740</v>
      </c>
    </row>
    <row r="1709" spans="1:6" ht="15.75" hidden="1" x14ac:dyDescent="0.25">
      <c r="A1709" s="96" t="s">
        <v>1179</v>
      </c>
      <c r="B1709" s="97" t="s">
        <v>1180</v>
      </c>
      <c r="C1709" s="97" t="s">
        <v>222</v>
      </c>
      <c r="D1709" s="97" t="s">
        <v>1160</v>
      </c>
      <c r="E1709" s="98" t="s">
        <v>86</v>
      </c>
      <c r="F1709" s="83">
        <f ca="1">IFERROR(OFFSET('перечень услуг'!$A$2,MATCH(E1709,'перечень услуг'!$A$3:$A$44,0),1),"")</f>
        <v>385</v>
      </c>
    </row>
    <row r="1710" spans="1:6" ht="15.75" hidden="1" x14ac:dyDescent="0.25">
      <c r="A1710" s="96" t="s">
        <v>1179</v>
      </c>
      <c r="B1710" s="97" t="s">
        <v>1180</v>
      </c>
      <c r="C1710" s="97" t="s">
        <v>222</v>
      </c>
      <c r="D1710" s="97" t="s">
        <v>1160</v>
      </c>
      <c r="E1710" s="98" t="s">
        <v>108</v>
      </c>
      <c r="F1710" s="83">
        <f ca="1">IFERROR(OFFSET('перечень услуг'!$A$2,MATCH(E1710,'перечень услуг'!$A$3:$A$44,0),1),"")</f>
        <v>2150</v>
      </c>
    </row>
    <row r="1711" spans="1:6" ht="15.75" hidden="1" x14ac:dyDescent="0.25">
      <c r="A1711" s="96" t="s">
        <v>1179</v>
      </c>
      <c r="B1711" s="97" t="s">
        <v>1180</v>
      </c>
      <c r="C1711" s="97" t="s">
        <v>222</v>
      </c>
      <c r="D1711" s="97" t="s">
        <v>1160</v>
      </c>
      <c r="E1711" s="98" t="s">
        <v>83</v>
      </c>
      <c r="F1711" s="83">
        <f ca="1">IFERROR(OFFSET('перечень услуг'!$A$2,MATCH(E1711,'перечень услуг'!$A$3:$A$44,0),1),"")</f>
        <v>565</v>
      </c>
    </row>
    <row r="1712" spans="1:6" ht="15.75" hidden="1" x14ac:dyDescent="0.25">
      <c r="A1712" s="96" t="s">
        <v>1179</v>
      </c>
      <c r="B1712" s="97" t="s">
        <v>1180</v>
      </c>
      <c r="C1712" s="97" t="s">
        <v>222</v>
      </c>
      <c r="D1712" s="97" t="s">
        <v>1160</v>
      </c>
      <c r="E1712" s="98" t="s">
        <v>30</v>
      </c>
      <c r="F1712" s="83">
        <f ca="1">IFERROR(OFFSET('перечень услуг'!$A$2,MATCH(E1712,'перечень услуг'!$A$3:$A$44,0),1),"")</f>
        <v>1125</v>
      </c>
    </row>
    <row r="1713" spans="1:6" ht="15.75" hidden="1" x14ac:dyDescent="0.25">
      <c r="A1713" s="96" t="s">
        <v>1181</v>
      </c>
      <c r="B1713" s="97" t="s">
        <v>1182</v>
      </c>
      <c r="C1713" s="97" t="s">
        <v>77</v>
      </c>
      <c r="D1713" s="97" t="s">
        <v>1160</v>
      </c>
      <c r="E1713" s="98" t="s">
        <v>9</v>
      </c>
      <c r="F1713" s="83">
        <f ca="1">IFERROR(OFFSET('перечень услуг'!$A$2,MATCH(E1713,'перечень услуг'!$A$3:$A$44,0),1),"")</f>
        <v>445</v>
      </c>
    </row>
    <row r="1714" spans="1:6" ht="15.75" hidden="1" x14ac:dyDescent="0.25">
      <c r="A1714" s="96" t="s">
        <v>1183</v>
      </c>
      <c r="B1714" s="97" t="s">
        <v>1184</v>
      </c>
      <c r="C1714" s="97" t="s">
        <v>73</v>
      </c>
      <c r="D1714" s="97" t="s">
        <v>1160</v>
      </c>
      <c r="E1714" s="98" t="s">
        <v>35</v>
      </c>
      <c r="F1714" s="83">
        <f ca="1">IFERROR(OFFSET('перечень услуг'!$A$2,MATCH(E1714,'перечень услуг'!$A$3:$A$44,0),1),"")</f>
        <v>4740</v>
      </c>
    </row>
    <row r="1715" spans="1:6" ht="15.75" hidden="1" x14ac:dyDescent="0.25">
      <c r="A1715" s="96" t="s">
        <v>1183</v>
      </c>
      <c r="B1715" s="97" t="s">
        <v>1184</v>
      </c>
      <c r="C1715" s="97" t="s">
        <v>73</v>
      </c>
      <c r="D1715" s="97" t="s">
        <v>1160</v>
      </c>
      <c r="E1715" s="98" t="s">
        <v>82</v>
      </c>
      <c r="F1715" s="83">
        <f ca="1">IFERROR(OFFSET('перечень услуг'!$A$2,MATCH(E1715,'перечень услуг'!$A$3:$A$44,0),1),"")</f>
        <v>395</v>
      </c>
    </row>
    <row r="1716" spans="1:6" ht="15.75" hidden="1" x14ac:dyDescent="0.25">
      <c r="A1716" s="96" t="s">
        <v>1183</v>
      </c>
      <c r="B1716" s="97" t="s">
        <v>1184</v>
      </c>
      <c r="C1716" s="97" t="s">
        <v>73</v>
      </c>
      <c r="D1716" s="97" t="s">
        <v>1160</v>
      </c>
      <c r="E1716" s="98" t="s">
        <v>86</v>
      </c>
      <c r="F1716" s="83">
        <f ca="1">IFERROR(OFFSET('перечень услуг'!$A$2,MATCH(E1716,'перечень услуг'!$A$3:$A$44,0),1),"")</f>
        <v>385</v>
      </c>
    </row>
    <row r="1717" spans="1:6" ht="15.75" hidden="1" x14ac:dyDescent="0.25">
      <c r="A1717" s="96" t="s">
        <v>1185</v>
      </c>
      <c r="B1717" s="97" t="s">
        <v>266</v>
      </c>
      <c r="C1717" s="97" t="s">
        <v>92</v>
      </c>
      <c r="D1717" s="97" t="s">
        <v>1160</v>
      </c>
      <c r="E1717" s="98" t="s">
        <v>35</v>
      </c>
      <c r="F1717" s="83">
        <f ca="1">IFERROR(OFFSET('перечень услуг'!$A$2,MATCH(E1717,'перечень услуг'!$A$3:$A$44,0),1),"")</f>
        <v>4740</v>
      </c>
    </row>
    <row r="1718" spans="1:6" ht="15.75" hidden="1" x14ac:dyDescent="0.25">
      <c r="A1718" s="96" t="s">
        <v>1185</v>
      </c>
      <c r="B1718" s="97" t="s">
        <v>266</v>
      </c>
      <c r="C1718" s="97" t="s">
        <v>92</v>
      </c>
      <c r="D1718" s="97" t="s">
        <v>1160</v>
      </c>
      <c r="E1718" s="98" t="s">
        <v>82</v>
      </c>
      <c r="F1718" s="83">
        <f ca="1">IFERROR(OFFSET('перечень услуг'!$A$2,MATCH(E1718,'перечень услуг'!$A$3:$A$44,0),1),"")</f>
        <v>395</v>
      </c>
    </row>
    <row r="1719" spans="1:6" ht="15.75" hidden="1" x14ac:dyDescent="0.25">
      <c r="A1719" s="96" t="s">
        <v>1185</v>
      </c>
      <c r="B1719" s="97" t="s">
        <v>266</v>
      </c>
      <c r="C1719" s="97" t="s">
        <v>92</v>
      </c>
      <c r="D1719" s="97" t="s">
        <v>1160</v>
      </c>
      <c r="E1719" s="98" t="s">
        <v>86</v>
      </c>
      <c r="F1719" s="83">
        <f ca="1">IFERROR(OFFSET('перечень услуг'!$A$2,MATCH(E1719,'перечень услуг'!$A$3:$A$44,0),1),"")</f>
        <v>385</v>
      </c>
    </row>
    <row r="1720" spans="1:6" ht="15.75" hidden="1" x14ac:dyDescent="0.25">
      <c r="A1720" s="96" t="s">
        <v>1185</v>
      </c>
      <c r="B1720" s="97" t="s">
        <v>266</v>
      </c>
      <c r="C1720" s="97" t="s">
        <v>92</v>
      </c>
      <c r="D1720" s="97" t="s">
        <v>1160</v>
      </c>
      <c r="E1720" s="98" t="s">
        <v>83</v>
      </c>
      <c r="F1720" s="83">
        <f ca="1">IFERROR(OFFSET('перечень услуг'!$A$2,MATCH(E1720,'перечень услуг'!$A$3:$A$44,0),1),"")</f>
        <v>565</v>
      </c>
    </row>
    <row r="1721" spans="1:6" ht="15.75" hidden="1" x14ac:dyDescent="0.25">
      <c r="A1721" s="96" t="s">
        <v>1185</v>
      </c>
      <c r="B1721" s="97" t="s">
        <v>266</v>
      </c>
      <c r="C1721" s="97" t="s">
        <v>92</v>
      </c>
      <c r="D1721" s="97" t="s">
        <v>1160</v>
      </c>
      <c r="E1721" s="98" t="s">
        <v>122</v>
      </c>
      <c r="F1721" s="83">
        <f ca="1">IFERROR(OFFSET('перечень услуг'!$A$2,MATCH(E1721,'перечень услуг'!$A$3:$A$44,0),1),"")</f>
        <v>1020</v>
      </c>
    </row>
    <row r="1722" spans="1:6" ht="15.75" hidden="1" x14ac:dyDescent="0.25">
      <c r="A1722" s="96" t="s">
        <v>1186</v>
      </c>
      <c r="B1722" s="97" t="s">
        <v>1187</v>
      </c>
      <c r="C1722" s="97" t="s">
        <v>92</v>
      </c>
      <c r="D1722" s="97" t="s">
        <v>1160</v>
      </c>
      <c r="E1722" s="98" t="s">
        <v>35</v>
      </c>
      <c r="F1722" s="83">
        <f ca="1">IFERROR(OFFSET('перечень услуг'!$A$2,MATCH(E1722,'перечень услуг'!$A$3:$A$44,0),1),"")</f>
        <v>4740</v>
      </c>
    </row>
    <row r="1723" spans="1:6" ht="15.75" hidden="1" x14ac:dyDescent="0.25">
      <c r="A1723" s="96" t="s">
        <v>1186</v>
      </c>
      <c r="B1723" s="97" t="s">
        <v>1187</v>
      </c>
      <c r="C1723" s="97" t="s">
        <v>92</v>
      </c>
      <c r="D1723" s="97" t="s">
        <v>1160</v>
      </c>
      <c r="E1723" s="98" t="s">
        <v>82</v>
      </c>
      <c r="F1723" s="83">
        <f ca="1">IFERROR(OFFSET('перечень услуг'!$A$2,MATCH(E1723,'перечень услуг'!$A$3:$A$44,0),1),"")</f>
        <v>395</v>
      </c>
    </row>
    <row r="1724" spans="1:6" ht="15.75" hidden="1" x14ac:dyDescent="0.25">
      <c r="A1724" s="96" t="s">
        <v>1186</v>
      </c>
      <c r="B1724" s="97" t="s">
        <v>1187</v>
      </c>
      <c r="C1724" s="97" t="s">
        <v>92</v>
      </c>
      <c r="D1724" s="97" t="s">
        <v>1160</v>
      </c>
      <c r="E1724" s="98" t="s">
        <v>86</v>
      </c>
      <c r="F1724" s="83">
        <f ca="1">IFERROR(OFFSET('перечень услуг'!$A$2,MATCH(E1724,'перечень услуг'!$A$3:$A$44,0),1),"")</f>
        <v>385</v>
      </c>
    </row>
    <row r="1725" spans="1:6" ht="15.75" hidden="1" x14ac:dyDescent="0.25">
      <c r="A1725" s="96" t="s">
        <v>1186</v>
      </c>
      <c r="B1725" s="97" t="s">
        <v>1187</v>
      </c>
      <c r="C1725" s="97" t="s">
        <v>92</v>
      </c>
      <c r="D1725" s="97" t="s">
        <v>1160</v>
      </c>
      <c r="E1725" s="98" t="s">
        <v>83</v>
      </c>
      <c r="F1725" s="83">
        <f ca="1">IFERROR(OFFSET('перечень услуг'!$A$2,MATCH(E1725,'перечень услуг'!$A$3:$A$44,0),1),"")</f>
        <v>565</v>
      </c>
    </row>
    <row r="1726" spans="1:6" ht="15.75" hidden="1" x14ac:dyDescent="0.25">
      <c r="A1726" s="96" t="s">
        <v>1186</v>
      </c>
      <c r="B1726" s="97" t="s">
        <v>1187</v>
      </c>
      <c r="C1726" s="97" t="s">
        <v>92</v>
      </c>
      <c r="D1726" s="97" t="s">
        <v>1160</v>
      </c>
      <c r="E1726" s="98" t="s">
        <v>122</v>
      </c>
      <c r="F1726" s="83">
        <f ca="1">IFERROR(OFFSET('перечень услуг'!$A$2,MATCH(E1726,'перечень услуг'!$A$3:$A$44,0),1),"")</f>
        <v>1020</v>
      </c>
    </row>
    <row r="1727" spans="1:6" ht="15.75" hidden="1" x14ac:dyDescent="0.25">
      <c r="A1727" s="96" t="s">
        <v>1188</v>
      </c>
      <c r="B1727" s="97" t="s">
        <v>1189</v>
      </c>
      <c r="C1727" s="97" t="s">
        <v>77</v>
      </c>
      <c r="D1727" s="97" t="s">
        <v>1160</v>
      </c>
      <c r="E1727" s="98" t="s">
        <v>9</v>
      </c>
      <c r="F1727" s="83">
        <f ca="1">IFERROR(OFFSET('перечень услуг'!$A$2,MATCH(E1727,'перечень услуг'!$A$3:$A$44,0),1),"")</f>
        <v>445</v>
      </c>
    </row>
    <row r="1728" spans="1:6" ht="15.75" hidden="1" x14ac:dyDescent="0.25">
      <c r="A1728" s="96" t="s">
        <v>1190</v>
      </c>
      <c r="B1728" s="97" t="s">
        <v>1191</v>
      </c>
      <c r="C1728" s="97" t="s">
        <v>77</v>
      </c>
      <c r="D1728" s="97" t="s">
        <v>1160</v>
      </c>
      <c r="E1728" s="98" t="s">
        <v>35</v>
      </c>
      <c r="F1728" s="83">
        <f ca="1">IFERROR(OFFSET('перечень услуг'!$A$2,MATCH(E1728,'перечень услуг'!$A$3:$A$44,0),1),"")</f>
        <v>4740</v>
      </c>
    </row>
    <row r="1729" spans="1:6" ht="15.75" hidden="1" x14ac:dyDescent="0.25">
      <c r="A1729" s="96" t="s">
        <v>1190</v>
      </c>
      <c r="B1729" s="97" t="s">
        <v>1191</v>
      </c>
      <c r="C1729" s="97" t="s">
        <v>77</v>
      </c>
      <c r="D1729" s="97" t="s">
        <v>1160</v>
      </c>
      <c r="E1729" s="98" t="s">
        <v>82</v>
      </c>
      <c r="F1729" s="83">
        <f ca="1">IFERROR(OFFSET('перечень услуг'!$A$2,MATCH(E1729,'перечень услуг'!$A$3:$A$44,0),1),"")</f>
        <v>395</v>
      </c>
    </row>
    <row r="1730" spans="1:6" ht="15.75" hidden="1" x14ac:dyDescent="0.25">
      <c r="A1730" s="96" t="s">
        <v>1190</v>
      </c>
      <c r="B1730" s="97" t="s">
        <v>1191</v>
      </c>
      <c r="C1730" s="97" t="s">
        <v>77</v>
      </c>
      <c r="D1730" s="97" t="s">
        <v>1160</v>
      </c>
      <c r="E1730" s="98" t="s">
        <v>86</v>
      </c>
      <c r="F1730" s="83">
        <f ca="1">IFERROR(OFFSET('перечень услуг'!$A$2,MATCH(E1730,'перечень услуг'!$A$3:$A$44,0),1),"")</f>
        <v>385</v>
      </c>
    </row>
    <row r="1731" spans="1:6" ht="15.75" hidden="1" x14ac:dyDescent="0.25">
      <c r="A1731" s="96" t="s">
        <v>1190</v>
      </c>
      <c r="B1731" s="97" t="s">
        <v>1191</v>
      </c>
      <c r="C1731" s="97" t="s">
        <v>77</v>
      </c>
      <c r="D1731" s="97" t="s">
        <v>1160</v>
      </c>
      <c r="E1731" s="98" t="s">
        <v>83</v>
      </c>
      <c r="F1731" s="83">
        <f ca="1">IFERROR(OFFSET('перечень услуг'!$A$2,MATCH(E1731,'перечень услуг'!$A$3:$A$44,0),1),"")</f>
        <v>565</v>
      </c>
    </row>
    <row r="1732" spans="1:6" ht="15.75" hidden="1" x14ac:dyDescent="0.25">
      <c r="A1732" s="96" t="s">
        <v>1190</v>
      </c>
      <c r="B1732" s="97" t="s">
        <v>1191</v>
      </c>
      <c r="C1732" s="97" t="s">
        <v>77</v>
      </c>
      <c r="D1732" s="97" t="s">
        <v>1160</v>
      </c>
      <c r="E1732" s="98" t="s">
        <v>122</v>
      </c>
      <c r="F1732" s="83">
        <f ca="1">IFERROR(OFFSET('перечень услуг'!$A$2,MATCH(E1732,'перечень услуг'!$A$3:$A$44,0),1),"")</f>
        <v>1020</v>
      </c>
    </row>
    <row r="1733" spans="1:6" ht="15.75" hidden="1" x14ac:dyDescent="0.25">
      <c r="A1733" s="96" t="s">
        <v>1192</v>
      </c>
      <c r="B1733" s="97" t="s">
        <v>1193</v>
      </c>
      <c r="C1733" s="97" t="s">
        <v>77</v>
      </c>
      <c r="D1733" s="97" t="s">
        <v>1160</v>
      </c>
      <c r="E1733" s="98" t="s">
        <v>35</v>
      </c>
      <c r="F1733" s="83">
        <f ca="1">IFERROR(OFFSET('перечень услуг'!$A$2,MATCH(E1733,'перечень услуг'!$A$3:$A$44,0),1),"")</f>
        <v>4740</v>
      </c>
    </row>
    <row r="1734" spans="1:6" ht="15.75" hidden="1" x14ac:dyDescent="0.25">
      <c r="A1734" s="96" t="s">
        <v>1192</v>
      </c>
      <c r="B1734" s="97" t="s">
        <v>1193</v>
      </c>
      <c r="C1734" s="97" t="s">
        <v>77</v>
      </c>
      <c r="D1734" s="97" t="s">
        <v>1160</v>
      </c>
      <c r="E1734" s="98" t="s">
        <v>82</v>
      </c>
      <c r="F1734" s="83">
        <f ca="1">IFERROR(OFFSET('перечень услуг'!$A$2,MATCH(E1734,'перечень услуг'!$A$3:$A$44,0),1),"")</f>
        <v>395</v>
      </c>
    </row>
    <row r="1735" spans="1:6" ht="15.75" hidden="1" x14ac:dyDescent="0.25">
      <c r="A1735" s="96" t="s">
        <v>1192</v>
      </c>
      <c r="B1735" s="97" t="s">
        <v>1193</v>
      </c>
      <c r="C1735" s="97" t="s">
        <v>77</v>
      </c>
      <c r="D1735" s="97" t="s">
        <v>1160</v>
      </c>
      <c r="E1735" s="98" t="s">
        <v>86</v>
      </c>
      <c r="F1735" s="83">
        <f ca="1">IFERROR(OFFSET('перечень услуг'!$A$2,MATCH(E1735,'перечень услуг'!$A$3:$A$44,0),1),"")</f>
        <v>385</v>
      </c>
    </row>
    <row r="1736" spans="1:6" ht="15.75" hidden="1" x14ac:dyDescent="0.25">
      <c r="A1736" s="96" t="s">
        <v>1192</v>
      </c>
      <c r="B1736" s="97" t="s">
        <v>1193</v>
      </c>
      <c r="C1736" s="97" t="s">
        <v>77</v>
      </c>
      <c r="D1736" s="97" t="s">
        <v>1160</v>
      </c>
      <c r="E1736" s="98" t="s">
        <v>83</v>
      </c>
      <c r="F1736" s="83">
        <f ca="1">IFERROR(OFFSET('перечень услуг'!$A$2,MATCH(E1736,'перечень услуг'!$A$3:$A$44,0),1),"")</f>
        <v>565</v>
      </c>
    </row>
    <row r="1737" spans="1:6" ht="15.75" hidden="1" x14ac:dyDescent="0.25">
      <c r="A1737" s="96" t="s">
        <v>1192</v>
      </c>
      <c r="B1737" s="97" t="s">
        <v>1193</v>
      </c>
      <c r="C1737" s="97" t="s">
        <v>77</v>
      </c>
      <c r="D1737" s="97" t="s">
        <v>1160</v>
      </c>
      <c r="E1737" s="98" t="s">
        <v>122</v>
      </c>
      <c r="F1737" s="83">
        <f ca="1">IFERROR(OFFSET('перечень услуг'!$A$2,MATCH(E1737,'перечень услуг'!$A$3:$A$44,0),1),"")</f>
        <v>1020</v>
      </c>
    </row>
    <row r="1738" spans="1:6" ht="15.75" hidden="1" x14ac:dyDescent="0.25">
      <c r="A1738" s="96" t="s">
        <v>1194</v>
      </c>
      <c r="B1738" s="97" t="s">
        <v>1195</v>
      </c>
      <c r="C1738" s="97" t="s">
        <v>73</v>
      </c>
      <c r="D1738" s="97" t="s">
        <v>1160</v>
      </c>
      <c r="E1738" s="98" t="s">
        <v>35</v>
      </c>
      <c r="F1738" s="83">
        <f ca="1">IFERROR(OFFSET('перечень услуг'!$A$2,MATCH(E1738,'перечень услуг'!$A$3:$A$44,0),1),"")</f>
        <v>4740</v>
      </c>
    </row>
    <row r="1739" spans="1:6" ht="15.75" hidden="1" x14ac:dyDescent="0.25">
      <c r="A1739" s="96" t="s">
        <v>1194</v>
      </c>
      <c r="B1739" s="97" t="s">
        <v>1195</v>
      </c>
      <c r="C1739" s="97" t="s">
        <v>73</v>
      </c>
      <c r="D1739" s="97" t="s">
        <v>1160</v>
      </c>
      <c r="E1739" s="98" t="s">
        <v>86</v>
      </c>
      <c r="F1739" s="83">
        <f ca="1">IFERROR(OFFSET('перечень услуг'!$A$2,MATCH(E1739,'перечень услуг'!$A$3:$A$44,0),1),"")</f>
        <v>385</v>
      </c>
    </row>
    <row r="1740" spans="1:6" ht="15.75" hidden="1" x14ac:dyDescent="0.25">
      <c r="A1740" s="96" t="s">
        <v>1194</v>
      </c>
      <c r="B1740" s="97" t="s">
        <v>1195</v>
      </c>
      <c r="C1740" s="97" t="s">
        <v>73</v>
      </c>
      <c r="D1740" s="97" t="s">
        <v>1160</v>
      </c>
      <c r="E1740" s="98" t="s">
        <v>86</v>
      </c>
      <c r="F1740" s="83">
        <f ca="1">IFERROR(OFFSET('перечень услуг'!$A$2,MATCH(E1740,'перечень услуг'!$A$3:$A$44,0),1),"")</f>
        <v>385</v>
      </c>
    </row>
    <row r="1741" spans="1:6" ht="15.75" hidden="1" x14ac:dyDescent="0.25">
      <c r="A1741" s="96" t="s">
        <v>1194</v>
      </c>
      <c r="B1741" s="97" t="s">
        <v>1195</v>
      </c>
      <c r="C1741" s="97" t="s">
        <v>73</v>
      </c>
      <c r="D1741" s="97" t="s">
        <v>1160</v>
      </c>
      <c r="E1741" s="98" t="s">
        <v>83</v>
      </c>
      <c r="F1741" s="83">
        <f ca="1">IFERROR(OFFSET('перечень услуг'!$A$2,MATCH(E1741,'перечень услуг'!$A$3:$A$44,0),1),"")</f>
        <v>565</v>
      </c>
    </row>
    <row r="1742" spans="1:6" ht="15.75" hidden="1" x14ac:dyDescent="0.25">
      <c r="A1742" s="96" t="s">
        <v>1196</v>
      </c>
      <c r="B1742" s="97" t="s">
        <v>551</v>
      </c>
      <c r="C1742" s="97" t="s">
        <v>73</v>
      </c>
      <c r="D1742" s="97" t="s">
        <v>1160</v>
      </c>
      <c r="E1742" s="98" t="s">
        <v>35</v>
      </c>
      <c r="F1742" s="83">
        <f ca="1">IFERROR(OFFSET('перечень услуг'!$A$2,MATCH(E1742,'перечень услуг'!$A$3:$A$44,0),1),"")</f>
        <v>4740</v>
      </c>
    </row>
    <row r="1743" spans="1:6" ht="15.75" hidden="1" x14ac:dyDescent="0.25">
      <c r="A1743" s="96" t="s">
        <v>1196</v>
      </c>
      <c r="B1743" s="97" t="s">
        <v>551</v>
      </c>
      <c r="C1743" s="97" t="s">
        <v>73</v>
      </c>
      <c r="D1743" s="97" t="s">
        <v>1160</v>
      </c>
      <c r="E1743" s="98" t="s">
        <v>82</v>
      </c>
      <c r="F1743" s="83">
        <f ca="1">IFERROR(OFFSET('перечень услуг'!$A$2,MATCH(E1743,'перечень услуг'!$A$3:$A$44,0),1),"")</f>
        <v>395</v>
      </c>
    </row>
    <row r="1744" spans="1:6" ht="15.75" hidden="1" x14ac:dyDescent="0.25">
      <c r="A1744" s="96" t="s">
        <v>1196</v>
      </c>
      <c r="B1744" s="97" t="s">
        <v>551</v>
      </c>
      <c r="C1744" s="97" t="s">
        <v>73</v>
      </c>
      <c r="D1744" s="97" t="s">
        <v>1160</v>
      </c>
      <c r="E1744" s="98" t="s">
        <v>86</v>
      </c>
      <c r="F1744" s="83">
        <f ca="1">IFERROR(OFFSET('перечень услуг'!$A$2,MATCH(E1744,'перечень услуг'!$A$3:$A$44,0),1),"")</f>
        <v>385</v>
      </c>
    </row>
    <row r="1745" spans="1:6" ht="15.75" hidden="1" x14ac:dyDescent="0.25">
      <c r="A1745" s="96" t="s">
        <v>1196</v>
      </c>
      <c r="B1745" s="97" t="s">
        <v>551</v>
      </c>
      <c r="C1745" s="97" t="s">
        <v>73</v>
      </c>
      <c r="D1745" s="97" t="s">
        <v>1160</v>
      </c>
      <c r="E1745" s="98" t="s">
        <v>108</v>
      </c>
      <c r="F1745" s="83">
        <f ca="1">IFERROR(OFFSET('перечень услуг'!$A$2,MATCH(E1745,'перечень услуг'!$A$3:$A$44,0),1),"")</f>
        <v>2150</v>
      </c>
    </row>
    <row r="1746" spans="1:6" ht="15.75" hidden="1" x14ac:dyDescent="0.25">
      <c r="A1746" s="96" t="s">
        <v>1197</v>
      </c>
      <c r="B1746" s="97" t="s">
        <v>1198</v>
      </c>
      <c r="C1746" s="97" t="s">
        <v>408</v>
      </c>
      <c r="D1746" s="97" t="s">
        <v>1160</v>
      </c>
      <c r="E1746" s="98" t="s">
        <v>35</v>
      </c>
      <c r="F1746" s="83">
        <f ca="1">IFERROR(OFFSET('перечень услуг'!$A$2,MATCH(E1746,'перечень услуг'!$A$3:$A$44,0),1),"")</f>
        <v>4740</v>
      </c>
    </row>
    <row r="1747" spans="1:6" ht="15.75" hidden="1" x14ac:dyDescent="0.25">
      <c r="A1747" s="96" t="s">
        <v>1197</v>
      </c>
      <c r="B1747" s="97" t="s">
        <v>1198</v>
      </c>
      <c r="C1747" s="97" t="s">
        <v>408</v>
      </c>
      <c r="D1747" s="97" t="s">
        <v>1160</v>
      </c>
      <c r="E1747" s="98" t="s">
        <v>86</v>
      </c>
      <c r="F1747" s="83">
        <f ca="1">IFERROR(OFFSET('перечень услуг'!$A$2,MATCH(E1747,'перечень услуг'!$A$3:$A$44,0),1),"")</f>
        <v>385</v>
      </c>
    </row>
    <row r="1748" spans="1:6" ht="15.75" hidden="1" x14ac:dyDescent="0.25">
      <c r="A1748" s="96" t="s">
        <v>1197</v>
      </c>
      <c r="B1748" s="97" t="s">
        <v>1198</v>
      </c>
      <c r="C1748" s="97" t="s">
        <v>408</v>
      </c>
      <c r="D1748" s="97" t="s">
        <v>1160</v>
      </c>
      <c r="E1748" s="98" t="s">
        <v>108</v>
      </c>
      <c r="F1748" s="83">
        <f ca="1">IFERROR(OFFSET('перечень услуг'!$A$2,MATCH(E1748,'перечень услуг'!$A$3:$A$44,0),1),"")</f>
        <v>2150</v>
      </c>
    </row>
    <row r="1749" spans="1:6" ht="15.75" hidden="1" x14ac:dyDescent="0.25">
      <c r="A1749" s="96" t="s">
        <v>1197</v>
      </c>
      <c r="B1749" s="97" t="s">
        <v>1198</v>
      </c>
      <c r="C1749" s="97" t="s">
        <v>408</v>
      </c>
      <c r="D1749" s="97" t="s">
        <v>1160</v>
      </c>
      <c r="E1749" s="98" t="s">
        <v>30</v>
      </c>
      <c r="F1749" s="83">
        <f ca="1">IFERROR(OFFSET('перечень услуг'!$A$2,MATCH(E1749,'перечень услуг'!$A$3:$A$44,0),1),"")</f>
        <v>1125</v>
      </c>
    </row>
    <row r="1750" spans="1:6" ht="15.75" hidden="1" x14ac:dyDescent="0.25">
      <c r="A1750" s="96" t="s">
        <v>1199</v>
      </c>
      <c r="B1750" s="97" t="s">
        <v>1200</v>
      </c>
      <c r="C1750" s="97" t="s">
        <v>92</v>
      </c>
      <c r="D1750" s="97" t="s">
        <v>1160</v>
      </c>
      <c r="E1750" s="98" t="s">
        <v>35</v>
      </c>
      <c r="F1750" s="83">
        <f ca="1">IFERROR(OFFSET('перечень услуг'!$A$2,MATCH(E1750,'перечень услуг'!$A$3:$A$44,0),1),"")</f>
        <v>4740</v>
      </c>
    </row>
    <row r="1751" spans="1:6" ht="15.75" hidden="1" x14ac:dyDescent="0.25">
      <c r="A1751" s="96" t="s">
        <v>1199</v>
      </c>
      <c r="B1751" s="97" t="s">
        <v>1200</v>
      </c>
      <c r="C1751" s="97" t="s">
        <v>92</v>
      </c>
      <c r="D1751" s="97" t="s">
        <v>1160</v>
      </c>
      <c r="E1751" s="98" t="s">
        <v>82</v>
      </c>
      <c r="F1751" s="83">
        <f ca="1">IFERROR(OFFSET('перечень услуг'!$A$2,MATCH(E1751,'перечень услуг'!$A$3:$A$44,0),1),"")</f>
        <v>395</v>
      </c>
    </row>
    <row r="1752" spans="1:6" ht="15.75" hidden="1" x14ac:dyDescent="0.25">
      <c r="A1752" s="96" t="s">
        <v>1199</v>
      </c>
      <c r="B1752" s="97" t="s">
        <v>1200</v>
      </c>
      <c r="C1752" s="97" t="s">
        <v>92</v>
      </c>
      <c r="D1752" s="97" t="s">
        <v>1160</v>
      </c>
      <c r="E1752" s="98" t="s">
        <v>86</v>
      </c>
      <c r="F1752" s="83">
        <f ca="1">IFERROR(OFFSET('перечень услуг'!$A$2,MATCH(E1752,'перечень услуг'!$A$3:$A$44,0),1),"")</f>
        <v>385</v>
      </c>
    </row>
    <row r="1753" spans="1:6" ht="15.75" hidden="1" x14ac:dyDescent="0.25">
      <c r="A1753" s="96" t="s">
        <v>1199</v>
      </c>
      <c r="B1753" s="97" t="s">
        <v>1200</v>
      </c>
      <c r="C1753" s="97" t="s">
        <v>92</v>
      </c>
      <c r="D1753" s="97" t="s">
        <v>1160</v>
      </c>
      <c r="E1753" s="98" t="s">
        <v>83</v>
      </c>
      <c r="F1753" s="83">
        <f ca="1">IFERROR(OFFSET('перечень услуг'!$A$2,MATCH(E1753,'перечень услуг'!$A$3:$A$44,0),1),"")</f>
        <v>565</v>
      </c>
    </row>
    <row r="1754" spans="1:6" ht="15.75" hidden="1" x14ac:dyDescent="0.25">
      <c r="A1754" s="96" t="s">
        <v>1199</v>
      </c>
      <c r="B1754" s="97" t="s">
        <v>1200</v>
      </c>
      <c r="C1754" s="97" t="s">
        <v>92</v>
      </c>
      <c r="D1754" s="97" t="s">
        <v>1160</v>
      </c>
      <c r="E1754" s="98" t="s">
        <v>122</v>
      </c>
      <c r="F1754" s="83">
        <f ca="1">IFERROR(OFFSET('перечень услуг'!$A$2,MATCH(E1754,'перечень услуг'!$A$3:$A$44,0),1),"")</f>
        <v>1020</v>
      </c>
    </row>
    <row r="1755" spans="1:6" ht="15.75" hidden="1" x14ac:dyDescent="0.25">
      <c r="A1755" s="96" t="s">
        <v>1201</v>
      </c>
      <c r="B1755" s="97" t="s">
        <v>1202</v>
      </c>
      <c r="C1755" s="97" t="s">
        <v>77</v>
      </c>
      <c r="D1755" s="97" t="s">
        <v>1203</v>
      </c>
      <c r="E1755" s="98" t="s">
        <v>35</v>
      </c>
      <c r="F1755" s="83">
        <f ca="1">IFERROR(OFFSET('перечень услуг'!$A$2,MATCH(E1755,'перечень услуг'!$A$3:$A$44,0),1),"")</f>
        <v>4740</v>
      </c>
    </row>
    <row r="1756" spans="1:6" ht="15.75" hidden="1" x14ac:dyDescent="0.25">
      <c r="A1756" s="96" t="s">
        <v>1201</v>
      </c>
      <c r="B1756" s="97" t="s">
        <v>1202</v>
      </c>
      <c r="C1756" s="97" t="s">
        <v>77</v>
      </c>
      <c r="D1756" s="97" t="s">
        <v>1203</v>
      </c>
      <c r="E1756" s="98" t="s">
        <v>82</v>
      </c>
      <c r="F1756" s="83">
        <f ca="1">IFERROR(OFFSET('перечень услуг'!$A$2,MATCH(E1756,'перечень услуг'!$A$3:$A$44,0),1),"")</f>
        <v>395</v>
      </c>
    </row>
    <row r="1757" spans="1:6" ht="15.75" hidden="1" x14ac:dyDescent="0.25">
      <c r="A1757" s="96" t="s">
        <v>1201</v>
      </c>
      <c r="B1757" s="97" t="s">
        <v>1202</v>
      </c>
      <c r="C1757" s="97" t="s">
        <v>77</v>
      </c>
      <c r="D1757" s="97" t="s">
        <v>1203</v>
      </c>
      <c r="E1757" s="98" t="s">
        <v>83</v>
      </c>
      <c r="F1757" s="83">
        <f ca="1">IFERROR(OFFSET('перечень услуг'!$A$2,MATCH(E1757,'перечень услуг'!$A$3:$A$44,0),1),"")</f>
        <v>565</v>
      </c>
    </row>
    <row r="1758" spans="1:6" ht="15.75" hidden="1" x14ac:dyDescent="0.25">
      <c r="A1758" s="96" t="s">
        <v>1201</v>
      </c>
      <c r="B1758" s="97" t="s">
        <v>1202</v>
      </c>
      <c r="C1758" s="97" t="s">
        <v>77</v>
      </c>
      <c r="D1758" s="97" t="s">
        <v>1203</v>
      </c>
      <c r="E1758" s="98" t="s">
        <v>122</v>
      </c>
      <c r="F1758" s="83">
        <f ca="1">IFERROR(OFFSET('перечень услуг'!$A$2,MATCH(E1758,'перечень услуг'!$A$3:$A$44,0),1),"")</f>
        <v>1020</v>
      </c>
    </row>
    <row r="1759" spans="1:6" ht="15.75" hidden="1" x14ac:dyDescent="0.25">
      <c r="A1759" s="96" t="s">
        <v>571</v>
      </c>
      <c r="B1759" s="97" t="s">
        <v>572</v>
      </c>
      <c r="C1759" s="97" t="s">
        <v>73</v>
      </c>
      <c r="D1759" s="97" t="s">
        <v>1203</v>
      </c>
      <c r="E1759" s="98" t="s">
        <v>35</v>
      </c>
      <c r="F1759" s="83">
        <f ca="1">IFERROR(OFFSET('перечень услуг'!$A$2,MATCH(E1759,'перечень услуг'!$A$3:$A$44,0),1),"")</f>
        <v>4740</v>
      </c>
    </row>
    <row r="1760" spans="1:6" ht="15.75" hidden="1" x14ac:dyDescent="0.25">
      <c r="A1760" s="96" t="s">
        <v>571</v>
      </c>
      <c r="B1760" s="97" t="s">
        <v>572</v>
      </c>
      <c r="C1760" s="97" t="s">
        <v>73</v>
      </c>
      <c r="D1760" s="97" t="s">
        <v>1203</v>
      </c>
      <c r="E1760" s="98" t="s">
        <v>82</v>
      </c>
      <c r="F1760" s="83">
        <f ca="1">IFERROR(OFFSET('перечень услуг'!$A$2,MATCH(E1760,'перечень услуг'!$A$3:$A$44,0),1),"")</f>
        <v>395</v>
      </c>
    </row>
    <row r="1761" spans="1:6" ht="15.75" hidden="1" x14ac:dyDescent="0.25">
      <c r="A1761" s="96" t="s">
        <v>571</v>
      </c>
      <c r="B1761" s="97" t="s">
        <v>572</v>
      </c>
      <c r="C1761" s="97" t="s">
        <v>73</v>
      </c>
      <c r="D1761" s="97" t="s">
        <v>1203</v>
      </c>
      <c r="E1761" s="98" t="s">
        <v>86</v>
      </c>
      <c r="F1761" s="83">
        <f ca="1">IFERROR(OFFSET('перечень услуг'!$A$2,MATCH(E1761,'перечень услуг'!$A$3:$A$44,0),1),"")</f>
        <v>385</v>
      </c>
    </row>
    <row r="1762" spans="1:6" ht="15.75" hidden="1" x14ac:dyDescent="0.25">
      <c r="A1762" s="96" t="s">
        <v>571</v>
      </c>
      <c r="B1762" s="97" t="s">
        <v>572</v>
      </c>
      <c r="C1762" s="97" t="s">
        <v>73</v>
      </c>
      <c r="D1762" s="97" t="s">
        <v>1203</v>
      </c>
      <c r="E1762" s="98" t="s">
        <v>108</v>
      </c>
      <c r="F1762" s="83">
        <f ca="1">IFERROR(OFFSET('перечень услуг'!$A$2,MATCH(E1762,'перечень услуг'!$A$3:$A$44,0),1),"")</f>
        <v>2150</v>
      </c>
    </row>
    <row r="1763" spans="1:6" ht="15.75" hidden="1" x14ac:dyDescent="0.25">
      <c r="A1763" s="96" t="s">
        <v>571</v>
      </c>
      <c r="B1763" s="97" t="s">
        <v>572</v>
      </c>
      <c r="C1763" s="97" t="s">
        <v>73</v>
      </c>
      <c r="D1763" s="97" t="s">
        <v>1203</v>
      </c>
      <c r="E1763" s="98" t="s">
        <v>83</v>
      </c>
      <c r="F1763" s="83">
        <f ca="1">IFERROR(OFFSET('перечень услуг'!$A$2,MATCH(E1763,'перечень услуг'!$A$3:$A$44,0),1),"")</f>
        <v>565</v>
      </c>
    </row>
    <row r="1764" spans="1:6" ht="15.75" hidden="1" x14ac:dyDescent="0.25">
      <c r="A1764" s="96" t="s">
        <v>571</v>
      </c>
      <c r="B1764" s="97" t="s">
        <v>572</v>
      </c>
      <c r="C1764" s="97" t="s">
        <v>73</v>
      </c>
      <c r="D1764" s="97" t="s">
        <v>1203</v>
      </c>
      <c r="E1764" s="98" t="s">
        <v>30</v>
      </c>
      <c r="F1764" s="83">
        <f ca="1">IFERROR(OFFSET('перечень услуг'!$A$2,MATCH(E1764,'перечень услуг'!$A$3:$A$44,0),1),"")</f>
        <v>1125</v>
      </c>
    </row>
    <row r="1765" spans="1:6" ht="15.75" hidden="1" x14ac:dyDescent="0.25">
      <c r="A1765" s="96" t="s">
        <v>1204</v>
      </c>
      <c r="B1765" s="97" t="s">
        <v>1205</v>
      </c>
      <c r="C1765" s="97" t="s">
        <v>77</v>
      </c>
      <c r="D1765" s="97" t="s">
        <v>1203</v>
      </c>
      <c r="E1765" s="98" t="s">
        <v>35</v>
      </c>
      <c r="F1765" s="83">
        <f ca="1">IFERROR(OFFSET('перечень услуг'!$A$2,MATCH(E1765,'перечень услуг'!$A$3:$A$44,0),1),"")</f>
        <v>4740</v>
      </c>
    </row>
    <row r="1766" spans="1:6" ht="15.75" hidden="1" x14ac:dyDescent="0.25">
      <c r="A1766" s="96" t="s">
        <v>1204</v>
      </c>
      <c r="B1766" s="97" t="s">
        <v>1205</v>
      </c>
      <c r="C1766" s="97" t="s">
        <v>77</v>
      </c>
      <c r="D1766" s="97" t="s">
        <v>1203</v>
      </c>
      <c r="E1766" s="98" t="s">
        <v>82</v>
      </c>
      <c r="F1766" s="83">
        <f ca="1">IFERROR(OFFSET('перечень услуг'!$A$2,MATCH(E1766,'перечень услуг'!$A$3:$A$44,0),1),"")</f>
        <v>395</v>
      </c>
    </row>
    <row r="1767" spans="1:6" ht="15.75" hidden="1" x14ac:dyDescent="0.25">
      <c r="A1767" s="96" t="s">
        <v>1204</v>
      </c>
      <c r="B1767" s="97" t="s">
        <v>1205</v>
      </c>
      <c r="C1767" s="97" t="s">
        <v>77</v>
      </c>
      <c r="D1767" s="97" t="s">
        <v>1203</v>
      </c>
      <c r="E1767" s="98" t="s">
        <v>86</v>
      </c>
      <c r="F1767" s="83">
        <f ca="1">IFERROR(OFFSET('перечень услуг'!$A$2,MATCH(E1767,'перечень услуг'!$A$3:$A$44,0),1),"")</f>
        <v>385</v>
      </c>
    </row>
    <row r="1768" spans="1:6" ht="15.75" hidden="1" x14ac:dyDescent="0.25">
      <c r="A1768" s="96" t="s">
        <v>1204</v>
      </c>
      <c r="B1768" s="97" t="s">
        <v>1205</v>
      </c>
      <c r="C1768" s="97" t="s">
        <v>77</v>
      </c>
      <c r="D1768" s="97" t="s">
        <v>1203</v>
      </c>
      <c r="E1768" s="98" t="s">
        <v>83</v>
      </c>
      <c r="F1768" s="83">
        <f ca="1">IFERROR(OFFSET('перечень услуг'!$A$2,MATCH(E1768,'перечень услуг'!$A$3:$A$44,0),1),"")</f>
        <v>565</v>
      </c>
    </row>
    <row r="1769" spans="1:6" ht="15.75" hidden="1" x14ac:dyDescent="0.25">
      <c r="A1769" s="96" t="s">
        <v>1204</v>
      </c>
      <c r="B1769" s="97" t="s">
        <v>1205</v>
      </c>
      <c r="C1769" s="97" t="s">
        <v>77</v>
      </c>
      <c r="D1769" s="97" t="s">
        <v>1203</v>
      </c>
      <c r="E1769" s="98" t="s">
        <v>122</v>
      </c>
      <c r="F1769" s="83">
        <f ca="1">IFERROR(OFFSET('перечень услуг'!$A$2,MATCH(E1769,'перечень услуг'!$A$3:$A$44,0),1),"")</f>
        <v>1020</v>
      </c>
    </row>
    <row r="1770" spans="1:6" ht="15.75" hidden="1" x14ac:dyDescent="0.25">
      <c r="A1770" s="96" t="s">
        <v>1206</v>
      </c>
      <c r="B1770" s="97" t="s">
        <v>1207</v>
      </c>
      <c r="C1770" s="97" t="s">
        <v>117</v>
      </c>
      <c r="D1770" s="97" t="s">
        <v>1203</v>
      </c>
      <c r="E1770" s="98" t="s">
        <v>35</v>
      </c>
      <c r="F1770" s="83">
        <f ca="1">IFERROR(OFFSET('перечень услуг'!$A$2,MATCH(E1770,'перечень услуг'!$A$3:$A$44,0),1),"")</f>
        <v>4740</v>
      </c>
    </row>
    <row r="1771" spans="1:6" ht="15.75" hidden="1" x14ac:dyDescent="0.25">
      <c r="A1771" s="96" t="s">
        <v>1206</v>
      </c>
      <c r="B1771" s="97" t="s">
        <v>1207</v>
      </c>
      <c r="C1771" s="97" t="s">
        <v>117</v>
      </c>
      <c r="D1771" s="97" t="s">
        <v>1203</v>
      </c>
      <c r="E1771" s="98" t="s">
        <v>82</v>
      </c>
      <c r="F1771" s="83">
        <f ca="1">IFERROR(OFFSET('перечень услуг'!$A$2,MATCH(E1771,'перечень услуг'!$A$3:$A$44,0),1),"")</f>
        <v>395</v>
      </c>
    </row>
    <row r="1772" spans="1:6" ht="15.75" hidden="1" x14ac:dyDescent="0.25">
      <c r="A1772" s="96" t="s">
        <v>1206</v>
      </c>
      <c r="B1772" s="97" t="s">
        <v>1207</v>
      </c>
      <c r="C1772" s="97" t="s">
        <v>117</v>
      </c>
      <c r="D1772" s="97" t="s">
        <v>1203</v>
      </c>
      <c r="E1772" s="98" t="s">
        <v>86</v>
      </c>
      <c r="F1772" s="83">
        <f ca="1">IFERROR(OFFSET('перечень услуг'!$A$2,MATCH(E1772,'перечень услуг'!$A$3:$A$44,0),1),"")</f>
        <v>385</v>
      </c>
    </row>
    <row r="1773" spans="1:6" ht="15.75" hidden="1" x14ac:dyDescent="0.25">
      <c r="A1773" s="96" t="s">
        <v>1206</v>
      </c>
      <c r="B1773" s="97" t="s">
        <v>1207</v>
      </c>
      <c r="C1773" s="97" t="s">
        <v>117</v>
      </c>
      <c r="D1773" s="97" t="s">
        <v>1203</v>
      </c>
      <c r="E1773" s="98" t="s">
        <v>108</v>
      </c>
      <c r="F1773" s="83">
        <f ca="1">IFERROR(OFFSET('перечень услуг'!$A$2,MATCH(E1773,'перечень услуг'!$A$3:$A$44,0),1),"")</f>
        <v>2150</v>
      </c>
    </row>
    <row r="1774" spans="1:6" ht="15.75" hidden="1" x14ac:dyDescent="0.25">
      <c r="A1774" s="96" t="s">
        <v>1206</v>
      </c>
      <c r="B1774" s="97" t="s">
        <v>1207</v>
      </c>
      <c r="C1774" s="97" t="s">
        <v>117</v>
      </c>
      <c r="D1774" s="97" t="s">
        <v>1203</v>
      </c>
      <c r="E1774" s="98" t="s">
        <v>83</v>
      </c>
      <c r="F1774" s="83">
        <f ca="1">IFERROR(OFFSET('перечень услуг'!$A$2,MATCH(E1774,'перечень услуг'!$A$3:$A$44,0),1),"")</f>
        <v>565</v>
      </c>
    </row>
    <row r="1775" spans="1:6" ht="15.75" hidden="1" x14ac:dyDescent="0.25">
      <c r="A1775" s="96" t="s">
        <v>1206</v>
      </c>
      <c r="B1775" s="97" t="s">
        <v>1207</v>
      </c>
      <c r="C1775" s="97" t="s">
        <v>117</v>
      </c>
      <c r="D1775" s="97" t="s">
        <v>1203</v>
      </c>
      <c r="E1775" s="98" t="s">
        <v>30</v>
      </c>
      <c r="F1775" s="83">
        <f ca="1">IFERROR(OFFSET('перечень услуг'!$A$2,MATCH(E1775,'перечень услуг'!$A$3:$A$44,0),1),"")</f>
        <v>1125</v>
      </c>
    </row>
    <row r="1776" spans="1:6" ht="15.75" hidden="1" x14ac:dyDescent="0.25">
      <c r="A1776" s="96" t="s">
        <v>1208</v>
      </c>
      <c r="B1776" s="97" t="s">
        <v>1209</v>
      </c>
      <c r="C1776" s="97" t="s">
        <v>117</v>
      </c>
      <c r="D1776" s="100" t="s">
        <v>1203</v>
      </c>
      <c r="E1776" s="98" t="s">
        <v>35</v>
      </c>
      <c r="F1776" s="83">
        <f ca="1">IFERROR(OFFSET('перечень услуг'!$A$2,MATCH(E1776,'перечень услуг'!$A$3:$A$44,0),1),"")</f>
        <v>4740</v>
      </c>
    </row>
    <row r="1777" spans="1:6" ht="15.75" hidden="1" x14ac:dyDescent="0.25">
      <c r="A1777" s="96" t="s">
        <v>1208</v>
      </c>
      <c r="B1777" s="97" t="s">
        <v>1209</v>
      </c>
      <c r="C1777" s="97" t="s">
        <v>117</v>
      </c>
      <c r="D1777" s="100" t="s">
        <v>1203</v>
      </c>
      <c r="E1777" s="98" t="s">
        <v>82</v>
      </c>
      <c r="F1777" s="83">
        <f ca="1">IFERROR(OFFSET('перечень услуг'!$A$2,MATCH(E1777,'перечень услуг'!$A$3:$A$44,0),1),"")</f>
        <v>395</v>
      </c>
    </row>
    <row r="1778" spans="1:6" ht="15.75" hidden="1" x14ac:dyDescent="0.25">
      <c r="A1778" s="96" t="s">
        <v>1208</v>
      </c>
      <c r="B1778" s="97" t="s">
        <v>1209</v>
      </c>
      <c r="C1778" s="97" t="s">
        <v>117</v>
      </c>
      <c r="D1778" s="100" t="s">
        <v>1203</v>
      </c>
      <c r="E1778" s="98" t="s">
        <v>86</v>
      </c>
      <c r="F1778" s="83">
        <f ca="1">IFERROR(OFFSET('перечень услуг'!$A$2,MATCH(E1778,'перечень услуг'!$A$3:$A$44,0),1),"")</f>
        <v>385</v>
      </c>
    </row>
    <row r="1779" spans="1:6" ht="15.75" hidden="1" x14ac:dyDescent="0.25">
      <c r="A1779" s="96" t="s">
        <v>1208</v>
      </c>
      <c r="B1779" s="97" t="s">
        <v>1209</v>
      </c>
      <c r="C1779" s="97" t="s">
        <v>117</v>
      </c>
      <c r="D1779" s="100" t="s">
        <v>1203</v>
      </c>
      <c r="E1779" s="98" t="s">
        <v>83</v>
      </c>
      <c r="F1779" s="83">
        <f ca="1">IFERROR(OFFSET('перечень услуг'!$A$2,MATCH(E1779,'перечень услуг'!$A$3:$A$44,0),1),"")</f>
        <v>565</v>
      </c>
    </row>
    <row r="1780" spans="1:6" ht="15.75" hidden="1" x14ac:dyDescent="0.25">
      <c r="A1780" s="96" t="s">
        <v>1208</v>
      </c>
      <c r="B1780" s="97" t="s">
        <v>1209</v>
      </c>
      <c r="C1780" s="97" t="s">
        <v>117</v>
      </c>
      <c r="D1780" s="100" t="s">
        <v>1203</v>
      </c>
      <c r="E1780" s="98" t="s">
        <v>30</v>
      </c>
      <c r="F1780" s="83">
        <f ca="1">IFERROR(OFFSET('перечень услуг'!$A$2,MATCH(E1780,'перечень услуг'!$A$3:$A$44,0),1),"")</f>
        <v>1125</v>
      </c>
    </row>
    <row r="1781" spans="1:6" ht="15.75" hidden="1" x14ac:dyDescent="0.25">
      <c r="A1781" s="96" t="s">
        <v>1210</v>
      </c>
      <c r="B1781" s="97" t="s">
        <v>1211</v>
      </c>
      <c r="C1781" s="97" t="s">
        <v>73</v>
      </c>
      <c r="D1781" s="100" t="s">
        <v>1212</v>
      </c>
      <c r="E1781" s="98" t="s">
        <v>35</v>
      </c>
      <c r="F1781" s="83">
        <f ca="1">IFERROR(OFFSET('перечень услуг'!$A$2,MATCH(E1781,'перечень услуг'!$A$3:$A$44,0),1),"")</f>
        <v>4740</v>
      </c>
    </row>
    <row r="1782" spans="1:6" ht="15.75" hidden="1" x14ac:dyDescent="0.25">
      <c r="A1782" s="96" t="s">
        <v>1210</v>
      </c>
      <c r="B1782" s="97" t="s">
        <v>1211</v>
      </c>
      <c r="C1782" s="97" t="s">
        <v>73</v>
      </c>
      <c r="D1782" s="100" t="s">
        <v>1212</v>
      </c>
      <c r="E1782" s="98" t="s">
        <v>82</v>
      </c>
      <c r="F1782" s="83">
        <f ca="1">IFERROR(OFFSET('перечень услуг'!$A$2,MATCH(E1782,'перечень услуг'!$A$3:$A$44,0),1),"")</f>
        <v>395</v>
      </c>
    </row>
    <row r="1783" spans="1:6" ht="15.75" hidden="1" x14ac:dyDescent="0.25">
      <c r="A1783" s="96" t="s">
        <v>1210</v>
      </c>
      <c r="B1783" s="97" t="s">
        <v>1211</v>
      </c>
      <c r="C1783" s="97" t="s">
        <v>73</v>
      </c>
      <c r="D1783" s="100" t="s">
        <v>1212</v>
      </c>
      <c r="E1783" s="98" t="s">
        <v>86</v>
      </c>
      <c r="F1783" s="83">
        <f ca="1">IFERROR(OFFSET('перечень услуг'!$A$2,MATCH(E1783,'перечень услуг'!$A$3:$A$44,0),1),"")</f>
        <v>385</v>
      </c>
    </row>
    <row r="1784" spans="1:6" ht="15.75" hidden="1" x14ac:dyDescent="0.25">
      <c r="A1784" s="96" t="s">
        <v>1213</v>
      </c>
      <c r="B1784" s="97" t="s">
        <v>1214</v>
      </c>
      <c r="C1784" s="97" t="s">
        <v>408</v>
      </c>
      <c r="D1784" s="97" t="s">
        <v>1212</v>
      </c>
      <c r="E1784" s="98" t="s">
        <v>35</v>
      </c>
      <c r="F1784" s="83">
        <f ca="1">IFERROR(OFFSET('перечень услуг'!$A$2,MATCH(E1784,'перечень услуг'!$A$3:$A$44,0),1),"")</f>
        <v>4740</v>
      </c>
    </row>
    <row r="1785" spans="1:6" ht="15.75" hidden="1" x14ac:dyDescent="0.25">
      <c r="A1785" s="96" t="s">
        <v>1213</v>
      </c>
      <c r="B1785" s="97" t="s">
        <v>1214</v>
      </c>
      <c r="C1785" s="97" t="s">
        <v>408</v>
      </c>
      <c r="D1785" s="97" t="s">
        <v>1212</v>
      </c>
      <c r="E1785" s="98" t="s">
        <v>86</v>
      </c>
      <c r="F1785" s="83">
        <f ca="1">IFERROR(OFFSET('перечень услуг'!$A$2,MATCH(E1785,'перечень услуг'!$A$3:$A$44,0),1),"")</f>
        <v>385</v>
      </c>
    </row>
    <row r="1786" spans="1:6" ht="15.75" hidden="1" x14ac:dyDescent="0.25">
      <c r="A1786" s="96" t="s">
        <v>1213</v>
      </c>
      <c r="B1786" s="97" t="s">
        <v>1214</v>
      </c>
      <c r="C1786" s="97" t="s">
        <v>408</v>
      </c>
      <c r="D1786" s="97" t="s">
        <v>1212</v>
      </c>
      <c r="E1786" s="98" t="s">
        <v>108</v>
      </c>
      <c r="F1786" s="83">
        <f ca="1">IFERROR(OFFSET('перечень услуг'!$A$2,MATCH(E1786,'перечень услуг'!$A$3:$A$44,0),1),"")</f>
        <v>2150</v>
      </c>
    </row>
    <row r="1787" spans="1:6" ht="15.75" hidden="1" x14ac:dyDescent="0.25">
      <c r="A1787" s="96" t="s">
        <v>1213</v>
      </c>
      <c r="B1787" s="97" t="s">
        <v>1214</v>
      </c>
      <c r="C1787" s="97" t="s">
        <v>408</v>
      </c>
      <c r="D1787" s="97" t="s">
        <v>1212</v>
      </c>
      <c r="E1787" s="98" t="s">
        <v>30</v>
      </c>
      <c r="F1787" s="83">
        <f ca="1">IFERROR(OFFSET('перечень услуг'!$A$2,MATCH(E1787,'перечень услуг'!$A$3:$A$44,0),1),"")</f>
        <v>1125</v>
      </c>
    </row>
    <row r="1788" spans="1:6" ht="15.75" hidden="1" x14ac:dyDescent="0.25">
      <c r="A1788" s="96" t="s">
        <v>1215</v>
      </c>
      <c r="B1788" s="97" t="s">
        <v>801</v>
      </c>
      <c r="C1788" s="97" t="s">
        <v>77</v>
      </c>
      <c r="D1788" s="97" t="s">
        <v>1216</v>
      </c>
      <c r="E1788" s="98" t="s">
        <v>9</v>
      </c>
      <c r="F1788" s="83">
        <f ca="1">IFERROR(OFFSET('перечень услуг'!$A$2,MATCH(E1788,'перечень услуг'!$A$3:$A$44,0),1),"")</f>
        <v>445</v>
      </c>
    </row>
    <row r="1789" spans="1:6" ht="15.75" hidden="1" x14ac:dyDescent="0.25">
      <c r="A1789" s="96" t="s">
        <v>1217</v>
      </c>
      <c r="B1789" s="97" t="s">
        <v>1218</v>
      </c>
      <c r="C1789" s="97" t="s">
        <v>222</v>
      </c>
      <c r="D1789" s="97" t="s">
        <v>1216</v>
      </c>
      <c r="E1789" s="98" t="s">
        <v>86</v>
      </c>
      <c r="F1789" s="83">
        <f ca="1">IFERROR(OFFSET('перечень услуг'!$A$2,MATCH(E1789,'перечень услуг'!$A$3:$A$44,0),1),"")</f>
        <v>385</v>
      </c>
    </row>
    <row r="1790" spans="1:6" ht="15.75" hidden="1" x14ac:dyDescent="0.25">
      <c r="A1790" s="96" t="s">
        <v>1217</v>
      </c>
      <c r="B1790" s="97" t="s">
        <v>1218</v>
      </c>
      <c r="C1790" s="97" t="s">
        <v>222</v>
      </c>
      <c r="D1790" s="97" t="s">
        <v>1216</v>
      </c>
      <c r="E1790" s="98" t="s">
        <v>8</v>
      </c>
      <c r="F1790" s="83">
        <f ca="1">IFERROR(OFFSET('перечень услуг'!$A$2,MATCH(E1790,'перечень услуг'!$A$3:$A$44,0),1),"")</f>
        <v>510</v>
      </c>
    </row>
    <row r="1791" spans="1:6" ht="15.75" hidden="1" x14ac:dyDescent="0.25">
      <c r="A1791" s="96" t="s">
        <v>1217</v>
      </c>
      <c r="B1791" s="97" t="s">
        <v>1218</v>
      </c>
      <c r="C1791" s="97" t="s">
        <v>222</v>
      </c>
      <c r="D1791" s="97" t="s">
        <v>1216</v>
      </c>
      <c r="E1791" s="98" t="s">
        <v>9</v>
      </c>
      <c r="F1791" s="83">
        <f ca="1">IFERROR(OFFSET('перечень услуг'!$A$2,MATCH(E1791,'перечень услуг'!$A$3:$A$44,0),1),"")</f>
        <v>445</v>
      </c>
    </row>
    <row r="1792" spans="1:6" ht="15.75" hidden="1" x14ac:dyDescent="0.25">
      <c r="A1792" s="96" t="s">
        <v>1217</v>
      </c>
      <c r="B1792" s="97" t="s">
        <v>1218</v>
      </c>
      <c r="C1792" s="97" t="s">
        <v>222</v>
      </c>
      <c r="D1792" s="97" t="s">
        <v>1216</v>
      </c>
      <c r="E1792" s="98" t="s">
        <v>534</v>
      </c>
      <c r="F1792" s="83" t="str">
        <f ca="1">IFERROR(OFFSET('перечень услуг'!$A$2,MATCH(E1792,'перечень услуг'!$A$3:$A$44,0),1),"")</f>
        <v/>
      </c>
    </row>
    <row r="1793" spans="1:6" ht="15.75" hidden="1" x14ac:dyDescent="0.25">
      <c r="A1793" s="96" t="s">
        <v>1219</v>
      </c>
      <c r="B1793" s="97" t="s">
        <v>1220</v>
      </c>
      <c r="C1793" s="97" t="s">
        <v>77</v>
      </c>
      <c r="D1793" s="100" t="s">
        <v>1216</v>
      </c>
      <c r="E1793" s="98" t="s">
        <v>35</v>
      </c>
      <c r="F1793" s="83">
        <f ca="1">IFERROR(OFFSET('перечень услуг'!$A$2,MATCH(E1793,'перечень услуг'!$A$3:$A$44,0),1),"")</f>
        <v>4740</v>
      </c>
    </row>
    <row r="1794" spans="1:6" ht="15.75" hidden="1" x14ac:dyDescent="0.25">
      <c r="A1794" s="96" t="s">
        <v>1219</v>
      </c>
      <c r="B1794" s="97" t="s">
        <v>1220</v>
      </c>
      <c r="C1794" s="97" t="s">
        <v>77</v>
      </c>
      <c r="D1794" s="100" t="s">
        <v>1216</v>
      </c>
      <c r="E1794" s="98" t="s">
        <v>82</v>
      </c>
      <c r="F1794" s="83">
        <f ca="1">IFERROR(OFFSET('перечень услуг'!$A$2,MATCH(E1794,'перечень услуг'!$A$3:$A$44,0),1),"")</f>
        <v>395</v>
      </c>
    </row>
    <row r="1795" spans="1:6" ht="15.75" hidden="1" x14ac:dyDescent="0.25">
      <c r="A1795" s="96" t="s">
        <v>1219</v>
      </c>
      <c r="B1795" s="97" t="s">
        <v>1220</v>
      </c>
      <c r="C1795" s="97" t="s">
        <v>77</v>
      </c>
      <c r="D1795" s="100" t="s">
        <v>1216</v>
      </c>
      <c r="E1795" s="98" t="s">
        <v>86</v>
      </c>
      <c r="F1795" s="83">
        <f ca="1">IFERROR(OFFSET('перечень услуг'!$A$2,MATCH(E1795,'перечень услуг'!$A$3:$A$44,0),1),"")</f>
        <v>385</v>
      </c>
    </row>
    <row r="1796" spans="1:6" ht="15.75" hidden="1" x14ac:dyDescent="0.25">
      <c r="A1796" s="96" t="s">
        <v>1219</v>
      </c>
      <c r="B1796" s="97" t="s">
        <v>1220</v>
      </c>
      <c r="C1796" s="97" t="s">
        <v>77</v>
      </c>
      <c r="D1796" s="100" t="s">
        <v>1216</v>
      </c>
      <c r="E1796" s="98" t="s">
        <v>83</v>
      </c>
      <c r="F1796" s="83">
        <f ca="1">IFERROR(OFFSET('перечень услуг'!$A$2,MATCH(E1796,'перечень услуг'!$A$3:$A$44,0),1),"")</f>
        <v>565</v>
      </c>
    </row>
    <row r="1797" spans="1:6" ht="15.75" hidden="1" x14ac:dyDescent="0.25">
      <c r="A1797" s="96" t="s">
        <v>1219</v>
      </c>
      <c r="B1797" s="97" t="s">
        <v>1220</v>
      </c>
      <c r="C1797" s="97" t="s">
        <v>77</v>
      </c>
      <c r="D1797" s="100" t="s">
        <v>1216</v>
      </c>
      <c r="E1797" s="98" t="s">
        <v>122</v>
      </c>
      <c r="F1797" s="83">
        <f ca="1">IFERROR(OFFSET('перечень услуг'!$A$2,MATCH(E1797,'перечень услуг'!$A$3:$A$44,0),1),"")</f>
        <v>1020</v>
      </c>
    </row>
    <row r="1798" spans="1:6" ht="15.75" hidden="1" x14ac:dyDescent="0.25">
      <c r="A1798" s="96" t="s">
        <v>1221</v>
      </c>
      <c r="B1798" s="97" t="s">
        <v>1222</v>
      </c>
      <c r="C1798" s="97" t="s">
        <v>77</v>
      </c>
      <c r="D1798" s="100" t="s">
        <v>1216</v>
      </c>
      <c r="E1798" s="98" t="s">
        <v>35</v>
      </c>
      <c r="F1798" s="83">
        <f ca="1">IFERROR(OFFSET('перечень услуг'!$A$2,MATCH(E1798,'перечень услуг'!$A$3:$A$44,0),1),"")</f>
        <v>4740</v>
      </c>
    </row>
    <row r="1799" spans="1:6" ht="15.75" hidden="1" x14ac:dyDescent="0.25">
      <c r="A1799" s="96" t="s">
        <v>1221</v>
      </c>
      <c r="B1799" s="97" t="s">
        <v>1222</v>
      </c>
      <c r="C1799" s="97" t="s">
        <v>77</v>
      </c>
      <c r="D1799" s="100" t="s">
        <v>1216</v>
      </c>
      <c r="E1799" s="98" t="s">
        <v>82</v>
      </c>
      <c r="F1799" s="83">
        <f ca="1">IFERROR(OFFSET('перечень услуг'!$A$2,MATCH(E1799,'перечень услуг'!$A$3:$A$44,0),1),"")</f>
        <v>395</v>
      </c>
    </row>
    <row r="1800" spans="1:6" ht="15.75" hidden="1" x14ac:dyDescent="0.25">
      <c r="A1800" s="96" t="s">
        <v>1221</v>
      </c>
      <c r="B1800" s="97" t="s">
        <v>1222</v>
      </c>
      <c r="C1800" s="97" t="s">
        <v>77</v>
      </c>
      <c r="D1800" s="100" t="s">
        <v>1216</v>
      </c>
      <c r="E1800" s="98" t="s">
        <v>86</v>
      </c>
      <c r="F1800" s="83">
        <f ca="1">IFERROR(OFFSET('перечень услуг'!$A$2,MATCH(E1800,'перечень услуг'!$A$3:$A$44,0),1),"")</f>
        <v>385</v>
      </c>
    </row>
    <row r="1801" spans="1:6" ht="15.75" hidden="1" x14ac:dyDescent="0.25">
      <c r="A1801" s="96" t="s">
        <v>1221</v>
      </c>
      <c r="B1801" s="97" t="s">
        <v>1222</v>
      </c>
      <c r="C1801" s="97" t="s">
        <v>77</v>
      </c>
      <c r="D1801" s="100" t="s">
        <v>1216</v>
      </c>
      <c r="E1801" s="98" t="s">
        <v>83</v>
      </c>
      <c r="F1801" s="83">
        <f ca="1">IFERROR(OFFSET('перечень услуг'!$A$2,MATCH(E1801,'перечень услуг'!$A$3:$A$44,0),1),"")</f>
        <v>565</v>
      </c>
    </row>
    <row r="1802" spans="1:6" ht="15.75" hidden="1" x14ac:dyDescent="0.25">
      <c r="A1802" s="96" t="s">
        <v>1221</v>
      </c>
      <c r="B1802" s="97" t="s">
        <v>1222</v>
      </c>
      <c r="C1802" s="97" t="s">
        <v>77</v>
      </c>
      <c r="D1802" s="100" t="s">
        <v>1216</v>
      </c>
      <c r="E1802" s="98" t="s">
        <v>122</v>
      </c>
      <c r="F1802" s="83">
        <f ca="1">IFERROR(OFFSET('перечень услуг'!$A$2,MATCH(E1802,'перечень услуг'!$A$3:$A$44,0),1),"")</f>
        <v>1020</v>
      </c>
    </row>
    <row r="1803" spans="1:6" ht="15.75" hidden="1" x14ac:dyDescent="0.25">
      <c r="A1803" s="96" t="s">
        <v>1223</v>
      </c>
      <c r="B1803" s="97" t="s">
        <v>993</v>
      </c>
      <c r="C1803" s="97" t="s">
        <v>92</v>
      </c>
      <c r="D1803" s="100" t="s">
        <v>1216</v>
      </c>
      <c r="E1803" s="98" t="s">
        <v>35</v>
      </c>
      <c r="F1803" s="83">
        <f ca="1">IFERROR(OFFSET('перечень услуг'!$A$2,MATCH(E1803,'перечень услуг'!$A$3:$A$44,0),1),"")</f>
        <v>4740</v>
      </c>
    </row>
    <row r="1804" spans="1:6" ht="15.75" hidden="1" x14ac:dyDescent="0.25">
      <c r="A1804" s="96" t="s">
        <v>1223</v>
      </c>
      <c r="B1804" s="97" t="s">
        <v>993</v>
      </c>
      <c r="C1804" s="97" t="s">
        <v>92</v>
      </c>
      <c r="D1804" s="100" t="s">
        <v>1216</v>
      </c>
      <c r="E1804" s="98" t="s">
        <v>86</v>
      </c>
      <c r="F1804" s="83">
        <f ca="1">IFERROR(OFFSET('перечень услуг'!$A$2,MATCH(E1804,'перечень услуг'!$A$3:$A$44,0),1),"")</f>
        <v>385</v>
      </c>
    </row>
    <row r="1805" spans="1:6" ht="15.75" hidden="1" x14ac:dyDescent="0.25">
      <c r="A1805" s="96" t="s">
        <v>1223</v>
      </c>
      <c r="B1805" s="97" t="s">
        <v>993</v>
      </c>
      <c r="C1805" s="97" t="s">
        <v>92</v>
      </c>
      <c r="D1805" s="100" t="s">
        <v>1216</v>
      </c>
      <c r="E1805" s="98" t="s">
        <v>86</v>
      </c>
      <c r="F1805" s="83">
        <f ca="1">IFERROR(OFFSET('перечень услуг'!$A$2,MATCH(E1805,'перечень услуг'!$A$3:$A$44,0),1),"")</f>
        <v>385</v>
      </c>
    </row>
    <row r="1806" spans="1:6" ht="15.75" hidden="1" x14ac:dyDescent="0.25">
      <c r="A1806" s="96" t="s">
        <v>1223</v>
      </c>
      <c r="B1806" s="97" t="s">
        <v>993</v>
      </c>
      <c r="C1806" s="97" t="s">
        <v>92</v>
      </c>
      <c r="D1806" s="100" t="s">
        <v>1216</v>
      </c>
      <c r="E1806" s="98" t="s">
        <v>86</v>
      </c>
      <c r="F1806" s="83">
        <f ca="1">IFERROR(OFFSET('перечень услуг'!$A$2,MATCH(E1806,'перечень услуг'!$A$3:$A$44,0),1),"")</f>
        <v>385</v>
      </c>
    </row>
    <row r="1807" spans="1:6" ht="15.75" hidden="1" x14ac:dyDescent="0.25">
      <c r="A1807" s="96" t="s">
        <v>1223</v>
      </c>
      <c r="B1807" s="97" t="s">
        <v>993</v>
      </c>
      <c r="C1807" s="97" t="s">
        <v>92</v>
      </c>
      <c r="D1807" s="100" t="s">
        <v>1216</v>
      </c>
      <c r="E1807" s="98" t="s">
        <v>83</v>
      </c>
      <c r="F1807" s="83">
        <f ca="1">IFERROR(OFFSET('перечень услуг'!$A$2,MATCH(E1807,'перечень услуг'!$A$3:$A$44,0),1),"")</f>
        <v>565</v>
      </c>
    </row>
    <row r="1808" spans="1:6" ht="15.75" hidden="1" x14ac:dyDescent="0.25">
      <c r="A1808" s="96" t="s">
        <v>1223</v>
      </c>
      <c r="B1808" s="97" t="s">
        <v>993</v>
      </c>
      <c r="C1808" s="97" t="s">
        <v>92</v>
      </c>
      <c r="D1808" s="100" t="s">
        <v>1216</v>
      </c>
      <c r="E1808" s="98" t="s">
        <v>122</v>
      </c>
      <c r="F1808" s="83">
        <f ca="1">IFERROR(OFFSET('перечень услуг'!$A$2,MATCH(E1808,'перечень услуг'!$A$3:$A$44,0),1),"")</f>
        <v>1020</v>
      </c>
    </row>
    <row r="1809" spans="1:6" ht="15.75" hidden="1" x14ac:dyDescent="0.25">
      <c r="A1809" s="96" t="s">
        <v>1223</v>
      </c>
      <c r="B1809" s="97" t="s">
        <v>993</v>
      </c>
      <c r="C1809" s="97" t="s">
        <v>92</v>
      </c>
      <c r="D1809" s="100" t="s">
        <v>1216</v>
      </c>
      <c r="E1809" s="98" t="s">
        <v>82</v>
      </c>
      <c r="F1809" s="83">
        <f ca="1">IFERROR(OFFSET('перечень услуг'!$A$2,MATCH(E1809,'перечень услуг'!$A$3:$A$44,0),1),"")</f>
        <v>395</v>
      </c>
    </row>
    <row r="1810" spans="1:6" ht="15.75" hidden="1" x14ac:dyDescent="0.25">
      <c r="A1810" s="96" t="s">
        <v>1224</v>
      </c>
      <c r="B1810" s="97" t="s">
        <v>1225</v>
      </c>
      <c r="C1810" s="98" t="s">
        <v>73</v>
      </c>
      <c r="D1810" s="100" t="s">
        <v>1226</v>
      </c>
      <c r="E1810" s="98" t="s">
        <v>194</v>
      </c>
      <c r="F1810" s="83">
        <f ca="1">IFERROR(OFFSET('перечень услуг'!$A$2,MATCH(E1810,'перечень услуг'!$A$3:$A$44,0),1),"")</f>
        <v>1085</v>
      </c>
    </row>
    <row r="1811" spans="1:6" ht="15.75" hidden="1" x14ac:dyDescent="0.25">
      <c r="A1811" s="101" t="s">
        <v>1227</v>
      </c>
      <c r="B1811" s="97" t="s">
        <v>1228</v>
      </c>
      <c r="C1811" s="101" t="s">
        <v>77</v>
      </c>
      <c r="D1811" s="97" t="s">
        <v>1229</v>
      </c>
      <c r="E1811" s="98" t="s">
        <v>9</v>
      </c>
      <c r="F1811" s="83">
        <f ca="1">IFERROR(OFFSET('перечень услуг'!$A$2,MATCH(E1811,'перечень услуг'!$A$3:$A$44,0),1),"")</f>
        <v>445</v>
      </c>
    </row>
    <row r="1812" spans="1:6" ht="15.75" hidden="1" x14ac:dyDescent="0.25">
      <c r="A1812" s="101" t="s">
        <v>517</v>
      </c>
      <c r="B1812" s="97" t="s">
        <v>518</v>
      </c>
      <c r="C1812" s="101" t="s">
        <v>73</v>
      </c>
      <c r="D1812" s="97" t="s">
        <v>1229</v>
      </c>
      <c r="E1812" s="98" t="s">
        <v>86</v>
      </c>
      <c r="F1812" s="83">
        <f ca="1">IFERROR(OFFSET('перечень услуг'!$A$2,MATCH(E1812,'перечень услуг'!$A$3:$A$44,0),1),"")</f>
        <v>385</v>
      </c>
    </row>
    <row r="1813" spans="1:6" ht="15.75" hidden="1" x14ac:dyDescent="0.25">
      <c r="A1813" s="101" t="s">
        <v>517</v>
      </c>
      <c r="B1813" s="97" t="s">
        <v>518</v>
      </c>
      <c r="C1813" s="101" t="s">
        <v>73</v>
      </c>
      <c r="D1813" s="97" t="s">
        <v>1229</v>
      </c>
      <c r="E1813" s="98" t="s">
        <v>11</v>
      </c>
      <c r="F1813" s="83">
        <f ca="1">IFERROR(OFFSET('перечень услуг'!$A$2,MATCH(E1813,'перечень услуг'!$A$3:$A$44,0),1),"")</f>
        <v>385</v>
      </c>
    </row>
    <row r="1814" spans="1:6" ht="15.75" hidden="1" x14ac:dyDescent="0.25">
      <c r="A1814" s="101" t="s">
        <v>517</v>
      </c>
      <c r="B1814" s="97" t="s">
        <v>518</v>
      </c>
      <c r="C1814" s="101" t="s">
        <v>73</v>
      </c>
      <c r="D1814" s="97" t="s">
        <v>1229</v>
      </c>
      <c r="E1814" s="98" t="s">
        <v>10</v>
      </c>
      <c r="F1814" s="83">
        <f ca="1">IFERROR(OFFSET('перечень услуг'!$A$2,MATCH(E1814,'перечень услуг'!$A$3:$A$44,0),1),"")</f>
        <v>445</v>
      </c>
    </row>
    <row r="1815" spans="1:6" ht="15.75" hidden="1" x14ac:dyDescent="0.25">
      <c r="A1815" s="101" t="s">
        <v>517</v>
      </c>
      <c r="B1815" s="97" t="s">
        <v>518</v>
      </c>
      <c r="C1815" s="101" t="s">
        <v>73</v>
      </c>
      <c r="D1815" s="97" t="s">
        <v>1229</v>
      </c>
      <c r="E1815" s="98" t="s">
        <v>9</v>
      </c>
      <c r="F1815" s="83">
        <f ca="1">IFERROR(OFFSET('перечень услуг'!$A$2,MATCH(E1815,'перечень услуг'!$A$3:$A$44,0),1),"")</f>
        <v>445</v>
      </c>
    </row>
    <row r="1816" spans="1:6" ht="15.75" hidden="1" x14ac:dyDescent="0.25">
      <c r="A1816" s="101" t="s">
        <v>1230</v>
      </c>
      <c r="B1816" s="97" t="s">
        <v>1231</v>
      </c>
      <c r="C1816" s="101" t="s">
        <v>77</v>
      </c>
      <c r="D1816" s="97" t="s">
        <v>1229</v>
      </c>
      <c r="E1816" s="98" t="s">
        <v>8</v>
      </c>
      <c r="F1816" s="83">
        <f ca="1">IFERROR(OFFSET('перечень услуг'!$A$2,MATCH(E1816,'перечень услуг'!$A$3:$A$44,0),1),"")</f>
        <v>510</v>
      </c>
    </row>
    <row r="1817" spans="1:6" ht="15.75" hidden="1" x14ac:dyDescent="0.25">
      <c r="A1817" s="101" t="s">
        <v>1230</v>
      </c>
      <c r="B1817" s="97" t="s">
        <v>1231</v>
      </c>
      <c r="C1817" s="101" t="s">
        <v>77</v>
      </c>
      <c r="D1817" s="97" t="s">
        <v>1229</v>
      </c>
      <c r="E1817" s="98" t="s">
        <v>89</v>
      </c>
      <c r="F1817" s="83">
        <f ca="1">IFERROR(OFFSET('перечень услуг'!$A$2,MATCH(E1817,'перечень услуг'!$A$3:$A$44,0),1),"")</f>
        <v>185</v>
      </c>
    </row>
    <row r="1818" spans="1:6" ht="15.75" hidden="1" x14ac:dyDescent="0.25">
      <c r="A1818" s="101" t="s">
        <v>595</v>
      </c>
      <c r="B1818" s="97" t="s">
        <v>596</v>
      </c>
      <c r="C1818" s="101" t="s">
        <v>73</v>
      </c>
      <c r="D1818" s="97" t="s">
        <v>1232</v>
      </c>
      <c r="E1818" s="98" t="s">
        <v>86</v>
      </c>
      <c r="F1818" s="83">
        <f ca="1">IFERROR(OFFSET('перечень услуг'!$A$2,MATCH(E1818,'перечень услуг'!$A$3:$A$44,0),1),"")</f>
        <v>385</v>
      </c>
    </row>
    <row r="1819" spans="1:6" ht="15.75" hidden="1" x14ac:dyDescent="0.25">
      <c r="A1819" s="101" t="s">
        <v>595</v>
      </c>
      <c r="B1819" s="97" t="s">
        <v>596</v>
      </c>
      <c r="C1819" s="101" t="s">
        <v>73</v>
      </c>
      <c r="D1819" s="97" t="s">
        <v>1232</v>
      </c>
      <c r="E1819" s="98" t="s">
        <v>10</v>
      </c>
      <c r="F1819" s="83">
        <f ca="1">IFERROR(OFFSET('перечень услуг'!$A$2,MATCH(E1819,'перечень услуг'!$A$3:$A$44,0),1),"")</f>
        <v>445</v>
      </c>
    </row>
    <row r="1820" spans="1:6" ht="15.75" hidden="1" x14ac:dyDescent="0.25">
      <c r="A1820" s="101" t="s">
        <v>595</v>
      </c>
      <c r="B1820" s="97" t="s">
        <v>596</v>
      </c>
      <c r="C1820" s="101" t="s">
        <v>73</v>
      </c>
      <c r="D1820" s="97" t="s">
        <v>1232</v>
      </c>
      <c r="E1820" s="98" t="s">
        <v>9</v>
      </c>
      <c r="F1820" s="83">
        <f ca="1">IFERROR(OFFSET('перечень услуг'!$A$2,MATCH(E1820,'перечень услуг'!$A$3:$A$44,0),1),"")</f>
        <v>445</v>
      </c>
    </row>
    <row r="1821" spans="1:6" ht="15.75" hidden="1" x14ac:dyDescent="0.25">
      <c r="A1821" s="101" t="s">
        <v>595</v>
      </c>
      <c r="B1821" s="97" t="s">
        <v>596</v>
      </c>
      <c r="C1821" s="101" t="s">
        <v>73</v>
      </c>
      <c r="D1821" s="97" t="s">
        <v>1232</v>
      </c>
      <c r="E1821" s="98" t="s">
        <v>8</v>
      </c>
      <c r="F1821" s="83">
        <f ca="1">IFERROR(OFFSET('перечень услуг'!$A$2,MATCH(E1821,'перечень услуг'!$A$3:$A$44,0),1),"")</f>
        <v>510</v>
      </c>
    </row>
    <row r="1822" spans="1:6" ht="15.75" hidden="1" x14ac:dyDescent="0.25">
      <c r="A1822" s="101" t="s">
        <v>595</v>
      </c>
      <c r="B1822" s="97" t="s">
        <v>596</v>
      </c>
      <c r="C1822" s="101" t="s">
        <v>73</v>
      </c>
      <c r="D1822" s="97" t="s">
        <v>1232</v>
      </c>
      <c r="E1822" s="98" t="s">
        <v>83</v>
      </c>
      <c r="F1822" s="83">
        <f ca="1">IFERROR(OFFSET('перечень услуг'!$A$2,MATCH(E1822,'перечень услуг'!$A$3:$A$44,0),1),"")</f>
        <v>565</v>
      </c>
    </row>
    <row r="1823" spans="1:6" ht="15.75" hidden="1" x14ac:dyDescent="0.25">
      <c r="A1823" s="101" t="s">
        <v>1233</v>
      </c>
      <c r="B1823" s="97" t="s">
        <v>1234</v>
      </c>
      <c r="C1823" s="101" t="s">
        <v>73</v>
      </c>
      <c r="D1823" s="97" t="s">
        <v>1229</v>
      </c>
      <c r="E1823" s="98" t="s">
        <v>86</v>
      </c>
      <c r="F1823" s="83">
        <f ca="1">IFERROR(OFFSET('перечень услуг'!$A$2,MATCH(E1823,'перечень услуг'!$A$3:$A$44,0),1),"")</f>
        <v>385</v>
      </c>
    </row>
    <row r="1824" spans="1:6" ht="15.75" hidden="1" x14ac:dyDescent="0.25">
      <c r="A1824" s="101" t="s">
        <v>1235</v>
      </c>
      <c r="B1824" s="97" t="s">
        <v>1236</v>
      </c>
      <c r="C1824" s="101" t="s">
        <v>77</v>
      </c>
      <c r="D1824" s="97" t="s">
        <v>1229</v>
      </c>
      <c r="E1824" s="98" t="s">
        <v>11</v>
      </c>
      <c r="F1824" s="83">
        <f ca="1">IFERROR(OFFSET('перечень услуг'!$A$2,MATCH(E1824,'перечень услуг'!$A$3:$A$44,0),1),"")</f>
        <v>385</v>
      </c>
    </row>
    <row r="1825" spans="1:6" ht="15.75" hidden="1" x14ac:dyDescent="0.25">
      <c r="A1825" s="101" t="s">
        <v>1237</v>
      </c>
      <c r="B1825" s="97" t="s">
        <v>1238</v>
      </c>
      <c r="C1825" s="101" t="s">
        <v>312</v>
      </c>
      <c r="D1825" s="97" t="s">
        <v>1232</v>
      </c>
      <c r="E1825" s="98" t="s">
        <v>194</v>
      </c>
      <c r="F1825" s="83">
        <f ca="1">IFERROR(OFFSET('перечень услуг'!$A$2,MATCH(E1825,'перечень услуг'!$A$3:$A$44,0),1),"")</f>
        <v>1085</v>
      </c>
    </row>
    <row r="1826" spans="1:6" ht="15.75" hidden="1" x14ac:dyDescent="0.25">
      <c r="A1826" s="101" t="s">
        <v>1239</v>
      </c>
      <c r="B1826" s="97" t="s">
        <v>1240</v>
      </c>
      <c r="C1826" s="101" t="s">
        <v>77</v>
      </c>
      <c r="D1826" s="97" t="s">
        <v>1229</v>
      </c>
      <c r="E1826" s="98" t="s">
        <v>9</v>
      </c>
      <c r="F1826" s="83">
        <f ca="1">IFERROR(OFFSET('перечень услуг'!$A$2,MATCH(E1826,'перечень услуг'!$A$3:$A$44,0),1),"")</f>
        <v>445</v>
      </c>
    </row>
    <row r="1827" spans="1:6" ht="15.75" hidden="1" x14ac:dyDescent="0.25">
      <c r="A1827" s="101" t="s">
        <v>575</v>
      </c>
      <c r="B1827" s="97" t="s">
        <v>1241</v>
      </c>
      <c r="C1827" s="101" t="s">
        <v>73</v>
      </c>
      <c r="D1827" s="97" t="s">
        <v>1229</v>
      </c>
      <c r="E1827" s="98" t="s">
        <v>35</v>
      </c>
      <c r="F1827" s="83">
        <f ca="1">IFERROR(OFFSET('перечень услуг'!$A$2,MATCH(E1827,'перечень услуг'!$A$3:$A$44,0),1),"")</f>
        <v>4740</v>
      </c>
    </row>
    <row r="1828" spans="1:6" ht="15.75" hidden="1" x14ac:dyDescent="0.25">
      <c r="A1828" s="101" t="s">
        <v>575</v>
      </c>
      <c r="B1828" s="97" t="s">
        <v>1241</v>
      </c>
      <c r="C1828" s="101" t="s">
        <v>73</v>
      </c>
      <c r="D1828" s="97" t="s">
        <v>1229</v>
      </c>
      <c r="E1828" s="98" t="s">
        <v>82</v>
      </c>
      <c r="F1828" s="83">
        <f ca="1">IFERROR(OFFSET('перечень услуг'!$A$2,MATCH(E1828,'перечень услуг'!$A$3:$A$44,0),1),"")</f>
        <v>395</v>
      </c>
    </row>
    <row r="1829" spans="1:6" ht="15.75" hidden="1" x14ac:dyDescent="0.25">
      <c r="A1829" s="101" t="s">
        <v>575</v>
      </c>
      <c r="B1829" s="97" t="s">
        <v>1241</v>
      </c>
      <c r="C1829" s="101" t="s">
        <v>73</v>
      </c>
      <c r="D1829" s="97" t="s">
        <v>1229</v>
      </c>
      <c r="E1829" s="98" t="s">
        <v>86</v>
      </c>
      <c r="F1829" s="83">
        <f ca="1">IFERROR(OFFSET('перечень услуг'!$A$2,MATCH(E1829,'перечень услуг'!$A$3:$A$44,0),1),"")</f>
        <v>385</v>
      </c>
    </row>
    <row r="1830" spans="1:6" ht="15.75" hidden="1" x14ac:dyDescent="0.25">
      <c r="A1830" s="101" t="s">
        <v>575</v>
      </c>
      <c r="B1830" s="97" t="s">
        <v>1241</v>
      </c>
      <c r="C1830" s="101" t="s">
        <v>73</v>
      </c>
      <c r="D1830" s="97" t="s">
        <v>1229</v>
      </c>
      <c r="E1830" s="98" t="s">
        <v>83</v>
      </c>
      <c r="F1830" s="83">
        <f ca="1">IFERROR(OFFSET('перечень услуг'!$A$2,MATCH(E1830,'перечень услуг'!$A$3:$A$44,0),1),"")</f>
        <v>565</v>
      </c>
    </row>
    <row r="1831" spans="1:6" ht="15.75" hidden="1" x14ac:dyDescent="0.25">
      <c r="A1831" s="101" t="s">
        <v>575</v>
      </c>
      <c r="B1831" s="97" t="s">
        <v>1241</v>
      </c>
      <c r="C1831" s="101" t="s">
        <v>73</v>
      </c>
      <c r="D1831" s="97" t="s">
        <v>1229</v>
      </c>
      <c r="E1831" s="98" t="s">
        <v>108</v>
      </c>
      <c r="F1831" s="83">
        <f ca="1">IFERROR(OFFSET('перечень услуг'!$A$2,MATCH(E1831,'перечень услуг'!$A$3:$A$44,0),1),"")</f>
        <v>2150</v>
      </c>
    </row>
    <row r="1832" spans="1:6" ht="15.75" hidden="1" x14ac:dyDescent="0.25">
      <c r="A1832" s="101" t="s">
        <v>575</v>
      </c>
      <c r="B1832" s="97" t="s">
        <v>1241</v>
      </c>
      <c r="C1832" s="101" t="s">
        <v>73</v>
      </c>
      <c r="D1832" s="97" t="s">
        <v>1229</v>
      </c>
      <c r="E1832" s="98" t="s">
        <v>30</v>
      </c>
      <c r="F1832" s="83">
        <f ca="1">IFERROR(OFFSET('перечень услуг'!$A$2,MATCH(E1832,'перечень услуг'!$A$3:$A$44,0),1),"")</f>
        <v>1125</v>
      </c>
    </row>
    <row r="1833" spans="1:6" ht="15.75" hidden="1" x14ac:dyDescent="0.25">
      <c r="A1833" s="101" t="s">
        <v>1242</v>
      </c>
      <c r="B1833" s="97" t="s">
        <v>1243</v>
      </c>
      <c r="C1833" s="101" t="s">
        <v>73</v>
      </c>
      <c r="D1833" s="97" t="s">
        <v>1229</v>
      </c>
      <c r="E1833" s="98" t="s">
        <v>30</v>
      </c>
      <c r="F1833" s="83">
        <f ca="1">IFERROR(OFFSET('перечень услуг'!$A$2,MATCH(E1833,'перечень услуг'!$A$3:$A$44,0),1),"")</f>
        <v>1125</v>
      </c>
    </row>
    <row r="1834" spans="1:6" ht="15.75" hidden="1" x14ac:dyDescent="0.25">
      <c r="A1834" s="101" t="s">
        <v>684</v>
      </c>
      <c r="B1834" s="97" t="s">
        <v>685</v>
      </c>
      <c r="C1834" s="101" t="s">
        <v>73</v>
      </c>
      <c r="D1834" s="97" t="s">
        <v>1229</v>
      </c>
      <c r="E1834" s="98" t="s">
        <v>35</v>
      </c>
      <c r="F1834" s="83">
        <f ca="1">IFERROR(OFFSET('перечень услуг'!$A$2,MATCH(E1834,'перечень услуг'!$A$3:$A$44,0),1),"")</f>
        <v>4740</v>
      </c>
    </row>
    <row r="1835" spans="1:6" ht="15.75" hidden="1" x14ac:dyDescent="0.25">
      <c r="A1835" s="101" t="s">
        <v>684</v>
      </c>
      <c r="B1835" s="97" t="s">
        <v>685</v>
      </c>
      <c r="C1835" s="101" t="s">
        <v>73</v>
      </c>
      <c r="D1835" s="97" t="s">
        <v>1229</v>
      </c>
      <c r="E1835" s="98" t="s">
        <v>86</v>
      </c>
      <c r="F1835" s="83">
        <f ca="1">IFERROR(OFFSET('перечень услуг'!$A$2,MATCH(E1835,'перечень услуг'!$A$3:$A$44,0),1),"")</f>
        <v>385</v>
      </c>
    </row>
    <row r="1836" spans="1:6" ht="15.75" hidden="1" x14ac:dyDescent="0.25">
      <c r="A1836" s="101" t="s">
        <v>684</v>
      </c>
      <c r="B1836" s="97" t="s">
        <v>685</v>
      </c>
      <c r="C1836" s="101" t="s">
        <v>73</v>
      </c>
      <c r="D1836" s="97" t="s">
        <v>1229</v>
      </c>
      <c r="E1836" s="98" t="s">
        <v>108</v>
      </c>
      <c r="F1836" s="83">
        <f ca="1">IFERROR(OFFSET('перечень услуг'!$A$2,MATCH(E1836,'перечень услуг'!$A$3:$A$44,0),1),"")</f>
        <v>2150</v>
      </c>
    </row>
    <row r="1837" spans="1:6" ht="15.75" hidden="1" x14ac:dyDescent="0.25">
      <c r="A1837" s="101" t="s">
        <v>684</v>
      </c>
      <c r="B1837" s="97" t="s">
        <v>685</v>
      </c>
      <c r="C1837" s="101" t="s">
        <v>73</v>
      </c>
      <c r="D1837" s="97" t="s">
        <v>1229</v>
      </c>
      <c r="E1837" s="98" t="s">
        <v>82</v>
      </c>
      <c r="F1837" s="83">
        <f ca="1">IFERROR(OFFSET('перечень услуг'!$A$2,MATCH(E1837,'перечень услуг'!$A$3:$A$44,0),1),"")</f>
        <v>395</v>
      </c>
    </row>
    <row r="1838" spans="1:6" ht="15.75" hidden="1" x14ac:dyDescent="0.25">
      <c r="A1838" s="101" t="s">
        <v>684</v>
      </c>
      <c r="B1838" s="97" t="s">
        <v>685</v>
      </c>
      <c r="C1838" s="101" t="s">
        <v>73</v>
      </c>
      <c r="D1838" s="97" t="s">
        <v>1229</v>
      </c>
      <c r="E1838" s="98" t="s">
        <v>83</v>
      </c>
      <c r="F1838" s="83">
        <f ca="1">IFERROR(OFFSET('перечень услуг'!$A$2,MATCH(E1838,'перечень услуг'!$A$3:$A$44,0),1),"")</f>
        <v>565</v>
      </c>
    </row>
    <row r="1839" spans="1:6" ht="15.75" hidden="1" x14ac:dyDescent="0.25">
      <c r="A1839" s="101" t="s">
        <v>684</v>
      </c>
      <c r="B1839" s="97" t="s">
        <v>685</v>
      </c>
      <c r="C1839" s="101" t="s">
        <v>73</v>
      </c>
      <c r="D1839" s="97" t="s">
        <v>1229</v>
      </c>
      <c r="E1839" s="98" t="s">
        <v>89</v>
      </c>
      <c r="F1839" s="83">
        <f ca="1">IFERROR(OFFSET('перечень услуг'!$A$2,MATCH(E1839,'перечень услуг'!$A$3:$A$44,0),1),"")</f>
        <v>185</v>
      </c>
    </row>
    <row r="1840" spans="1:6" ht="15.75" hidden="1" x14ac:dyDescent="0.25">
      <c r="A1840" s="101" t="s">
        <v>684</v>
      </c>
      <c r="B1840" s="97" t="s">
        <v>685</v>
      </c>
      <c r="C1840" s="101" t="s">
        <v>73</v>
      </c>
      <c r="D1840" s="97" t="s">
        <v>1229</v>
      </c>
      <c r="E1840" s="98" t="s">
        <v>210</v>
      </c>
      <c r="F1840" s="83">
        <f ca="1">IFERROR(OFFSET('перечень услуг'!$A$2,MATCH(E1840,'перечень услуг'!$A$3:$A$44,0),1),"")</f>
        <v>205</v>
      </c>
    </row>
    <row r="1841" spans="1:6" ht="15.75" hidden="1" x14ac:dyDescent="0.25">
      <c r="A1841" s="101" t="s">
        <v>684</v>
      </c>
      <c r="B1841" s="97" t="s">
        <v>685</v>
      </c>
      <c r="C1841" s="101" t="s">
        <v>73</v>
      </c>
      <c r="D1841" s="97" t="s">
        <v>1229</v>
      </c>
      <c r="E1841" s="98" t="s">
        <v>30</v>
      </c>
      <c r="F1841" s="83">
        <f ca="1">IFERROR(OFFSET('перечень услуг'!$A$2,MATCH(E1841,'перечень услуг'!$A$3:$A$44,0),1),"")</f>
        <v>1125</v>
      </c>
    </row>
    <row r="1842" spans="1:6" ht="15.75" hidden="1" x14ac:dyDescent="0.25">
      <c r="A1842" s="101" t="s">
        <v>1244</v>
      </c>
      <c r="B1842" s="97" t="s">
        <v>1245</v>
      </c>
      <c r="C1842" s="101" t="s">
        <v>77</v>
      </c>
      <c r="D1842" s="97" t="s">
        <v>1229</v>
      </c>
      <c r="E1842" s="98" t="s">
        <v>10</v>
      </c>
      <c r="F1842" s="83">
        <f ca="1">IFERROR(OFFSET('перечень услуг'!$A$2,MATCH(E1842,'перечень услуг'!$A$3:$A$44,0),1),"")</f>
        <v>445</v>
      </c>
    </row>
    <row r="1843" spans="1:6" ht="15.75" hidden="1" x14ac:dyDescent="0.25">
      <c r="A1843" s="101" t="s">
        <v>608</v>
      </c>
      <c r="B1843" s="97" t="s">
        <v>609</v>
      </c>
      <c r="C1843" s="101" t="s">
        <v>73</v>
      </c>
      <c r="D1843" s="97" t="s">
        <v>1232</v>
      </c>
      <c r="E1843" s="98" t="s">
        <v>35</v>
      </c>
      <c r="F1843" s="83">
        <f ca="1">IFERROR(OFFSET('перечень услуг'!$A$2,MATCH(E1843,'перечень услуг'!$A$3:$A$44,0),1),"")</f>
        <v>4740</v>
      </c>
    </row>
    <row r="1844" spans="1:6" ht="15.75" hidden="1" x14ac:dyDescent="0.25">
      <c r="A1844" s="101" t="s">
        <v>608</v>
      </c>
      <c r="B1844" s="97" t="s">
        <v>609</v>
      </c>
      <c r="C1844" s="101" t="s">
        <v>73</v>
      </c>
      <c r="D1844" s="97" t="s">
        <v>1232</v>
      </c>
      <c r="E1844" s="98" t="s">
        <v>86</v>
      </c>
      <c r="F1844" s="83">
        <f ca="1">IFERROR(OFFSET('перечень услуг'!$A$2,MATCH(E1844,'перечень услуг'!$A$3:$A$44,0),1),"")</f>
        <v>385</v>
      </c>
    </row>
    <row r="1845" spans="1:6" ht="15.75" hidden="1" x14ac:dyDescent="0.25">
      <c r="A1845" s="101" t="s">
        <v>608</v>
      </c>
      <c r="B1845" s="97" t="s">
        <v>609</v>
      </c>
      <c r="C1845" s="101" t="s">
        <v>73</v>
      </c>
      <c r="D1845" s="97" t="s">
        <v>1232</v>
      </c>
      <c r="E1845" s="98" t="s">
        <v>108</v>
      </c>
      <c r="F1845" s="83">
        <f ca="1">IFERROR(OFFSET('перечень услуг'!$A$2,MATCH(E1845,'перечень услуг'!$A$3:$A$44,0),1),"")</f>
        <v>2150</v>
      </c>
    </row>
    <row r="1846" spans="1:6" ht="15.75" hidden="1" x14ac:dyDescent="0.25">
      <c r="A1846" s="101" t="s">
        <v>608</v>
      </c>
      <c r="B1846" s="97" t="s">
        <v>609</v>
      </c>
      <c r="C1846" s="101" t="s">
        <v>73</v>
      </c>
      <c r="D1846" s="97" t="s">
        <v>1232</v>
      </c>
      <c r="E1846" s="98" t="s">
        <v>82</v>
      </c>
      <c r="F1846" s="83">
        <f ca="1">IFERROR(OFFSET('перечень услуг'!$A$2,MATCH(E1846,'перечень услуг'!$A$3:$A$44,0),1),"")</f>
        <v>395</v>
      </c>
    </row>
    <row r="1847" spans="1:6" ht="15.75" hidden="1" x14ac:dyDescent="0.25">
      <c r="A1847" s="101" t="s">
        <v>608</v>
      </c>
      <c r="B1847" s="97" t="s">
        <v>609</v>
      </c>
      <c r="C1847" s="101" t="s">
        <v>73</v>
      </c>
      <c r="D1847" s="97" t="s">
        <v>1232</v>
      </c>
      <c r="E1847" s="98" t="s">
        <v>83</v>
      </c>
      <c r="F1847" s="83">
        <f ca="1">IFERROR(OFFSET('перечень услуг'!$A$2,MATCH(E1847,'перечень услуг'!$A$3:$A$44,0),1),"")</f>
        <v>565</v>
      </c>
    </row>
    <row r="1848" spans="1:6" ht="15.75" hidden="1" x14ac:dyDescent="0.25">
      <c r="A1848" s="101" t="s">
        <v>608</v>
      </c>
      <c r="B1848" s="97" t="s">
        <v>609</v>
      </c>
      <c r="C1848" s="101" t="s">
        <v>73</v>
      </c>
      <c r="D1848" s="97" t="s">
        <v>1232</v>
      </c>
      <c r="E1848" s="98" t="s">
        <v>89</v>
      </c>
      <c r="F1848" s="83">
        <f ca="1">IFERROR(OFFSET('перечень услуг'!$A$2,MATCH(E1848,'перечень услуг'!$A$3:$A$44,0),1),"")</f>
        <v>185</v>
      </c>
    </row>
    <row r="1849" spans="1:6" ht="15.75" hidden="1" x14ac:dyDescent="0.25">
      <c r="A1849" s="101" t="s">
        <v>608</v>
      </c>
      <c r="B1849" s="97" t="s">
        <v>609</v>
      </c>
      <c r="C1849" s="101" t="s">
        <v>73</v>
      </c>
      <c r="D1849" s="97" t="s">
        <v>1232</v>
      </c>
      <c r="E1849" s="98" t="s">
        <v>210</v>
      </c>
      <c r="F1849" s="83">
        <f ca="1">IFERROR(OFFSET('перечень услуг'!$A$2,MATCH(E1849,'перечень услуг'!$A$3:$A$44,0),1),"")</f>
        <v>205</v>
      </c>
    </row>
    <row r="1850" spans="1:6" ht="15.75" hidden="1" x14ac:dyDescent="0.25">
      <c r="A1850" s="101" t="s">
        <v>1246</v>
      </c>
      <c r="B1850" s="97" t="s">
        <v>1247</v>
      </c>
      <c r="C1850" s="101" t="s">
        <v>77</v>
      </c>
      <c r="D1850" s="97" t="s">
        <v>1232</v>
      </c>
      <c r="E1850" s="98" t="s">
        <v>9</v>
      </c>
      <c r="F1850" s="83">
        <f ca="1">IFERROR(OFFSET('перечень услуг'!$A$2,MATCH(E1850,'перечень услуг'!$A$3:$A$44,0),1),"")</f>
        <v>445</v>
      </c>
    </row>
    <row r="1851" spans="1:6" ht="15.75" hidden="1" x14ac:dyDescent="0.25">
      <c r="A1851" s="101" t="s">
        <v>1248</v>
      </c>
      <c r="B1851" s="97" t="s">
        <v>1249</v>
      </c>
      <c r="C1851" s="101" t="s">
        <v>77</v>
      </c>
      <c r="D1851" s="97" t="s">
        <v>1232</v>
      </c>
      <c r="E1851" s="98" t="s">
        <v>534</v>
      </c>
      <c r="F1851" s="83" t="str">
        <f ca="1">IFERROR(OFFSET('перечень услуг'!$A$2,MATCH(E1851,'перечень услуг'!$A$3:$A$44,0),1),"")</f>
        <v/>
      </c>
    </row>
    <row r="1852" spans="1:6" ht="15.75" hidden="1" x14ac:dyDescent="0.25">
      <c r="A1852" s="101" t="s">
        <v>1250</v>
      </c>
      <c r="B1852" s="97" t="s">
        <v>1251</v>
      </c>
      <c r="C1852" s="101" t="s">
        <v>92</v>
      </c>
      <c r="D1852" s="97" t="s">
        <v>1232</v>
      </c>
      <c r="E1852" s="98" t="s">
        <v>35</v>
      </c>
      <c r="F1852" s="83">
        <f ca="1">IFERROR(OFFSET('перечень услуг'!$A$2,MATCH(E1852,'перечень услуг'!$A$3:$A$44,0),1),"")</f>
        <v>4740</v>
      </c>
    </row>
    <row r="1853" spans="1:6" ht="15.75" hidden="1" x14ac:dyDescent="0.25">
      <c r="A1853" s="101" t="s">
        <v>1250</v>
      </c>
      <c r="B1853" s="97" t="s">
        <v>1251</v>
      </c>
      <c r="C1853" s="101" t="s">
        <v>92</v>
      </c>
      <c r="D1853" s="97" t="s">
        <v>1232</v>
      </c>
      <c r="E1853" s="98" t="s">
        <v>82</v>
      </c>
      <c r="F1853" s="83">
        <f ca="1">IFERROR(OFFSET('перечень услуг'!$A$2,MATCH(E1853,'перечень услуг'!$A$3:$A$44,0),1),"")</f>
        <v>395</v>
      </c>
    </row>
    <row r="1854" spans="1:6" ht="15.75" hidden="1" x14ac:dyDescent="0.25">
      <c r="A1854" s="101" t="s">
        <v>1250</v>
      </c>
      <c r="B1854" s="97" t="s">
        <v>1251</v>
      </c>
      <c r="C1854" s="101" t="s">
        <v>92</v>
      </c>
      <c r="D1854" s="97" t="s">
        <v>1232</v>
      </c>
      <c r="E1854" s="98" t="s">
        <v>86</v>
      </c>
      <c r="F1854" s="83">
        <f ca="1">IFERROR(OFFSET('перечень услуг'!$A$2,MATCH(E1854,'перечень услуг'!$A$3:$A$44,0),1),"")</f>
        <v>385</v>
      </c>
    </row>
    <row r="1855" spans="1:6" ht="15.75" hidden="1" x14ac:dyDescent="0.25">
      <c r="A1855" s="101" t="s">
        <v>1250</v>
      </c>
      <c r="B1855" s="97" t="s">
        <v>1251</v>
      </c>
      <c r="C1855" s="101" t="s">
        <v>92</v>
      </c>
      <c r="D1855" s="97" t="s">
        <v>1232</v>
      </c>
      <c r="E1855" s="98" t="s">
        <v>83</v>
      </c>
      <c r="F1855" s="83">
        <f ca="1">IFERROR(OFFSET('перечень услуг'!$A$2,MATCH(E1855,'перечень услуг'!$A$3:$A$44,0),1),"")</f>
        <v>565</v>
      </c>
    </row>
    <row r="1856" spans="1:6" ht="15.75" hidden="1" x14ac:dyDescent="0.25">
      <c r="A1856" s="101" t="s">
        <v>1250</v>
      </c>
      <c r="B1856" s="97" t="s">
        <v>1251</v>
      </c>
      <c r="C1856" s="101" t="s">
        <v>92</v>
      </c>
      <c r="D1856" s="97" t="s">
        <v>1232</v>
      </c>
      <c r="E1856" s="98" t="s">
        <v>122</v>
      </c>
      <c r="F1856" s="83">
        <f ca="1">IFERROR(OFFSET('перечень услуг'!$A$2,MATCH(E1856,'перечень услуг'!$A$3:$A$44,0),1),"")</f>
        <v>1020</v>
      </c>
    </row>
    <row r="1857" spans="1:6" ht="15.75" hidden="1" x14ac:dyDescent="0.25">
      <c r="A1857" s="101" t="s">
        <v>467</v>
      </c>
      <c r="B1857" s="97" t="s">
        <v>1252</v>
      </c>
      <c r="C1857" s="101" t="s">
        <v>73</v>
      </c>
      <c r="D1857" s="97" t="s">
        <v>1253</v>
      </c>
      <c r="E1857" s="98" t="s">
        <v>86</v>
      </c>
      <c r="F1857" s="83">
        <f ca="1">IFERROR(OFFSET('перечень услуг'!$A$2,MATCH(E1857,'перечень услуг'!$A$3:$A$44,0),1),"")</f>
        <v>385</v>
      </c>
    </row>
    <row r="1858" spans="1:6" ht="15.75" hidden="1" x14ac:dyDescent="0.25">
      <c r="A1858" s="101" t="s">
        <v>1248</v>
      </c>
      <c r="B1858" s="97" t="s">
        <v>1249</v>
      </c>
      <c r="C1858" s="101" t="s">
        <v>77</v>
      </c>
      <c r="D1858" s="97" t="s">
        <v>1253</v>
      </c>
      <c r="E1858" s="98" t="s">
        <v>86</v>
      </c>
      <c r="F1858" s="83">
        <f ca="1">IFERROR(OFFSET('перечень услуг'!$A$2,MATCH(E1858,'перечень услуг'!$A$3:$A$44,0),1),"")</f>
        <v>385</v>
      </c>
    </row>
    <row r="1859" spans="1:6" ht="15.75" hidden="1" x14ac:dyDescent="0.25">
      <c r="A1859" s="101" t="s">
        <v>1248</v>
      </c>
      <c r="B1859" s="97" t="s">
        <v>1249</v>
      </c>
      <c r="C1859" s="101" t="s">
        <v>77</v>
      </c>
      <c r="D1859" s="97" t="s">
        <v>1253</v>
      </c>
      <c r="E1859" s="98" t="s">
        <v>534</v>
      </c>
      <c r="F1859" s="83" t="str">
        <f ca="1">IFERROR(OFFSET('перечень услуг'!$A$2,MATCH(E1859,'перечень услуг'!$A$3:$A$44,0),1),"")</f>
        <v/>
      </c>
    </row>
    <row r="1860" spans="1:6" ht="15.75" hidden="1" x14ac:dyDescent="0.25">
      <c r="A1860" s="101" t="s">
        <v>1254</v>
      </c>
      <c r="B1860" s="97" t="s">
        <v>1255</v>
      </c>
      <c r="C1860" s="101" t="s">
        <v>73</v>
      </c>
      <c r="D1860" s="97" t="s">
        <v>1256</v>
      </c>
      <c r="E1860" s="98" t="s">
        <v>86</v>
      </c>
      <c r="F1860" s="83">
        <f ca="1">IFERROR(OFFSET('перечень услуг'!$A$2,MATCH(E1860,'перечень услуг'!$A$3:$A$44,0),1),"")</f>
        <v>385</v>
      </c>
    </row>
    <row r="1861" spans="1:6" ht="15.75" hidden="1" x14ac:dyDescent="0.25">
      <c r="A1861" s="101" t="s">
        <v>207</v>
      </c>
      <c r="B1861" s="97" t="s">
        <v>208</v>
      </c>
      <c r="C1861" s="101" t="s">
        <v>73</v>
      </c>
      <c r="D1861" s="97" t="s">
        <v>1257</v>
      </c>
      <c r="E1861" s="98" t="s">
        <v>35</v>
      </c>
      <c r="F1861" s="83">
        <f ca="1">IFERROR(OFFSET('перечень услуг'!$A$2,MATCH(E1861,'перечень услуг'!$A$3:$A$44,0),1),"")</f>
        <v>4740</v>
      </c>
    </row>
    <row r="1862" spans="1:6" ht="15.75" hidden="1" x14ac:dyDescent="0.25">
      <c r="A1862" s="101" t="s">
        <v>207</v>
      </c>
      <c r="B1862" s="97" t="s">
        <v>208</v>
      </c>
      <c r="C1862" s="101" t="s">
        <v>73</v>
      </c>
      <c r="D1862" s="97" t="s">
        <v>1257</v>
      </c>
      <c r="E1862" s="98" t="s">
        <v>86</v>
      </c>
      <c r="F1862" s="83">
        <f ca="1">IFERROR(OFFSET('перечень услуг'!$A$2,MATCH(E1862,'перечень услуг'!$A$3:$A$44,0),1),"")</f>
        <v>385</v>
      </c>
    </row>
    <row r="1863" spans="1:6" ht="15.75" hidden="1" x14ac:dyDescent="0.25">
      <c r="A1863" s="101" t="s">
        <v>207</v>
      </c>
      <c r="B1863" s="97" t="s">
        <v>208</v>
      </c>
      <c r="C1863" s="101" t="s">
        <v>73</v>
      </c>
      <c r="D1863" s="97" t="s">
        <v>1257</v>
      </c>
      <c r="E1863" s="98" t="s">
        <v>108</v>
      </c>
      <c r="F1863" s="83">
        <f ca="1">IFERROR(OFFSET('перечень услуг'!$A$2,MATCH(E1863,'перечень услуг'!$A$3:$A$44,0),1),"")</f>
        <v>2150</v>
      </c>
    </row>
    <row r="1864" spans="1:6" ht="15.75" hidden="1" x14ac:dyDescent="0.25">
      <c r="A1864" s="101" t="s">
        <v>207</v>
      </c>
      <c r="B1864" s="97" t="s">
        <v>208</v>
      </c>
      <c r="C1864" s="101" t="s">
        <v>73</v>
      </c>
      <c r="D1864" s="97" t="s">
        <v>1257</v>
      </c>
      <c r="E1864" s="98" t="s">
        <v>82</v>
      </c>
      <c r="F1864" s="83">
        <f ca="1">IFERROR(OFFSET('перечень услуг'!$A$2,MATCH(E1864,'перечень услуг'!$A$3:$A$44,0),1),"")</f>
        <v>395</v>
      </c>
    </row>
    <row r="1865" spans="1:6" ht="15.75" hidden="1" x14ac:dyDescent="0.25">
      <c r="A1865" s="101" t="s">
        <v>207</v>
      </c>
      <c r="B1865" s="97" t="s">
        <v>208</v>
      </c>
      <c r="C1865" s="101" t="s">
        <v>73</v>
      </c>
      <c r="D1865" s="97" t="s">
        <v>1257</v>
      </c>
      <c r="E1865" s="98" t="s">
        <v>83</v>
      </c>
      <c r="F1865" s="83">
        <f ca="1">IFERROR(OFFSET('перечень услуг'!$A$2,MATCH(E1865,'перечень услуг'!$A$3:$A$44,0),1),"")</f>
        <v>565</v>
      </c>
    </row>
    <row r="1866" spans="1:6" ht="15.75" hidden="1" x14ac:dyDescent="0.25">
      <c r="A1866" s="101" t="s">
        <v>207</v>
      </c>
      <c r="B1866" s="97" t="s">
        <v>208</v>
      </c>
      <c r="C1866" s="101" t="s">
        <v>73</v>
      </c>
      <c r="D1866" s="97" t="s">
        <v>1257</v>
      </c>
      <c r="E1866" s="98" t="s">
        <v>89</v>
      </c>
      <c r="F1866" s="83">
        <f ca="1">IFERROR(OFFSET('перечень услуг'!$A$2,MATCH(E1866,'перечень услуг'!$A$3:$A$44,0),1),"")</f>
        <v>185</v>
      </c>
    </row>
    <row r="1867" spans="1:6" ht="15.75" hidden="1" x14ac:dyDescent="0.25">
      <c r="A1867" s="101" t="s">
        <v>207</v>
      </c>
      <c r="B1867" s="97" t="s">
        <v>208</v>
      </c>
      <c r="C1867" s="101" t="s">
        <v>73</v>
      </c>
      <c r="D1867" s="97" t="s">
        <v>1257</v>
      </c>
      <c r="E1867" s="98" t="s">
        <v>210</v>
      </c>
      <c r="F1867" s="83">
        <f ca="1">IFERROR(OFFSET('перечень услуг'!$A$2,MATCH(E1867,'перечень услуг'!$A$3:$A$44,0),1),"")</f>
        <v>205</v>
      </c>
    </row>
    <row r="1868" spans="1:6" ht="15.75" hidden="1" x14ac:dyDescent="0.25">
      <c r="A1868" s="101" t="s">
        <v>207</v>
      </c>
      <c r="B1868" s="97" t="s">
        <v>208</v>
      </c>
      <c r="C1868" s="101" t="s">
        <v>73</v>
      </c>
      <c r="D1868" s="97" t="s">
        <v>1257</v>
      </c>
      <c r="E1868" s="98" t="s">
        <v>30</v>
      </c>
      <c r="F1868" s="83">
        <f ca="1">IFERROR(OFFSET('перечень услуг'!$A$2,MATCH(E1868,'перечень услуг'!$A$3:$A$44,0),1),"")</f>
        <v>1125</v>
      </c>
    </row>
    <row r="1869" spans="1:6" ht="15.75" hidden="1" x14ac:dyDescent="0.25">
      <c r="A1869" s="101" t="s">
        <v>201</v>
      </c>
      <c r="B1869" s="97" t="s">
        <v>202</v>
      </c>
      <c r="C1869" s="101" t="s">
        <v>117</v>
      </c>
      <c r="D1869" s="97" t="s">
        <v>1257</v>
      </c>
      <c r="E1869" s="98" t="s">
        <v>35</v>
      </c>
      <c r="F1869" s="83">
        <f ca="1">IFERROR(OFFSET('перечень услуг'!$A$2,MATCH(E1869,'перечень услуг'!$A$3:$A$44,0),1),"")</f>
        <v>4740</v>
      </c>
    </row>
    <row r="1870" spans="1:6" ht="15.75" hidden="1" x14ac:dyDescent="0.25">
      <c r="A1870" s="101" t="s">
        <v>201</v>
      </c>
      <c r="B1870" s="97" t="s">
        <v>202</v>
      </c>
      <c r="C1870" s="101" t="s">
        <v>117</v>
      </c>
      <c r="D1870" s="97" t="s">
        <v>1257</v>
      </c>
      <c r="E1870" s="98" t="s">
        <v>86</v>
      </c>
      <c r="F1870" s="83">
        <f ca="1">IFERROR(OFFSET('перечень услуг'!$A$2,MATCH(E1870,'перечень услуг'!$A$3:$A$44,0),1),"")</f>
        <v>385</v>
      </c>
    </row>
    <row r="1871" spans="1:6" ht="15.75" hidden="1" x14ac:dyDescent="0.25">
      <c r="A1871" s="101" t="s">
        <v>201</v>
      </c>
      <c r="B1871" s="97" t="s">
        <v>202</v>
      </c>
      <c r="C1871" s="101" t="s">
        <v>117</v>
      </c>
      <c r="D1871" s="97" t="s">
        <v>1257</v>
      </c>
      <c r="E1871" s="98" t="s">
        <v>108</v>
      </c>
      <c r="F1871" s="83">
        <f ca="1">IFERROR(OFFSET('перечень услуг'!$A$2,MATCH(E1871,'перечень услуг'!$A$3:$A$44,0),1),"")</f>
        <v>2150</v>
      </c>
    </row>
    <row r="1872" spans="1:6" ht="15.75" hidden="1" x14ac:dyDescent="0.25">
      <c r="A1872" s="101" t="s">
        <v>201</v>
      </c>
      <c r="B1872" s="97" t="s">
        <v>202</v>
      </c>
      <c r="C1872" s="101" t="s">
        <v>117</v>
      </c>
      <c r="D1872" s="97" t="s">
        <v>1257</v>
      </c>
      <c r="E1872" s="98" t="s">
        <v>82</v>
      </c>
      <c r="F1872" s="83">
        <f ca="1">IFERROR(OFFSET('перечень услуг'!$A$2,MATCH(E1872,'перечень услуг'!$A$3:$A$44,0),1),"")</f>
        <v>395</v>
      </c>
    </row>
    <row r="1873" spans="1:6" ht="15.75" hidden="1" x14ac:dyDescent="0.25">
      <c r="A1873" s="101" t="s">
        <v>201</v>
      </c>
      <c r="B1873" s="97" t="s">
        <v>202</v>
      </c>
      <c r="C1873" s="101" t="s">
        <v>117</v>
      </c>
      <c r="D1873" s="97" t="s">
        <v>1257</v>
      </c>
      <c r="E1873" s="98" t="s">
        <v>83</v>
      </c>
      <c r="F1873" s="83">
        <f ca="1">IFERROR(OFFSET('перечень услуг'!$A$2,MATCH(E1873,'перечень услуг'!$A$3:$A$44,0),1),"")</f>
        <v>565</v>
      </c>
    </row>
    <row r="1874" spans="1:6" ht="15.75" hidden="1" x14ac:dyDescent="0.25">
      <c r="A1874" s="101" t="s">
        <v>201</v>
      </c>
      <c r="B1874" s="97" t="s">
        <v>202</v>
      </c>
      <c r="C1874" s="101" t="s">
        <v>117</v>
      </c>
      <c r="D1874" s="97" t="s">
        <v>1257</v>
      </c>
      <c r="E1874" s="98" t="s">
        <v>122</v>
      </c>
      <c r="F1874" s="83">
        <f ca="1">IFERROR(OFFSET('перечень услуг'!$A$2,MATCH(E1874,'перечень услуг'!$A$3:$A$44,0),1),"")</f>
        <v>1020</v>
      </c>
    </row>
    <row r="1875" spans="1:6" ht="15.75" hidden="1" x14ac:dyDescent="0.25">
      <c r="A1875" s="101" t="s">
        <v>1258</v>
      </c>
      <c r="B1875" s="97" t="s">
        <v>1259</v>
      </c>
      <c r="C1875" s="101" t="s">
        <v>73</v>
      </c>
      <c r="D1875" s="97" t="s">
        <v>1257</v>
      </c>
      <c r="E1875" s="98" t="s">
        <v>35</v>
      </c>
      <c r="F1875" s="83">
        <f ca="1">IFERROR(OFFSET('перечень услуг'!$A$2,MATCH(E1875,'перечень услуг'!$A$3:$A$44,0),1),"")</f>
        <v>4740</v>
      </c>
    </row>
    <row r="1876" spans="1:6" ht="15.75" hidden="1" x14ac:dyDescent="0.25">
      <c r="A1876" s="101" t="s">
        <v>1258</v>
      </c>
      <c r="B1876" s="97" t="s">
        <v>1259</v>
      </c>
      <c r="C1876" s="101" t="s">
        <v>73</v>
      </c>
      <c r="D1876" s="97" t="s">
        <v>1257</v>
      </c>
      <c r="E1876" s="98" t="s">
        <v>82</v>
      </c>
      <c r="F1876" s="83">
        <f ca="1">IFERROR(OFFSET('перечень услуг'!$A$2,MATCH(E1876,'перечень услуг'!$A$3:$A$44,0),1),"")</f>
        <v>395</v>
      </c>
    </row>
    <row r="1877" spans="1:6" ht="15.75" hidden="1" x14ac:dyDescent="0.25">
      <c r="A1877" s="101" t="s">
        <v>1258</v>
      </c>
      <c r="B1877" s="97" t="s">
        <v>1259</v>
      </c>
      <c r="C1877" s="101" t="s">
        <v>73</v>
      </c>
      <c r="D1877" s="97" t="s">
        <v>1257</v>
      </c>
      <c r="E1877" s="98" t="s">
        <v>86</v>
      </c>
      <c r="F1877" s="83">
        <f ca="1">IFERROR(OFFSET('перечень услуг'!$A$2,MATCH(E1877,'перечень услуг'!$A$3:$A$44,0),1),"")</f>
        <v>385</v>
      </c>
    </row>
    <row r="1878" spans="1:6" ht="15.75" hidden="1" x14ac:dyDescent="0.25">
      <c r="A1878" s="101" t="s">
        <v>1258</v>
      </c>
      <c r="B1878" s="97" t="s">
        <v>1259</v>
      </c>
      <c r="C1878" s="101" t="s">
        <v>73</v>
      </c>
      <c r="D1878" s="97" t="s">
        <v>1257</v>
      </c>
      <c r="E1878" s="98" t="s">
        <v>30</v>
      </c>
      <c r="F1878" s="83">
        <f ca="1">IFERROR(OFFSET('перечень услуг'!$A$2,MATCH(E1878,'перечень услуг'!$A$3:$A$44,0),1),"")</f>
        <v>1125</v>
      </c>
    </row>
    <row r="1879" spans="1:6" ht="15.75" hidden="1" x14ac:dyDescent="0.25">
      <c r="A1879" s="101" t="s">
        <v>1260</v>
      </c>
      <c r="B1879" s="97" t="s">
        <v>1261</v>
      </c>
      <c r="C1879" s="101" t="s">
        <v>73</v>
      </c>
      <c r="D1879" s="97" t="s">
        <v>1262</v>
      </c>
      <c r="E1879" s="98" t="s">
        <v>35</v>
      </c>
      <c r="F1879" s="83">
        <f ca="1">IFERROR(OFFSET('перечень услуг'!$A$2,MATCH(E1879,'перечень услуг'!$A$3:$A$44,0),1),"")</f>
        <v>4740</v>
      </c>
    </row>
    <row r="1880" spans="1:6" ht="15.75" hidden="1" x14ac:dyDescent="0.25">
      <c r="A1880" s="101" t="s">
        <v>1260</v>
      </c>
      <c r="B1880" s="97" t="s">
        <v>1261</v>
      </c>
      <c r="C1880" s="101" t="s">
        <v>73</v>
      </c>
      <c r="D1880" s="97" t="s">
        <v>1262</v>
      </c>
      <c r="E1880" s="98" t="s">
        <v>82</v>
      </c>
      <c r="F1880" s="83">
        <f ca="1">IFERROR(OFFSET('перечень услуг'!$A$2,MATCH(E1880,'перечень услуг'!$A$3:$A$44,0),1),"")</f>
        <v>395</v>
      </c>
    </row>
    <row r="1881" spans="1:6" ht="15.75" hidden="1" x14ac:dyDescent="0.25">
      <c r="A1881" s="101" t="s">
        <v>1260</v>
      </c>
      <c r="B1881" s="97" t="s">
        <v>1261</v>
      </c>
      <c r="C1881" s="101" t="s">
        <v>73</v>
      </c>
      <c r="D1881" s="97" t="s">
        <v>1262</v>
      </c>
      <c r="E1881" s="98" t="s">
        <v>86</v>
      </c>
      <c r="F1881" s="83">
        <f ca="1">IFERROR(OFFSET('перечень услуг'!$A$2,MATCH(E1881,'перечень услуг'!$A$3:$A$44,0),1),"")</f>
        <v>385</v>
      </c>
    </row>
    <row r="1882" spans="1:6" ht="15.75" hidden="1" x14ac:dyDescent="0.25">
      <c r="A1882" s="101" t="s">
        <v>1260</v>
      </c>
      <c r="B1882" s="97" t="s">
        <v>1261</v>
      </c>
      <c r="C1882" s="101" t="s">
        <v>73</v>
      </c>
      <c r="D1882" s="97" t="s">
        <v>1262</v>
      </c>
      <c r="E1882" s="98" t="s">
        <v>30</v>
      </c>
      <c r="F1882" s="83">
        <f ca="1">IFERROR(OFFSET('перечень услуг'!$A$2,MATCH(E1882,'перечень услуг'!$A$3:$A$44,0),1),"")</f>
        <v>1125</v>
      </c>
    </row>
    <row r="1883" spans="1:6" ht="15.75" hidden="1" x14ac:dyDescent="0.25">
      <c r="A1883" s="101" t="s">
        <v>1263</v>
      </c>
      <c r="B1883" s="97" t="s">
        <v>1264</v>
      </c>
      <c r="C1883" s="101" t="s">
        <v>73</v>
      </c>
      <c r="D1883" s="97" t="s">
        <v>1262</v>
      </c>
      <c r="E1883" s="98" t="s">
        <v>35</v>
      </c>
      <c r="F1883" s="83">
        <f ca="1">IFERROR(OFFSET('перечень услуг'!$A$2,MATCH(E1883,'перечень услуг'!$A$3:$A$44,0),1),"")</f>
        <v>4740</v>
      </c>
    </row>
    <row r="1884" spans="1:6" ht="15.75" hidden="1" x14ac:dyDescent="0.25">
      <c r="A1884" s="101" t="s">
        <v>1263</v>
      </c>
      <c r="B1884" s="97" t="s">
        <v>1264</v>
      </c>
      <c r="C1884" s="101" t="s">
        <v>73</v>
      </c>
      <c r="D1884" s="97" t="s">
        <v>1262</v>
      </c>
      <c r="E1884" s="98" t="s">
        <v>82</v>
      </c>
      <c r="F1884" s="83">
        <f ca="1">IFERROR(OFFSET('перечень услуг'!$A$2,MATCH(E1884,'перечень услуг'!$A$3:$A$44,0),1),"")</f>
        <v>395</v>
      </c>
    </row>
    <row r="1885" spans="1:6" ht="15.75" hidden="1" x14ac:dyDescent="0.25">
      <c r="A1885" s="101" t="s">
        <v>1263</v>
      </c>
      <c r="B1885" s="97" t="s">
        <v>1264</v>
      </c>
      <c r="C1885" s="101" t="s">
        <v>73</v>
      </c>
      <c r="D1885" s="97" t="s">
        <v>1262</v>
      </c>
      <c r="E1885" s="98" t="s">
        <v>86</v>
      </c>
      <c r="F1885" s="83">
        <f ca="1">IFERROR(OFFSET('перечень услуг'!$A$2,MATCH(E1885,'перечень услуг'!$A$3:$A$44,0),1),"")</f>
        <v>385</v>
      </c>
    </row>
    <row r="1886" spans="1:6" ht="15.75" hidden="1" x14ac:dyDescent="0.25">
      <c r="A1886" s="101" t="s">
        <v>1263</v>
      </c>
      <c r="B1886" s="97" t="s">
        <v>1264</v>
      </c>
      <c r="C1886" s="101" t="s">
        <v>73</v>
      </c>
      <c r="D1886" s="97" t="s">
        <v>1262</v>
      </c>
      <c r="E1886" s="98" t="s">
        <v>86</v>
      </c>
      <c r="F1886" s="83">
        <f ca="1">IFERROR(OFFSET('перечень услуг'!$A$2,MATCH(E1886,'перечень услуг'!$A$3:$A$44,0),1),"")</f>
        <v>385</v>
      </c>
    </row>
    <row r="1887" spans="1:6" ht="15.75" hidden="1" x14ac:dyDescent="0.25">
      <c r="A1887" s="101" t="s">
        <v>1263</v>
      </c>
      <c r="B1887" s="97" t="s">
        <v>1264</v>
      </c>
      <c r="C1887" s="101" t="s">
        <v>73</v>
      </c>
      <c r="D1887" s="97" t="s">
        <v>1262</v>
      </c>
      <c r="E1887" s="98" t="s">
        <v>30</v>
      </c>
      <c r="F1887" s="83">
        <f ca="1">IFERROR(OFFSET('перечень услуг'!$A$2,MATCH(E1887,'перечень услуг'!$A$3:$A$44,0),1),"")</f>
        <v>1125</v>
      </c>
    </row>
    <row r="1888" spans="1:6" ht="15.75" hidden="1" x14ac:dyDescent="0.25">
      <c r="A1888" s="101" t="s">
        <v>691</v>
      </c>
      <c r="B1888" s="97" t="s">
        <v>692</v>
      </c>
      <c r="C1888" s="101" t="s">
        <v>117</v>
      </c>
      <c r="D1888" s="97" t="s">
        <v>1265</v>
      </c>
      <c r="E1888" s="98" t="s">
        <v>86</v>
      </c>
      <c r="F1888" s="83">
        <f ca="1">IFERROR(OFFSET('перечень услуг'!$A$2,MATCH(E1888,'перечень услуг'!$A$3:$A$44,0),1),"")</f>
        <v>385</v>
      </c>
    </row>
    <row r="1889" spans="1:6" ht="15.75" hidden="1" x14ac:dyDescent="0.25">
      <c r="A1889" s="101" t="s">
        <v>691</v>
      </c>
      <c r="B1889" s="97" t="s">
        <v>692</v>
      </c>
      <c r="C1889" s="101" t="s">
        <v>117</v>
      </c>
      <c r="D1889" s="97" t="s">
        <v>1265</v>
      </c>
      <c r="E1889" s="98" t="s">
        <v>9</v>
      </c>
      <c r="F1889" s="83">
        <f ca="1">IFERROR(OFFSET('перечень услуг'!$A$2,MATCH(E1889,'перечень услуг'!$A$3:$A$44,0),1),"")</f>
        <v>445</v>
      </c>
    </row>
    <row r="1890" spans="1:6" ht="15.75" hidden="1" x14ac:dyDescent="0.25">
      <c r="A1890" s="101" t="s">
        <v>1266</v>
      </c>
      <c r="B1890" s="97" t="s">
        <v>1267</v>
      </c>
      <c r="C1890" s="98" t="s">
        <v>73</v>
      </c>
      <c r="D1890" s="97" t="s">
        <v>1268</v>
      </c>
      <c r="E1890" s="98" t="s">
        <v>86</v>
      </c>
      <c r="F1890" s="83">
        <f ca="1">IFERROR(OFFSET('перечень услуг'!$A$2,MATCH(E1890,'перечень услуг'!$A$3:$A$44,0),1),"")</f>
        <v>385</v>
      </c>
    </row>
    <row r="1891" spans="1:6" ht="15.75" hidden="1" x14ac:dyDescent="0.25">
      <c r="A1891" s="101" t="s">
        <v>1266</v>
      </c>
      <c r="B1891" s="97" t="s">
        <v>1267</v>
      </c>
      <c r="C1891" s="98" t="s">
        <v>73</v>
      </c>
      <c r="D1891" s="97" t="s">
        <v>1268</v>
      </c>
      <c r="E1891" s="98" t="s">
        <v>11</v>
      </c>
      <c r="F1891" s="83">
        <f ca="1">IFERROR(OFFSET('перечень услуг'!$A$2,MATCH(E1891,'перечень услуг'!$A$3:$A$44,0),1),"")</f>
        <v>385</v>
      </c>
    </row>
    <row r="1892" spans="1:6" ht="15.75" hidden="1" x14ac:dyDescent="0.25">
      <c r="A1892" s="101" t="s">
        <v>1266</v>
      </c>
      <c r="B1892" s="97" t="s">
        <v>1267</v>
      </c>
      <c r="C1892" s="98" t="s">
        <v>73</v>
      </c>
      <c r="D1892" s="97" t="s">
        <v>1268</v>
      </c>
      <c r="E1892" s="98" t="s">
        <v>10</v>
      </c>
      <c r="F1892" s="83">
        <f ca="1">IFERROR(OFFSET('перечень услуг'!$A$2,MATCH(E1892,'перечень услуг'!$A$3:$A$44,0),1),"")</f>
        <v>445</v>
      </c>
    </row>
    <row r="1893" spans="1:6" ht="15.75" hidden="1" x14ac:dyDescent="0.25">
      <c r="A1893" s="101" t="s">
        <v>315</v>
      </c>
      <c r="B1893" s="97" t="s">
        <v>316</v>
      </c>
      <c r="C1893" s="101" t="s">
        <v>73</v>
      </c>
      <c r="D1893" s="97" t="s">
        <v>1268</v>
      </c>
      <c r="E1893" s="98" t="s">
        <v>194</v>
      </c>
      <c r="F1893" s="83">
        <f ca="1">IFERROR(OFFSET('перечень услуг'!$A$2,MATCH(E1893,'перечень услуг'!$A$3:$A$44,0),1),"")</f>
        <v>1085</v>
      </c>
    </row>
    <row r="1894" spans="1:6" ht="15.75" hidden="1" x14ac:dyDescent="0.25">
      <c r="A1894" s="101" t="s">
        <v>315</v>
      </c>
      <c r="B1894" s="97" t="s">
        <v>316</v>
      </c>
      <c r="C1894" s="101" t="s">
        <v>73</v>
      </c>
      <c r="D1894" s="97" t="s">
        <v>1268</v>
      </c>
      <c r="E1894" s="98" t="s">
        <v>86</v>
      </c>
      <c r="F1894" s="83">
        <f ca="1">IFERROR(OFFSET('перечень услуг'!$A$2,MATCH(E1894,'перечень услуг'!$A$3:$A$44,0),1),"")</f>
        <v>385</v>
      </c>
    </row>
    <row r="1895" spans="1:6" ht="15.75" hidden="1" x14ac:dyDescent="0.25">
      <c r="A1895" s="101" t="s">
        <v>1269</v>
      </c>
      <c r="B1895" s="97" t="s">
        <v>1270</v>
      </c>
      <c r="C1895" s="101" t="s">
        <v>77</v>
      </c>
      <c r="D1895" s="97" t="s">
        <v>1271</v>
      </c>
      <c r="E1895" s="98" t="s">
        <v>35</v>
      </c>
      <c r="F1895" s="83">
        <f ca="1">IFERROR(OFFSET('перечень услуг'!$A$2,MATCH(E1895,'перечень услуг'!$A$3:$A$44,0),1),"")</f>
        <v>4740</v>
      </c>
    </row>
    <row r="1896" spans="1:6" ht="15.75" hidden="1" x14ac:dyDescent="0.25">
      <c r="A1896" s="101" t="s">
        <v>1269</v>
      </c>
      <c r="B1896" s="97" t="s">
        <v>1270</v>
      </c>
      <c r="C1896" s="101" t="s">
        <v>77</v>
      </c>
      <c r="D1896" s="97" t="s">
        <v>1271</v>
      </c>
      <c r="E1896" s="98" t="s">
        <v>82</v>
      </c>
      <c r="F1896" s="83">
        <f ca="1">IFERROR(OFFSET('перечень услуг'!$A$2,MATCH(E1896,'перечень услуг'!$A$3:$A$44,0),1),"")</f>
        <v>395</v>
      </c>
    </row>
    <row r="1897" spans="1:6" ht="15.75" hidden="1" x14ac:dyDescent="0.25">
      <c r="A1897" s="101" t="s">
        <v>1269</v>
      </c>
      <c r="B1897" s="97" t="s">
        <v>1270</v>
      </c>
      <c r="C1897" s="101" t="s">
        <v>77</v>
      </c>
      <c r="D1897" s="97" t="s">
        <v>1271</v>
      </c>
      <c r="E1897" s="98" t="s">
        <v>86</v>
      </c>
      <c r="F1897" s="83">
        <f ca="1">IFERROR(OFFSET('перечень услуг'!$A$2,MATCH(E1897,'перечень услуг'!$A$3:$A$44,0),1),"")</f>
        <v>385</v>
      </c>
    </row>
    <row r="1898" spans="1:6" ht="15.75" hidden="1" x14ac:dyDescent="0.25">
      <c r="A1898" s="101" t="s">
        <v>1269</v>
      </c>
      <c r="B1898" s="97" t="s">
        <v>1270</v>
      </c>
      <c r="C1898" s="101" t="s">
        <v>77</v>
      </c>
      <c r="D1898" s="97" t="s">
        <v>1271</v>
      </c>
      <c r="E1898" s="98" t="s">
        <v>83</v>
      </c>
      <c r="F1898" s="83">
        <f ca="1">IFERROR(OFFSET('перечень услуг'!$A$2,MATCH(E1898,'перечень услуг'!$A$3:$A$44,0),1),"")</f>
        <v>565</v>
      </c>
    </row>
    <row r="1899" spans="1:6" ht="15.75" hidden="1" x14ac:dyDescent="0.25">
      <c r="A1899" s="101" t="s">
        <v>1269</v>
      </c>
      <c r="B1899" s="97" t="s">
        <v>1270</v>
      </c>
      <c r="C1899" s="101" t="s">
        <v>77</v>
      </c>
      <c r="D1899" s="97" t="s">
        <v>1271</v>
      </c>
      <c r="E1899" s="98" t="s">
        <v>122</v>
      </c>
      <c r="F1899" s="83">
        <f ca="1">IFERROR(OFFSET('перечень услуг'!$A$2,MATCH(E1899,'перечень услуг'!$A$3:$A$44,0),1),"")</f>
        <v>1020</v>
      </c>
    </row>
    <row r="1900" spans="1:6" ht="15.75" hidden="1" x14ac:dyDescent="0.25">
      <c r="A1900" s="101" t="s">
        <v>677</v>
      </c>
      <c r="B1900" s="97" t="s">
        <v>678</v>
      </c>
      <c r="C1900" s="101" t="s">
        <v>73</v>
      </c>
      <c r="D1900" s="97" t="s">
        <v>1272</v>
      </c>
      <c r="E1900" s="98" t="s">
        <v>86</v>
      </c>
      <c r="F1900" s="83">
        <f ca="1">IFERROR(OFFSET('перечень услуг'!$A$2,MATCH(E1900,'перечень услуг'!$A$3:$A$44,0),1),"")</f>
        <v>385</v>
      </c>
    </row>
    <row r="1901" spans="1:6" ht="15.75" hidden="1" x14ac:dyDescent="0.25">
      <c r="A1901" s="101" t="s">
        <v>1273</v>
      </c>
      <c r="B1901" s="97" t="s">
        <v>1274</v>
      </c>
      <c r="C1901" s="101" t="s">
        <v>73</v>
      </c>
      <c r="D1901" s="97" t="s">
        <v>1272</v>
      </c>
      <c r="E1901" s="98" t="s">
        <v>86</v>
      </c>
      <c r="F1901" s="83">
        <f ca="1">IFERROR(OFFSET('перечень услуг'!$A$2,MATCH(E1901,'перечень услуг'!$A$3:$A$44,0),1),"")</f>
        <v>385</v>
      </c>
    </row>
    <row r="1902" spans="1:6" ht="15.75" hidden="1" x14ac:dyDescent="0.25">
      <c r="A1902" s="101" t="s">
        <v>1273</v>
      </c>
      <c r="B1902" s="97" t="s">
        <v>1274</v>
      </c>
      <c r="C1902" s="101" t="s">
        <v>73</v>
      </c>
      <c r="D1902" s="97" t="s">
        <v>1272</v>
      </c>
      <c r="E1902" s="98" t="s">
        <v>11</v>
      </c>
      <c r="F1902" s="83">
        <f ca="1">IFERROR(OFFSET('перечень услуг'!$A$2,MATCH(E1902,'перечень услуг'!$A$3:$A$44,0),1),"")</f>
        <v>385</v>
      </c>
    </row>
    <row r="1903" spans="1:6" ht="15.75" hidden="1" x14ac:dyDescent="0.25">
      <c r="A1903" s="101" t="s">
        <v>1273</v>
      </c>
      <c r="B1903" s="97" t="s">
        <v>1274</v>
      </c>
      <c r="C1903" s="101" t="s">
        <v>73</v>
      </c>
      <c r="D1903" s="97" t="s">
        <v>1272</v>
      </c>
      <c r="E1903" s="98" t="s">
        <v>10</v>
      </c>
      <c r="F1903" s="83">
        <f ca="1">IFERROR(OFFSET('перечень услуг'!$A$2,MATCH(E1903,'перечень услуг'!$A$3:$A$44,0),1),"")</f>
        <v>445</v>
      </c>
    </row>
    <row r="1904" spans="1:6" ht="15.75" hidden="1" x14ac:dyDescent="0.25">
      <c r="A1904" s="101" t="s">
        <v>1273</v>
      </c>
      <c r="B1904" s="97" t="s">
        <v>1274</v>
      </c>
      <c r="C1904" s="101" t="s">
        <v>73</v>
      </c>
      <c r="D1904" s="97" t="s">
        <v>1272</v>
      </c>
      <c r="E1904" s="98" t="s">
        <v>8</v>
      </c>
      <c r="F1904" s="83">
        <f ca="1">IFERROR(OFFSET('перечень услуг'!$A$2,MATCH(E1904,'перечень услуг'!$A$3:$A$44,0),1),"")</f>
        <v>510</v>
      </c>
    </row>
    <row r="1905" spans="1:6" ht="15.75" hidden="1" x14ac:dyDescent="0.25">
      <c r="A1905" s="101" t="s">
        <v>1273</v>
      </c>
      <c r="B1905" s="97" t="s">
        <v>1274</v>
      </c>
      <c r="C1905" s="101" t="s">
        <v>73</v>
      </c>
      <c r="D1905" s="97" t="s">
        <v>1272</v>
      </c>
      <c r="E1905" s="98" t="s">
        <v>83</v>
      </c>
      <c r="F1905" s="83">
        <f ca="1">IFERROR(OFFSET('перечень услуг'!$A$2,MATCH(E1905,'перечень услуг'!$A$3:$A$44,0),1),"")</f>
        <v>565</v>
      </c>
    </row>
    <row r="1906" spans="1:6" ht="15.75" hidden="1" x14ac:dyDescent="0.25">
      <c r="A1906" s="101" t="s">
        <v>1273</v>
      </c>
      <c r="B1906" s="97" t="s">
        <v>1274</v>
      </c>
      <c r="C1906" s="101" t="s">
        <v>73</v>
      </c>
      <c r="D1906" s="97" t="s">
        <v>1272</v>
      </c>
      <c r="E1906" s="98" t="s">
        <v>89</v>
      </c>
      <c r="F1906" s="83">
        <f ca="1">IFERROR(OFFSET('перечень услуг'!$A$2,MATCH(E1906,'перечень услуг'!$A$3:$A$44,0),1),"")</f>
        <v>185</v>
      </c>
    </row>
    <row r="1907" spans="1:6" ht="15.75" hidden="1" x14ac:dyDescent="0.25">
      <c r="A1907" s="101" t="s">
        <v>689</v>
      </c>
      <c r="B1907" s="97" t="s">
        <v>690</v>
      </c>
      <c r="C1907" s="101" t="s">
        <v>73</v>
      </c>
      <c r="D1907" s="97" t="s">
        <v>1275</v>
      </c>
      <c r="E1907" s="98" t="s">
        <v>86</v>
      </c>
      <c r="F1907" s="83">
        <f ca="1">IFERROR(OFFSET('перечень услуг'!$A$2,MATCH(E1907,'перечень услуг'!$A$3:$A$44,0),1),"")</f>
        <v>385</v>
      </c>
    </row>
    <row r="1908" spans="1:6" ht="15.75" hidden="1" x14ac:dyDescent="0.25">
      <c r="A1908" s="101" t="s">
        <v>689</v>
      </c>
      <c r="B1908" s="97" t="s">
        <v>690</v>
      </c>
      <c r="C1908" s="101" t="s">
        <v>73</v>
      </c>
      <c r="D1908" s="97" t="s">
        <v>1275</v>
      </c>
      <c r="E1908" s="98" t="s">
        <v>9</v>
      </c>
      <c r="F1908" s="83">
        <f ca="1">IFERROR(OFFSET('перечень услуг'!$A$2,MATCH(E1908,'перечень услуг'!$A$3:$A$44,0),1),"")</f>
        <v>445</v>
      </c>
    </row>
    <row r="1909" spans="1:6" ht="15.75" hidden="1" x14ac:dyDescent="0.25">
      <c r="A1909" s="101" t="s">
        <v>689</v>
      </c>
      <c r="B1909" s="97" t="s">
        <v>690</v>
      </c>
      <c r="C1909" s="101" t="s">
        <v>73</v>
      </c>
      <c r="D1909" s="97" t="s">
        <v>1275</v>
      </c>
      <c r="E1909" s="98" t="s">
        <v>10</v>
      </c>
      <c r="F1909" s="83">
        <f ca="1">IFERROR(OFFSET('перечень услуг'!$A$2,MATCH(E1909,'перечень услуг'!$A$3:$A$44,0),1),"")</f>
        <v>445</v>
      </c>
    </row>
    <row r="1910" spans="1:6" ht="15.75" hidden="1" x14ac:dyDescent="0.25">
      <c r="A1910" s="101" t="s">
        <v>689</v>
      </c>
      <c r="B1910" s="97" t="s">
        <v>690</v>
      </c>
      <c r="C1910" s="101" t="s">
        <v>73</v>
      </c>
      <c r="D1910" s="97" t="s">
        <v>1275</v>
      </c>
      <c r="E1910" s="98" t="s">
        <v>8</v>
      </c>
      <c r="F1910" s="83">
        <f ca="1">IFERROR(OFFSET('перечень услуг'!$A$2,MATCH(E1910,'перечень услуг'!$A$3:$A$44,0),1),"")</f>
        <v>510</v>
      </c>
    </row>
    <row r="1911" spans="1:6" ht="15.75" hidden="1" x14ac:dyDescent="0.25">
      <c r="A1911" s="101" t="s">
        <v>689</v>
      </c>
      <c r="B1911" s="97" t="s">
        <v>690</v>
      </c>
      <c r="C1911" s="101" t="s">
        <v>73</v>
      </c>
      <c r="D1911" s="97" t="s">
        <v>1275</v>
      </c>
      <c r="E1911" s="98" t="s">
        <v>83</v>
      </c>
      <c r="F1911" s="83">
        <f ca="1">IFERROR(OFFSET('перечень услуг'!$A$2,MATCH(E1911,'перечень услуг'!$A$3:$A$44,0),1),"")</f>
        <v>565</v>
      </c>
    </row>
    <row r="1912" spans="1:6" ht="15.75" hidden="1" x14ac:dyDescent="0.25">
      <c r="A1912" s="101" t="s">
        <v>689</v>
      </c>
      <c r="B1912" s="97" t="s">
        <v>690</v>
      </c>
      <c r="C1912" s="101" t="s">
        <v>73</v>
      </c>
      <c r="D1912" s="97" t="s">
        <v>1275</v>
      </c>
      <c r="E1912" s="98" t="s">
        <v>89</v>
      </c>
      <c r="F1912" s="83">
        <f ca="1">IFERROR(OFFSET('перечень услуг'!$A$2,MATCH(E1912,'перечень услуг'!$A$3:$A$44,0),1),"")</f>
        <v>185</v>
      </c>
    </row>
    <row r="1913" spans="1:6" ht="15.75" hidden="1" x14ac:dyDescent="0.25">
      <c r="A1913" s="101" t="s">
        <v>689</v>
      </c>
      <c r="B1913" s="97" t="s">
        <v>690</v>
      </c>
      <c r="C1913" s="101" t="s">
        <v>73</v>
      </c>
      <c r="D1913" s="97" t="s">
        <v>1275</v>
      </c>
      <c r="E1913" s="98" t="s">
        <v>210</v>
      </c>
      <c r="F1913" s="83">
        <f ca="1">IFERROR(OFFSET('перечень услуг'!$A$2,MATCH(E1913,'перечень услуг'!$A$3:$A$44,0),1),"")</f>
        <v>205</v>
      </c>
    </row>
    <row r="1914" spans="1:6" ht="15.75" hidden="1" x14ac:dyDescent="0.25">
      <c r="A1914" s="101" t="s">
        <v>1276</v>
      </c>
      <c r="B1914" s="97" t="s">
        <v>1277</v>
      </c>
      <c r="C1914" s="97" t="s">
        <v>73</v>
      </c>
      <c r="D1914" s="97" t="s">
        <v>1275</v>
      </c>
      <c r="E1914" s="98" t="s">
        <v>235</v>
      </c>
      <c r="F1914" s="83" t="str">
        <f ca="1">IFERROR(OFFSET('перечень услуг'!$A$2,MATCH(E1914,'перечень услуг'!$A$3:$A$44,0),1),"")</f>
        <v/>
      </c>
    </row>
    <row r="1915" spans="1:6" ht="15.75" hidden="1" x14ac:dyDescent="0.25">
      <c r="A1915" s="101" t="s">
        <v>1278</v>
      </c>
      <c r="B1915" s="97" t="s">
        <v>1279</v>
      </c>
      <c r="C1915" s="101" t="s">
        <v>73</v>
      </c>
      <c r="D1915" s="97" t="s">
        <v>1275</v>
      </c>
      <c r="E1915" s="98" t="s">
        <v>86</v>
      </c>
      <c r="F1915" s="83">
        <f ca="1">IFERROR(OFFSET('перечень услуг'!$A$2,MATCH(E1915,'перечень услуг'!$A$3:$A$44,0),1),"")</f>
        <v>385</v>
      </c>
    </row>
    <row r="1916" spans="1:6" ht="15.75" hidden="1" x14ac:dyDescent="0.25">
      <c r="A1916" s="101" t="s">
        <v>658</v>
      </c>
      <c r="B1916" s="97" t="s">
        <v>659</v>
      </c>
      <c r="C1916" s="101" t="s">
        <v>73</v>
      </c>
      <c r="D1916" s="97" t="s">
        <v>1280</v>
      </c>
      <c r="E1916" s="98" t="s">
        <v>35</v>
      </c>
      <c r="F1916" s="83">
        <f ca="1">IFERROR(OFFSET('перечень услуг'!$A$2,MATCH(E1916,'перечень услуг'!$A$3:$A$44,0),1),"")</f>
        <v>4740</v>
      </c>
    </row>
    <row r="1917" spans="1:6" ht="15.75" hidden="1" x14ac:dyDescent="0.25">
      <c r="A1917" s="101" t="s">
        <v>658</v>
      </c>
      <c r="B1917" s="97" t="s">
        <v>659</v>
      </c>
      <c r="C1917" s="101" t="s">
        <v>73</v>
      </c>
      <c r="D1917" s="97" t="s">
        <v>1280</v>
      </c>
      <c r="E1917" s="98" t="s">
        <v>82</v>
      </c>
      <c r="F1917" s="83">
        <f ca="1">IFERROR(OFFSET('перечень услуг'!$A$2,MATCH(E1917,'перечень услуг'!$A$3:$A$44,0),1),"")</f>
        <v>395</v>
      </c>
    </row>
    <row r="1918" spans="1:6" ht="15.75" hidden="1" x14ac:dyDescent="0.25">
      <c r="A1918" s="101" t="s">
        <v>658</v>
      </c>
      <c r="B1918" s="97" t="s">
        <v>659</v>
      </c>
      <c r="C1918" s="101" t="s">
        <v>73</v>
      </c>
      <c r="D1918" s="97" t="s">
        <v>1280</v>
      </c>
      <c r="E1918" s="98" t="s">
        <v>86</v>
      </c>
      <c r="F1918" s="83">
        <f ca="1">IFERROR(OFFSET('перечень услуг'!$A$2,MATCH(E1918,'перечень услуг'!$A$3:$A$44,0),1),"")</f>
        <v>385</v>
      </c>
    </row>
    <row r="1919" spans="1:6" ht="15.75" hidden="1" x14ac:dyDescent="0.25">
      <c r="A1919" s="101" t="s">
        <v>651</v>
      </c>
      <c r="B1919" s="97" t="s">
        <v>652</v>
      </c>
      <c r="C1919" s="101" t="s">
        <v>73</v>
      </c>
      <c r="D1919" s="97" t="s">
        <v>1280</v>
      </c>
      <c r="E1919" s="98" t="s">
        <v>35</v>
      </c>
      <c r="F1919" s="83">
        <f ca="1">IFERROR(OFFSET('перечень услуг'!$A$2,MATCH(E1919,'перечень услуг'!$A$3:$A$44,0),1),"")</f>
        <v>4740</v>
      </c>
    </row>
    <row r="1920" spans="1:6" ht="15.75" hidden="1" x14ac:dyDescent="0.25">
      <c r="A1920" s="101" t="s">
        <v>651</v>
      </c>
      <c r="B1920" s="97" t="s">
        <v>652</v>
      </c>
      <c r="C1920" s="101" t="s">
        <v>73</v>
      </c>
      <c r="D1920" s="97" t="s">
        <v>1280</v>
      </c>
      <c r="E1920" s="98" t="s">
        <v>82</v>
      </c>
      <c r="F1920" s="83">
        <f ca="1">IFERROR(OFFSET('перечень услуг'!$A$2,MATCH(E1920,'перечень услуг'!$A$3:$A$44,0),1),"")</f>
        <v>395</v>
      </c>
    </row>
    <row r="1921" spans="1:6" ht="15.75" hidden="1" x14ac:dyDescent="0.25">
      <c r="A1921" s="101" t="s">
        <v>651</v>
      </c>
      <c r="B1921" s="97" t="s">
        <v>652</v>
      </c>
      <c r="C1921" s="101" t="s">
        <v>73</v>
      </c>
      <c r="D1921" s="97" t="s">
        <v>1280</v>
      </c>
      <c r="E1921" s="98" t="s">
        <v>86</v>
      </c>
      <c r="F1921" s="83">
        <f ca="1">IFERROR(OFFSET('перечень услуг'!$A$2,MATCH(E1921,'перечень услуг'!$A$3:$A$44,0),1),"")</f>
        <v>385</v>
      </c>
    </row>
    <row r="1922" spans="1:6" ht="15.75" hidden="1" x14ac:dyDescent="0.25">
      <c r="A1922" s="101" t="s">
        <v>651</v>
      </c>
      <c r="B1922" s="97" t="s">
        <v>652</v>
      </c>
      <c r="C1922" s="101" t="s">
        <v>73</v>
      </c>
      <c r="D1922" s="97" t="s">
        <v>1280</v>
      </c>
      <c r="E1922" s="98" t="s">
        <v>108</v>
      </c>
      <c r="F1922" s="83">
        <f ca="1">IFERROR(OFFSET('перечень услуг'!$A$2,MATCH(E1922,'перечень услуг'!$A$3:$A$44,0),1),"")</f>
        <v>2150</v>
      </c>
    </row>
    <row r="1923" spans="1:6" ht="15.75" hidden="1" x14ac:dyDescent="0.25">
      <c r="A1923" s="101" t="s">
        <v>1281</v>
      </c>
      <c r="B1923" s="97" t="s">
        <v>1010</v>
      </c>
      <c r="C1923" s="101" t="s">
        <v>77</v>
      </c>
      <c r="D1923" s="97" t="s">
        <v>1280</v>
      </c>
      <c r="E1923" s="98" t="s">
        <v>35</v>
      </c>
      <c r="F1923" s="83">
        <f ca="1">IFERROR(OFFSET('перечень услуг'!$A$2,MATCH(E1923,'перечень услуг'!$A$3:$A$44,0),1),"")</f>
        <v>4740</v>
      </c>
    </row>
    <row r="1924" spans="1:6" ht="15.75" hidden="1" x14ac:dyDescent="0.25">
      <c r="A1924" s="101" t="s">
        <v>1281</v>
      </c>
      <c r="B1924" s="97" t="s">
        <v>1010</v>
      </c>
      <c r="C1924" s="101" t="s">
        <v>77</v>
      </c>
      <c r="D1924" s="97" t="s">
        <v>1280</v>
      </c>
      <c r="E1924" s="98" t="s">
        <v>82</v>
      </c>
      <c r="F1924" s="83">
        <f ca="1">IFERROR(OFFSET('перечень услуг'!$A$2,MATCH(E1924,'перечень услуг'!$A$3:$A$44,0),1),"")</f>
        <v>395</v>
      </c>
    </row>
    <row r="1925" spans="1:6" ht="15.75" hidden="1" x14ac:dyDescent="0.25">
      <c r="A1925" s="101" t="s">
        <v>1281</v>
      </c>
      <c r="B1925" s="97" t="s">
        <v>1010</v>
      </c>
      <c r="C1925" s="101" t="s">
        <v>77</v>
      </c>
      <c r="D1925" s="97" t="s">
        <v>1280</v>
      </c>
      <c r="E1925" s="98" t="s">
        <v>86</v>
      </c>
      <c r="F1925" s="83">
        <f ca="1">IFERROR(OFFSET('перечень услуг'!$A$2,MATCH(E1925,'перечень услуг'!$A$3:$A$44,0),1),"")</f>
        <v>385</v>
      </c>
    </row>
    <row r="1926" spans="1:6" ht="15.75" hidden="1" x14ac:dyDescent="0.25">
      <c r="A1926" s="101" t="s">
        <v>1281</v>
      </c>
      <c r="B1926" s="97" t="s">
        <v>1010</v>
      </c>
      <c r="C1926" s="101" t="s">
        <v>77</v>
      </c>
      <c r="D1926" s="97" t="s">
        <v>1280</v>
      </c>
      <c r="E1926" s="98" t="s">
        <v>83</v>
      </c>
      <c r="F1926" s="83">
        <f ca="1">IFERROR(OFFSET('перечень услуг'!$A$2,MATCH(E1926,'перечень услуг'!$A$3:$A$44,0),1),"")</f>
        <v>565</v>
      </c>
    </row>
    <row r="1927" spans="1:6" ht="15.75" hidden="1" x14ac:dyDescent="0.25">
      <c r="A1927" s="101" t="s">
        <v>1281</v>
      </c>
      <c r="B1927" s="97" t="s">
        <v>1010</v>
      </c>
      <c r="C1927" s="101" t="s">
        <v>77</v>
      </c>
      <c r="D1927" s="97" t="s">
        <v>1280</v>
      </c>
      <c r="E1927" s="98" t="s">
        <v>122</v>
      </c>
      <c r="F1927" s="83">
        <f ca="1">IFERROR(OFFSET('перечень услуг'!$A$2,MATCH(E1927,'перечень услуг'!$A$3:$A$44,0),1),"")</f>
        <v>1020</v>
      </c>
    </row>
    <row r="1928" spans="1:6" ht="15.75" hidden="1" x14ac:dyDescent="0.25">
      <c r="A1928" s="101" t="s">
        <v>1282</v>
      </c>
      <c r="B1928" s="97" t="s">
        <v>1283</v>
      </c>
      <c r="C1928" s="101" t="s">
        <v>222</v>
      </c>
      <c r="D1928" s="97" t="s">
        <v>1284</v>
      </c>
      <c r="E1928" s="98" t="s">
        <v>35</v>
      </c>
      <c r="F1928" s="83">
        <f ca="1">IFERROR(OFFSET('перечень услуг'!$A$2,MATCH(E1928,'перечень услуг'!$A$3:$A$44,0),1),"")</f>
        <v>4740</v>
      </c>
    </row>
    <row r="1929" spans="1:6" ht="15.75" hidden="1" x14ac:dyDescent="0.25">
      <c r="A1929" s="101" t="s">
        <v>1282</v>
      </c>
      <c r="B1929" s="97" t="s">
        <v>1283</v>
      </c>
      <c r="C1929" s="101" t="s">
        <v>222</v>
      </c>
      <c r="D1929" s="97" t="s">
        <v>1284</v>
      </c>
      <c r="E1929" s="98" t="s">
        <v>86</v>
      </c>
      <c r="F1929" s="83">
        <f ca="1">IFERROR(OFFSET('перечень услуг'!$A$2,MATCH(E1929,'перечень услуг'!$A$3:$A$44,0),1),"")</f>
        <v>385</v>
      </c>
    </row>
    <row r="1930" spans="1:6" ht="15.75" hidden="1" x14ac:dyDescent="0.25">
      <c r="A1930" s="101" t="s">
        <v>1282</v>
      </c>
      <c r="B1930" s="97" t="s">
        <v>1283</v>
      </c>
      <c r="C1930" s="101" t="s">
        <v>222</v>
      </c>
      <c r="D1930" s="97" t="s">
        <v>1284</v>
      </c>
      <c r="E1930" s="98" t="s">
        <v>83</v>
      </c>
      <c r="F1930" s="83">
        <f ca="1">IFERROR(OFFSET('перечень услуг'!$A$2,MATCH(E1930,'перечень услуг'!$A$3:$A$44,0),1),"")</f>
        <v>565</v>
      </c>
    </row>
    <row r="1931" spans="1:6" ht="15.75" hidden="1" x14ac:dyDescent="0.25">
      <c r="A1931" s="101" t="s">
        <v>1285</v>
      </c>
      <c r="B1931" s="97" t="s">
        <v>1286</v>
      </c>
      <c r="C1931" s="101" t="s">
        <v>77</v>
      </c>
      <c r="D1931" s="97" t="s">
        <v>1284</v>
      </c>
      <c r="E1931" s="98" t="s">
        <v>35</v>
      </c>
      <c r="F1931" s="83">
        <f ca="1">IFERROR(OFFSET('перечень услуг'!$A$2,MATCH(E1931,'перечень услуг'!$A$3:$A$44,0),1),"")</f>
        <v>4740</v>
      </c>
    </row>
    <row r="1932" spans="1:6" ht="15.75" hidden="1" x14ac:dyDescent="0.25">
      <c r="A1932" s="101" t="s">
        <v>1285</v>
      </c>
      <c r="B1932" s="97" t="s">
        <v>1286</v>
      </c>
      <c r="C1932" s="101" t="s">
        <v>77</v>
      </c>
      <c r="D1932" s="97" t="s">
        <v>1284</v>
      </c>
      <c r="E1932" s="98" t="s">
        <v>82</v>
      </c>
      <c r="F1932" s="83">
        <f ca="1">IFERROR(OFFSET('перечень услуг'!$A$2,MATCH(E1932,'перечень услуг'!$A$3:$A$44,0),1),"")</f>
        <v>395</v>
      </c>
    </row>
    <row r="1933" spans="1:6" ht="15.75" hidden="1" x14ac:dyDescent="0.25">
      <c r="A1933" s="101" t="s">
        <v>1285</v>
      </c>
      <c r="B1933" s="97" t="s">
        <v>1286</v>
      </c>
      <c r="C1933" s="101" t="s">
        <v>77</v>
      </c>
      <c r="D1933" s="97" t="s">
        <v>1284</v>
      </c>
      <c r="E1933" s="98" t="s">
        <v>86</v>
      </c>
      <c r="F1933" s="83">
        <f ca="1">IFERROR(OFFSET('перечень услуг'!$A$2,MATCH(E1933,'перечень услуг'!$A$3:$A$44,0),1),"")</f>
        <v>385</v>
      </c>
    </row>
    <row r="1934" spans="1:6" ht="15.75" hidden="1" x14ac:dyDescent="0.25">
      <c r="A1934" s="101" t="s">
        <v>1285</v>
      </c>
      <c r="B1934" s="97" t="s">
        <v>1286</v>
      </c>
      <c r="C1934" s="101" t="s">
        <v>77</v>
      </c>
      <c r="D1934" s="97" t="s">
        <v>1284</v>
      </c>
      <c r="E1934" s="98" t="s">
        <v>83</v>
      </c>
      <c r="F1934" s="83">
        <f ca="1">IFERROR(OFFSET('перечень услуг'!$A$2,MATCH(E1934,'перечень услуг'!$A$3:$A$44,0),1),"")</f>
        <v>565</v>
      </c>
    </row>
    <row r="1935" spans="1:6" ht="15.75" hidden="1" x14ac:dyDescent="0.25">
      <c r="A1935" s="101" t="s">
        <v>1285</v>
      </c>
      <c r="B1935" s="97" t="s">
        <v>1286</v>
      </c>
      <c r="C1935" s="101" t="s">
        <v>77</v>
      </c>
      <c r="D1935" s="97" t="s">
        <v>1284</v>
      </c>
      <c r="E1935" s="98" t="s">
        <v>122</v>
      </c>
      <c r="F1935" s="83">
        <f ca="1">IFERROR(OFFSET('перечень услуг'!$A$2,MATCH(E1935,'перечень услуг'!$A$3:$A$44,0),1),"")</f>
        <v>1020</v>
      </c>
    </row>
    <row r="1936" spans="1:6" ht="15.75" hidden="1" x14ac:dyDescent="0.25">
      <c r="A1936" s="101" t="s">
        <v>1287</v>
      </c>
      <c r="B1936" s="97" t="s">
        <v>1288</v>
      </c>
      <c r="C1936" s="101" t="s">
        <v>73</v>
      </c>
      <c r="D1936" s="97" t="s">
        <v>1289</v>
      </c>
      <c r="E1936" s="98" t="s">
        <v>35</v>
      </c>
      <c r="F1936" s="83">
        <f ca="1">IFERROR(OFFSET('перечень услуг'!$A$2,MATCH(E1936,'перечень услуг'!$A$3:$A$44,0),1),"")</f>
        <v>4740</v>
      </c>
    </row>
    <row r="1937" spans="1:6" ht="15.75" hidden="1" x14ac:dyDescent="0.25">
      <c r="A1937" s="101" t="s">
        <v>1287</v>
      </c>
      <c r="B1937" s="97" t="s">
        <v>1288</v>
      </c>
      <c r="C1937" s="101" t="s">
        <v>73</v>
      </c>
      <c r="D1937" s="97" t="s">
        <v>1289</v>
      </c>
      <c r="E1937" s="98" t="s">
        <v>82</v>
      </c>
      <c r="F1937" s="83">
        <f ca="1">IFERROR(OFFSET('перечень услуг'!$A$2,MATCH(E1937,'перечень услуг'!$A$3:$A$44,0),1),"")</f>
        <v>395</v>
      </c>
    </row>
    <row r="1938" spans="1:6" ht="15.75" hidden="1" x14ac:dyDescent="0.25">
      <c r="A1938" s="101" t="s">
        <v>1287</v>
      </c>
      <c r="B1938" s="97" t="s">
        <v>1288</v>
      </c>
      <c r="C1938" s="101" t="s">
        <v>73</v>
      </c>
      <c r="D1938" s="97" t="s">
        <v>1289</v>
      </c>
      <c r="E1938" s="98" t="s">
        <v>83</v>
      </c>
      <c r="F1938" s="83">
        <f ca="1">IFERROR(OFFSET('перечень услуг'!$A$2,MATCH(E1938,'перечень услуг'!$A$3:$A$44,0),1),"")</f>
        <v>565</v>
      </c>
    </row>
    <row r="1939" spans="1:6" ht="15.75" hidden="1" x14ac:dyDescent="0.25">
      <c r="A1939" s="101" t="s">
        <v>687</v>
      </c>
      <c r="B1939" s="97" t="s">
        <v>688</v>
      </c>
      <c r="C1939" s="101" t="s">
        <v>73</v>
      </c>
      <c r="D1939" s="97" t="s">
        <v>1289</v>
      </c>
      <c r="E1939" s="98" t="s">
        <v>35</v>
      </c>
      <c r="F1939" s="83">
        <f ca="1">IFERROR(OFFSET('перечень услуг'!$A$2,MATCH(E1939,'перечень услуг'!$A$3:$A$44,0),1),"")</f>
        <v>4740</v>
      </c>
    </row>
    <row r="1940" spans="1:6" ht="15.75" hidden="1" x14ac:dyDescent="0.25">
      <c r="A1940" s="101" t="s">
        <v>687</v>
      </c>
      <c r="B1940" s="97" t="s">
        <v>688</v>
      </c>
      <c r="C1940" s="101" t="s">
        <v>73</v>
      </c>
      <c r="D1940" s="97" t="s">
        <v>1289</v>
      </c>
      <c r="E1940" s="98" t="s">
        <v>82</v>
      </c>
      <c r="F1940" s="83">
        <f ca="1">IFERROR(OFFSET('перечень услуг'!$A$2,MATCH(E1940,'перечень услуг'!$A$3:$A$44,0),1),"")</f>
        <v>395</v>
      </c>
    </row>
    <row r="1941" spans="1:6" ht="15.75" hidden="1" x14ac:dyDescent="0.25">
      <c r="A1941" s="101" t="s">
        <v>687</v>
      </c>
      <c r="B1941" s="97" t="s">
        <v>688</v>
      </c>
      <c r="C1941" s="101" t="s">
        <v>73</v>
      </c>
      <c r="D1941" s="97" t="s">
        <v>1289</v>
      </c>
      <c r="E1941" s="98" t="s">
        <v>86</v>
      </c>
      <c r="F1941" s="83">
        <f ca="1">IFERROR(OFFSET('перечень услуг'!$A$2,MATCH(E1941,'перечень услуг'!$A$3:$A$44,0),1),"")</f>
        <v>385</v>
      </c>
    </row>
    <row r="1942" spans="1:6" ht="15.75" hidden="1" x14ac:dyDescent="0.25">
      <c r="A1942" s="101" t="s">
        <v>687</v>
      </c>
      <c r="B1942" s="97" t="s">
        <v>688</v>
      </c>
      <c r="C1942" s="101" t="s">
        <v>73</v>
      </c>
      <c r="D1942" s="97" t="s">
        <v>1289</v>
      </c>
      <c r="E1942" s="98" t="s">
        <v>108</v>
      </c>
      <c r="F1942" s="83">
        <f ca="1">IFERROR(OFFSET('перечень услуг'!$A$2,MATCH(E1942,'перечень услуг'!$A$3:$A$44,0),1),"")</f>
        <v>2150</v>
      </c>
    </row>
    <row r="1943" spans="1:6" ht="15.75" hidden="1" x14ac:dyDescent="0.25">
      <c r="A1943" s="101" t="s">
        <v>687</v>
      </c>
      <c r="B1943" s="97" t="s">
        <v>688</v>
      </c>
      <c r="C1943" s="101" t="s">
        <v>73</v>
      </c>
      <c r="D1943" s="97" t="s">
        <v>1289</v>
      </c>
      <c r="E1943" s="98" t="s">
        <v>30</v>
      </c>
      <c r="F1943" s="83">
        <f ca="1">IFERROR(OFFSET('перечень услуг'!$A$2,MATCH(E1943,'перечень услуг'!$A$3:$A$44,0),1),"")</f>
        <v>1125</v>
      </c>
    </row>
    <row r="1944" spans="1:6" ht="15.75" hidden="1" x14ac:dyDescent="0.25">
      <c r="A1944" s="101" t="s">
        <v>1290</v>
      </c>
      <c r="B1944" s="97" t="s">
        <v>106</v>
      </c>
      <c r="C1944" s="101" t="s">
        <v>73</v>
      </c>
      <c r="D1944" s="97" t="s">
        <v>1289</v>
      </c>
      <c r="E1944" s="98" t="s">
        <v>86</v>
      </c>
      <c r="F1944" s="83">
        <f ca="1">IFERROR(OFFSET('перечень услуг'!$A$2,MATCH(E1944,'перечень услуг'!$A$3:$A$44,0),1),"")</f>
        <v>385</v>
      </c>
    </row>
    <row r="1945" spans="1:6" ht="15.75" hidden="1" x14ac:dyDescent="0.25">
      <c r="A1945" s="101" t="s">
        <v>1291</v>
      </c>
      <c r="B1945" s="97" t="s">
        <v>1292</v>
      </c>
      <c r="C1945" s="101" t="s">
        <v>77</v>
      </c>
      <c r="D1945" s="97" t="s">
        <v>1293</v>
      </c>
      <c r="E1945" s="98" t="s">
        <v>35</v>
      </c>
      <c r="F1945" s="83">
        <f ca="1">IFERROR(OFFSET('перечень услуг'!$A$2,MATCH(E1945,'перечень услуг'!$A$3:$A$44,0),1),"")</f>
        <v>4740</v>
      </c>
    </row>
    <row r="1946" spans="1:6" ht="15.75" hidden="1" x14ac:dyDescent="0.25">
      <c r="A1946" s="101" t="s">
        <v>1291</v>
      </c>
      <c r="B1946" s="97" t="s">
        <v>1292</v>
      </c>
      <c r="C1946" s="101" t="s">
        <v>77</v>
      </c>
      <c r="D1946" s="97" t="s">
        <v>1293</v>
      </c>
      <c r="E1946" s="98" t="s">
        <v>82</v>
      </c>
      <c r="F1946" s="83">
        <f ca="1">IFERROR(OFFSET('перечень услуг'!$A$2,MATCH(E1946,'перечень услуг'!$A$3:$A$44,0),1),"")</f>
        <v>395</v>
      </c>
    </row>
    <row r="1947" spans="1:6" ht="15.75" hidden="1" x14ac:dyDescent="0.25">
      <c r="A1947" s="101" t="s">
        <v>1291</v>
      </c>
      <c r="B1947" s="97" t="s">
        <v>1292</v>
      </c>
      <c r="C1947" s="101" t="s">
        <v>77</v>
      </c>
      <c r="D1947" s="97" t="s">
        <v>1293</v>
      </c>
      <c r="E1947" s="98" t="s">
        <v>86</v>
      </c>
      <c r="F1947" s="83">
        <f ca="1">IFERROR(OFFSET('перечень услуг'!$A$2,MATCH(E1947,'перечень услуг'!$A$3:$A$44,0),1),"")</f>
        <v>385</v>
      </c>
    </row>
    <row r="1948" spans="1:6" ht="15.75" hidden="1" x14ac:dyDescent="0.25">
      <c r="A1948" s="101" t="s">
        <v>1291</v>
      </c>
      <c r="B1948" s="97" t="s">
        <v>1292</v>
      </c>
      <c r="C1948" s="101" t="s">
        <v>77</v>
      </c>
      <c r="D1948" s="97" t="s">
        <v>1293</v>
      </c>
      <c r="E1948" s="98" t="s">
        <v>83</v>
      </c>
      <c r="F1948" s="83">
        <f ca="1">IFERROR(OFFSET('перечень услуг'!$A$2,MATCH(E1948,'перечень услуг'!$A$3:$A$44,0),1),"")</f>
        <v>565</v>
      </c>
    </row>
    <row r="1949" spans="1:6" ht="15.75" hidden="1" x14ac:dyDescent="0.25">
      <c r="A1949" s="101" t="s">
        <v>1291</v>
      </c>
      <c r="B1949" s="97" t="s">
        <v>1292</v>
      </c>
      <c r="C1949" s="101" t="s">
        <v>77</v>
      </c>
      <c r="D1949" s="97" t="s">
        <v>1293</v>
      </c>
      <c r="E1949" s="98" t="s">
        <v>122</v>
      </c>
      <c r="F1949" s="83">
        <f ca="1">IFERROR(OFFSET('перечень услуг'!$A$2,MATCH(E1949,'перечень услуг'!$A$3:$A$44,0),1),"")</f>
        <v>1020</v>
      </c>
    </row>
    <row r="1950" spans="1:6" ht="15.75" hidden="1" x14ac:dyDescent="0.25">
      <c r="A1950" s="101" t="s">
        <v>1294</v>
      </c>
      <c r="B1950" s="97" t="s">
        <v>171</v>
      </c>
      <c r="C1950" s="101" t="s">
        <v>73</v>
      </c>
      <c r="D1950" s="97" t="s">
        <v>1295</v>
      </c>
      <c r="E1950" s="98" t="s">
        <v>86</v>
      </c>
      <c r="F1950" s="83">
        <f ca="1">IFERROR(OFFSET('перечень услуг'!$A$2,MATCH(E1950,'перечень услуг'!$A$3:$A$44,0),1),"")</f>
        <v>385</v>
      </c>
    </row>
    <row r="1951" spans="1:6" ht="15.75" hidden="1" x14ac:dyDescent="0.25">
      <c r="A1951" s="101" t="s">
        <v>1296</v>
      </c>
      <c r="B1951" s="97" t="s">
        <v>1297</v>
      </c>
      <c r="C1951" s="101" t="s">
        <v>77</v>
      </c>
      <c r="D1951" s="97" t="s">
        <v>1295</v>
      </c>
      <c r="E1951" s="98" t="s">
        <v>35</v>
      </c>
      <c r="F1951" s="83">
        <f ca="1">IFERROR(OFFSET('перечень услуг'!$A$2,MATCH(E1951,'перечень услуг'!$A$3:$A$44,0),1),"")</f>
        <v>4740</v>
      </c>
    </row>
    <row r="1952" spans="1:6" ht="15.75" hidden="1" x14ac:dyDescent="0.25">
      <c r="A1952" s="101" t="s">
        <v>1296</v>
      </c>
      <c r="B1952" s="97" t="s">
        <v>1297</v>
      </c>
      <c r="C1952" s="101" t="s">
        <v>77</v>
      </c>
      <c r="D1952" s="97" t="s">
        <v>1295</v>
      </c>
      <c r="E1952" s="98" t="s">
        <v>82</v>
      </c>
      <c r="F1952" s="83">
        <f ca="1">IFERROR(OFFSET('перечень услуг'!$A$2,MATCH(E1952,'перечень услуг'!$A$3:$A$44,0),1),"")</f>
        <v>395</v>
      </c>
    </row>
    <row r="1953" spans="1:6" ht="15.75" hidden="1" x14ac:dyDescent="0.25">
      <c r="A1953" s="101" t="s">
        <v>1296</v>
      </c>
      <c r="B1953" s="97" t="s">
        <v>1297</v>
      </c>
      <c r="C1953" s="101" t="s">
        <v>77</v>
      </c>
      <c r="D1953" s="97" t="s">
        <v>1295</v>
      </c>
      <c r="E1953" s="98" t="s">
        <v>86</v>
      </c>
      <c r="F1953" s="83">
        <f ca="1">IFERROR(OFFSET('перечень услуг'!$A$2,MATCH(E1953,'перечень услуг'!$A$3:$A$44,0),1),"")</f>
        <v>385</v>
      </c>
    </row>
    <row r="1954" spans="1:6" ht="15.75" hidden="1" x14ac:dyDescent="0.25">
      <c r="A1954" s="101" t="s">
        <v>1296</v>
      </c>
      <c r="B1954" s="97" t="s">
        <v>1297</v>
      </c>
      <c r="C1954" s="101" t="s">
        <v>77</v>
      </c>
      <c r="D1954" s="97" t="s">
        <v>1295</v>
      </c>
      <c r="E1954" s="98" t="s">
        <v>83</v>
      </c>
      <c r="F1954" s="83">
        <f ca="1">IFERROR(OFFSET('перечень услуг'!$A$2,MATCH(E1954,'перечень услуг'!$A$3:$A$44,0),1),"")</f>
        <v>565</v>
      </c>
    </row>
    <row r="1955" spans="1:6" ht="15.75" hidden="1" x14ac:dyDescent="0.25">
      <c r="A1955" s="101" t="s">
        <v>1296</v>
      </c>
      <c r="B1955" s="97" t="s">
        <v>1297</v>
      </c>
      <c r="C1955" s="101" t="s">
        <v>77</v>
      </c>
      <c r="D1955" s="97" t="s">
        <v>1295</v>
      </c>
      <c r="E1955" s="98" t="s">
        <v>122</v>
      </c>
      <c r="F1955" s="83">
        <f ca="1">IFERROR(OFFSET('перечень услуг'!$A$2,MATCH(E1955,'перечень услуг'!$A$3:$A$44,0),1),"")</f>
        <v>1020</v>
      </c>
    </row>
    <row r="1956" spans="1:6" ht="15.75" hidden="1" x14ac:dyDescent="0.25">
      <c r="A1956" s="101" t="s">
        <v>1298</v>
      </c>
      <c r="B1956" s="97" t="s">
        <v>1299</v>
      </c>
      <c r="C1956" s="101" t="s">
        <v>73</v>
      </c>
      <c r="D1956" s="97" t="s">
        <v>1295</v>
      </c>
      <c r="E1956" s="98" t="s">
        <v>35</v>
      </c>
      <c r="F1956" s="83">
        <f ca="1">IFERROR(OFFSET('перечень услуг'!$A$2,MATCH(E1956,'перечень услуг'!$A$3:$A$44,0),1),"")</f>
        <v>4740</v>
      </c>
    </row>
    <row r="1957" spans="1:6" ht="15.75" hidden="1" x14ac:dyDescent="0.25">
      <c r="A1957" s="101" t="s">
        <v>1298</v>
      </c>
      <c r="B1957" s="97" t="s">
        <v>1299</v>
      </c>
      <c r="C1957" s="101" t="s">
        <v>73</v>
      </c>
      <c r="D1957" s="97" t="s">
        <v>1295</v>
      </c>
      <c r="E1957" s="98" t="s">
        <v>82</v>
      </c>
      <c r="F1957" s="83">
        <f ca="1">IFERROR(OFFSET('перечень услуг'!$A$2,MATCH(E1957,'перечень услуг'!$A$3:$A$44,0),1),"")</f>
        <v>395</v>
      </c>
    </row>
    <row r="1958" spans="1:6" ht="15.75" hidden="1" x14ac:dyDescent="0.25">
      <c r="A1958" s="101" t="s">
        <v>1298</v>
      </c>
      <c r="B1958" s="97" t="s">
        <v>1299</v>
      </c>
      <c r="C1958" s="101" t="s">
        <v>73</v>
      </c>
      <c r="D1958" s="97" t="s">
        <v>1295</v>
      </c>
      <c r="E1958" s="98" t="s">
        <v>83</v>
      </c>
      <c r="F1958" s="83">
        <f ca="1">IFERROR(OFFSET('перечень услуг'!$A$2,MATCH(E1958,'перечень услуг'!$A$3:$A$44,0),1),"")</f>
        <v>565</v>
      </c>
    </row>
    <row r="1959" spans="1:6" ht="15.75" hidden="1" x14ac:dyDescent="0.25">
      <c r="A1959" s="101" t="s">
        <v>1298</v>
      </c>
      <c r="B1959" s="97" t="s">
        <v>1299</v>
      </c>
      <c r="C1959" s="101" t="s">
        <v>73</v>
      </c>
      <c r="D1959" s="97" t="s">
        <v>1295</v>
      </c>
      <c r="E1959" s="98" t="s">
        <v>30</v>
      </c>
      <c r="F1959" s="83">
        <f ca="1">IFERROR(OFFSET('перечень услуг'!$A$2,MATCH(E1959,'перечень услуг'!$A$3:$A$44,0),1),"")</f>
        <v>1125</v>
      </c>
    </row>
    <row r="1960" spans="1:6" ht="15.75" hidden="1" x14ac:dyDescent="0.25">
      <c r="A1960" s="101" t="s">
        <v>1300</v>
      </c>
      <c r="B1960" s="97" t="s">
        <v>1301</v>
      </c>
      <c r="C1960" s="101" t="s">
        <v>77</v>
      </c>
      <c r="D1960" s="97" t="s">
        <v>1302</v>
      </c>
      <c r="E1960" s="98" t="s">
        <v>35</v>
      </c>
      <c r="F1960" s="83">
        <f ca="1">IFERROR(OFFSET('перечень услуг'!$A$2,MATCH(E1960,'перечень услуг'!$A$3:$A$44,0),1),"")</f>
        <v>4740</v>
      </c>
    </row>
    <row r="1961" spans="1:6" ht="15.75" hidden="1" x14ac:dyDescent="0.25">
      <c r="A1961" s="101" t="s">
        <v>1300</v>
      </c>
      <c r="B1961" s="97" t="s">
        <v>1301</v>
      </c>
      <c r="C1961" s="101" t="s">
        <v>77</v>
      </c>
      <c r="D1961" s="97" t="s">
        <v>1302</v>
      </c>
      <c r="E1961" s="98" t="s">
        <v>82</v>
      </c>
      <c r="F1961" s="83">
        <f ca="1">IFERROR(OFFSET('перечень услуг'!$A$2,MATCH(E1961,'перечень услуг'!$A$3:$A$44,0),1),"")</f>
        <v>395</v>
      </c>
    </row>
    <row r="1962" spans="1:6" ht="15.75" hidden="1" x14ac:dyDescent="0.25">
      <c r="A1962" s="101" t="s">
        <v>1300</v>
      </c>
      <c r="B1962" s="97" t="s">
        <v>1301</v>
      </c>
      <c r="C1962" s="101" t="s">
        <v>77</v>
      </c>
      <c r="D1962" s="97" t="s">
        <v>1302</v>
      </c>
      <c r="E1962" s="98" t="s">
        <v>83</v>
      </c>
      <c r="F1962" s="83">
        <f ca="1">IFERROR(OFFSET('перечень услуг'!$A$2,MATCH(E1962,'перечень услуг'!$A$3:$A$44,0),1),"")</f>
        <v>565</v>
      </c>
    </row>
    <row r="1963" spans="1:6" ht="15.75" hidden="1" x14ac:dyDescent="0.25">
      <c r="A1963" s="101" t="s">
        <v>1300</v>
      </c>
      <c r="B1963" s="97" t="s">
        <v>1301</v>
      </c>
      <c r="C1963" s="101" t="s">
        <v>77</v>
      </c>
      <c r="D1963" s="97" t="s">
        <v>1302</v>
      </c>
      <c r="E1963" s="98" t="s">
        <v>122</v>
      </c>
      <c r="F1963" s="83">
        <f ca="1">IFERROR(OFFSET('перечень услуг'!$A$2,MATCH(E1963,'перечень услуг'!$A$3:$A$44,0),1),"")</f>
        <v>1020</v>
      </c>
    </row>
    <row r="1964" spans="1:6" ht="15.75" hidden="1" x14ac:dyDescent="0.25">
      <c r="A1964" s="101" t="s">
        <v>1303</v>
      </c>
      <c r="B1964" s="97" t="s">
        <v>1228</v>
      </c>
      <c r="C1964" s="101" t="s">
        <v>77</v>
      </c>
      <c r="D1964" s="100" t="s">
        <v>1302</v>
      </c>
      <c r="E1964" s="98" t="s">
        <v>35</v>
      </c>
      <c r="F1964" s="83">
        <f ca="1">IFERROR(OFFSET('перечень услуг'!$A$2,MATCH(E1964,'перечень услуг'!$A$3:$A$44,0),1),"")</f>
        <v>4740</v>
      </c>
    </row>
    <row r="1965" spans="1:6" ht="15.75" hidden="1" x14ac:dyDescent="0.25">
      <c r="A1965" s="101" t="s">
        <v>1303</v>
      </c>
      <c r="B1965" s="97" t="s">
        <v>1228</v>
      </c>
      <c r="C1965" s="101" t="s">
        <v>77</v>
      </c>
      <c r="D1965" s="100" t="s">
        <v>1302</v>
      </c>
      <c r="E1965" s="98" t="s">
        <v>82</v>
      </c>
      <c r="F1965" s="83">
        <f ca="1">IFERROR(OFFSET('перечень услуг'!$A$2,MATCH(E1965,'перечень услуг'!$A$3:$A$44,0),1),"")</f>
        <v>395</v>
      </c>
    </row>
    <row r="1966" spans="1:6" ht="15.75" hidden="1" x14ac:dyDescent="0.25">
      <c r="A1966" s="101" t="s">
        <v>1303</v>
      </c>
      <c r="B1966" s="97" t="s">
        <v>1228</v>
      </c>
      <c r="C1966" s="101" t="s">
        <v>77</v>
      </c>
      <c r="D1966" s="100" t="s">
        <v>1302</v>
      </c>
      <c r="E1966" s="98" t="s">
        <v>83</v>
      </c>
      <c r="F1966" s="83">
        <f ca="1">IFERROR(OFFSET('перечень услуг'!$A$2,MATCH(E1966,'перечень услуг'!$A$3:$A$44,0),1),"")</f>
        <v>565</v>
      </c>
    </row>
    <row r="1967" spans="1:6" ht="15.75" hidden="1" x14ac:dyDescent="0.25">
      <c r="A1967" s="101" t="s">
        <v>1303</v>
      </c>
      <c r="B1967" s="97" t="s">
        <v>1228</v>
      </c>
      <c r="C1967" s="101" t="s">
        <v>77</v>
      </c>
      <c r="D1967" s="100" t="s">
        <v>1302</v>
      </c>
      <c r="E1967" s="98" t="s">
        <v>122</v>
      </c>
      <c r="F1967" s="83">
        <f ca="1">IFERROR(OFFSET('перечень услуг'!$A$2,MATCH(E1967,'перечень услуг'!$A$3:$A$44,0),1),"")</f>
        <v>1020</v>
      </c>
    </row>
    <row r="1968" spans="1:6" ht="15.75" hidden="1" x14ac:dyDescent="0.25">
      <c r="A1968" s="101" t="s">
        <v>656</v>
      </c>
      <c r="B1968" s="97" t="s">
        <v>657</v>
      </c>
      <c r="C1968" s="101" t="s">
        <v>73</v>
      </c>
      <c r="D1968" s="100" t="s">
        <v>1304</v>
      </c>
      <c r="E1968" s="98" t="s">
        <v>11</v>
      </c>
      <c r="F1968" s="83">
        <f ca="1">IFERROR(OFFSET('перечень услуг'!$A$2,MATCH(E1968,'перечень услуг'!$A$3:$A$44,0),1),"")</f>
        <v>385</v>
      </c>
    </row>
    <row r="1969" spans="1:6" ht="15.75" hidden="1" x14ac:dyDescent="0.25">
      <c r="A1969" s="101" t="s">
        <v>1305</v>
      </c>
      <c r="B1969" s="97" t="s">
        <v>934</v>
      </c>
      <c r="C1969" s="101" t="s">
        <v>77</v>
      </c>
      <c r="D1969" s="100" t="s">
        <v>1304</v>
      </c>
      <c r="E1969" s="98" t="s">
        <v>35</v>
      </c>
      <c r="F1969" s="83">
        <f ca="1">IFERROR(OFFSET('перечень услуг'!$A$2,MATCH(E1969,'перечень услуг'!$A$3:$A$44,0),1),"")</f>
        <v>4740</v>
      </c>
    </row>
    <row r="1970" spans="1:6" ht="15.75" hidden="1" x14ac:dyDescent="0.25">
      <c r="A1970" s="101" t="s">
        <v>1305</v>
      </c>
      <c r="B1970" s="97" t="s">
        <v>934</v>
      </c>
      <c r="C1970" s="101" t="s">
        <v>77</v>
      </c>
      <c r="D1970" s="100" t="s">
        <v>1304</v>
      </c>
      <c r="E1970" s="98" t="s">
        <v>82</v>
      </c>
      <c r="F1970" s="83">
        <f ca="1">IFERROR(OFFSET('перечень услуг'!$A$2,MATCH(E1970,'перечень услуг'!$A$3:$A$44,0),1),"")</f>
        <v>395</v>
      </c>
    </row>
    <row r="1971" spans="1:6" ht="15.75" hidden="1" x14ac:dyDescent="0.25">
      <c r="A1971" s="101" t="s">
        <v>1305</v>
      </c>
      <c r="B1971" s="97" t="s">
        <v>934</v>
      </c>
      <c r="C1971" s="101" t="s">
        <v>77</v>
      </c>
      <c r="D1971" s="100" t="s">
        <v>1304</v>
      </c>
      <c r="E1971" s="98" t="s">
        <v>83</v>
      </c>
      <c r="F1971" s="83">
        <f ca="1">IFERROR(OFFSET('перечень услуг'!$A$2,MATCH(E1971,'перечень услуг'!$A$3:$A$44,0),1),"")</f>
        <v>565</v>
      </c>
    </row>
    <row r="1972" spans="1:6" ht="15.75" hidden="1" x14ac:dyDescent="0.25">
      <c r="A1972" s="101" t="s">
        <v>1305</v>
      </c>
      <c r="B1972" s="97" t="s">
        <v>934</v>
      </c>
      <c r="C1972" s="101" t="s">
        <v>77</v>
      </c>
      <c r="D1972" s="100" t="s">
        <v>1304</v>
      </c>
      <c r="E1972" s="98" t="s">
        <v>122</v>
      </c>
      <c r="F1972" s="83">
        <f ca="1">IFERROR(OFFSET('перечень услуг'!$A$2,MATCH(E1972,'перечень услуг'!$A$3:$A$44,0),1),"")</f>
        <v>1020</v>
      </c>
    </row>
    <row r="1973" spans="1:6" ht="15.75" hidden="1" x14ac:dyDescent="0.25">
      <c r="A1973" s="101" t="s">
        <v>132</v>
      </c>
      <c r="B1973" s="97" t="s">
        <v>133</v>
      </c>
      <c r="C1973" s="101" t="s">
        <v>77</v>
      </c>
      <c r="D1973" s="100" t="s">
        <v>1304</v>
      </c>
      <c r="E1973" s="98" t="s">
        <v>9</v>
      </c>
      <c r="F1973" s="83">
        <f ca="1">IFERROR(OFFSET('перечень услуг'!$A$2,MATCH(E1973,'перечень услуг'!$A$3:$A$44,0),1),"")</f>
        <v>445</v>
      </c>
    </row>
    <row r="1974" spans="1:6" ht="15.75" hidden="1" x14ac:dyDescent="0.25">
      <c r="A1974" s="101" t="s">
        <v>1306</v>
      </c>
      <c r="B1974" s="97" t="s">
        <v>1307</v>
      </c>
      <c r="C1974" s="101" t="s">
        <v>77</v>
      </c>
      <c r="D1974" s="100" t="s">
        <v>1308</v>
      </c>
      <c r="E1974" s="98" t="s">
        <v>35</v>
      </c>
      <c r="F1974" s="83">
        <f ca="1">IFERROR(OFFSET('перечень услуг'!$A$2,MATCH(E1974,'перечень услуг'!$A$3:$A$44,0),1),"")</f>
        <v>4740</v>
      </c>
    </row>
    <row r="1975" spans="1:6" ht="15.75" hidden="1" x14ac:dyDescent="0.25">
      <c r="A1975" s="101" t="s">
        <v>1306</v>
      </c>
      <c r="B1975" s="97" t="s">
        <v>1307</v>
      </c>
      <c r="C1975" s="101" t="s">
        <v>77</v>
      </c>
      <c r="D1975" s="100" t="s">
        <v>1308</v>
      </c>
      <c r="E1975" s="98" t="s">
        <v>82</v>
      </c>
      <c r="F1975" s="83">
        <f ca="1">IFERROR(OFFSET('перечень услуг'!$A$2,MATCH(E1975,'перечень услуг'!$A$3:$A$44,0),1),"")</f>
        <v>395</v>
      </c>
    </row>
    <row r="1976" spans="1:6" ht="15.75" hidden="1" x14ac:dyDescent="0.25">
      <c r="A1976" s="101" t="s">
        <v>1306</v>
      </c>
      <c r="B1976" s="97" t="s">
        <v>1307</v>
      </c>
      <c r="C1976" s="101" t="s">
        <v>77</v>
      </c>
      <c r="D1976" s="100" t="s">
        <v>1308</v>
      </c>
      <c r="E1976" s="98" t="s">
        <v>86</v>
      </c>
      <c r="F1976" s="83">
        <f ca="1">IFERROR(OFFSET('перечень услуг'!$A$2,MATCH(E1976,'перечень услуг'!$A$3:$A$44,0),1),"")</f>
        <v>385</v>
      </c>
    </row>
    <row r="1977" spans="1:6" ht="15.75" hidden="1" x14ac:dyDescent="0.25">
      <c r="A1977" s="101" t="s">
        <v>1306</v>
      </c>
      <c r="B1977" s="97" t="s">
        <v>1307</v>
      </c>
      <c r="C1977" s="101" t="s">
        <v>77</v>
      </c>
      <c r="D1977" s="100" t="s">
        <v>1308</v>
      </c>
      <c r="E1977" s="98" t="s">
        <v>83</v>
      </c>
      <c r="F1977" s="83">
        <f ca="1">IFERROR(OFFSET('перечень услуг'!$A$2,MATCH(E1977,'перечень услуг'!$A$3:$A$44,0),1),"")</f>
        <v>565</v>
      </c>
    </row>
    <row r="1978" spans="1:6" ht="15.75" hidden="1" x14ac:dyDescent="0.25">
      <c r="A1978" s="101" t="s">
        <v>1306</v>
      </c>
      <c r="B1978" s="97" t="s">
        <v>1307</v>
      </c>
      <c r="C1978" s="101" t="s">
        <v>77</v>
      </c>
      <c r="D1978" s="100" t="s">
        <v>1308</v>
      </c>
      <c r="E1978" s="98" t="s">
        <v>122</v>
      </c>
      <c r="F1978" s="83">
        <f ca="1">IFERROR(OFFSET('перечень услуг'!$A$2,MATCH(E1978,'перечень услуг'!$A$3:$A$44,0),1),"")</f>
        <v>1020</v>
      </c>
    </row>
    <row r="1979" spans="1:6" ht="15.75" hidden="1" x14ac:dyDescent="0.25">
      <c r="A1979" s="101" t="s">
        <v>1309</v>
      </c>
      <c r="B1979" s="97" t="s">
        <v>1310</v>
      </c>
      <c r="C1979" s="101" t="s">
        <v>77</v>
      </c>
      <c r="D1979" s="97" t="s">
        <v>1311</v>
      </c>
      <c r="E1979" s="98" t="s">
        <v>35</v>
      </c>
      <c r="F1979" s="83">
        <f ca="1">IFERROR(OFFSET('перечень услуг'!$A$2,MATCH(E1979,'перечень услуг'!$A$3:$A$44,0),1),"")</f>
        <v>4740</v>
      </c>
    </row>
    <row r="1980" spans="1:6" ht="15.75" hidden="1" x14ac:dyDescent="0.25">
      <c r="A1980" s="101" t="s">
        <v>1309</v>
      </c>
      <c r="B1980" s="97" t="s">
        <v>1310</v>
      </c>
      <c r="C1980" s="101" t="s">
        <v>77</v>
      </c>
      <c r="D1980" s="97" t="s">
        <v>1311</v>
      </c>
      <c r="E1980" s="98" t="s">
        <v>82</v>
      </c>
      <c r="F1980" s="83">
        <f ca="1">IFERROR(OFFSET('перечень услуг'!$A$2,MATCH(E1980,'перечень услуг'!$A$3:$A$44,0),1),"")</f>
        <v>395</v>
      </c>
    </row>
    <row r="1981" spans="1:6" ht="15.75" hidden="1" x14ac:dyDescent="0.25">
      <c r="A1981" s="101" t="s">
        <v>1309</v>
      </c>
      <c r="B1981" s="97" t="s">
        <v>1310</v>
      </c>
      <c r="C1981" s="101" t="s">
        <v>77</v>
      </c>
      <c r="D1981" s="97" t="s">
        <v>1311</v>
      </c>
      <c r="E1981" s="98" t="s">
        <v>86</v>
      </c>
      <c r="F1981" s="83">
        <f ca="1">IFERROR(OFFSET('перечень услуг'!$A$2,MATCH(E1981,'перечень услуг'!$A$3:$A$44,0),1),"")</f>
        <v>385</v>
      </c>
    </row>
    <row r="1982" spans="1:6" ht="15.75" hidden="1" x14ac:dyDescent="0.25">
      <c r="A1982" s="101" t="s">
        <v>1309</v>
      </c>
      <c r="B1982" s="97" t="s">
        <v>1310</v>
      </c>
      <c r="C1982" s="101" t="s">
        <v>77</v>
      </c>
      <c r="D1982" s="97" t="s">
        <v>1311</v>
      </c>
      <c r="E1982" s="98" t="s">
        <v>83</v>
      </c>
      <c r="F1982" s="83">
        <f ca="1">IFERROR(OFFSET('перечень услуг'!$A$2,MATCH(E1982,'перечень услуг'!$A$3:$A$44,0),1),"")</f>
        <v>565</v>
      </c>
    </row>
    <row r="1983" spans="1:6" ht="15.75" hidden="1" x14ac:dyDescent="0.25">
      <c r="A1983" s="101" t="s">
        <v>1309</v>
      </c>
      <c r="B1983" s="97" t="s">
        <v>1310</v>
      </c>
      <c r="C1983" s="101" t="s">
        <v>77</v>
      </c>
      <c r="D1983" s="97" t="s">
        <v>1311</v>
      </c>
      <c r="E1983" s="98" t="s">
        <v>122</v>
      </c>
      <c r="F1983" s="83">
        <f ca="1">IFERROR(OFFSET('перечень услуг'!$A$2,MATCH(E1983,'перечень услуг'!$A$3:$A$44,0),1),"")</f>
        <v>1020</v>
      </c>
    </row>
    <row r="1984" spans="1:6" ht="15.75" hidden="1" x14ac:dyDescent="0.25">
      <c r="F1984" s="83" t="str">
        <f ca="1">IFERROR(OFFSET('перечень услуг'!$A$2,MATCH(E1984,'перечень услуг'!$A$3:$A$44,0),1),"")</f>
        <v/>
      </c>
    </row>
    <row r="1985" spans="6:6" ht="15.75" hidden="1" x14ac:dyDescent="0.25">
      <c r="F1985" s="83" t="str">
        <f ca="1">IFERROR(OFFSET('перечень услуг'!$A$2,MATCH(E1985,'перечень услуг'!$A$3:$A$44,0),1),"")</f>
        <v/>
      </c>
    </row>
    <row r="1986" spans="6:6" ht="15.75" hidden="1" x14ac:dyDescent="0.25">
      <c r="F1986" s="83" t="str">
        <f ca="1">IFERROR(OFFSET('перечень услуг'!$A$2,MATCH(E1986,'перечень услуг'!$A$3:$A$44,0),1),"")</f>
        <v/>
      </c>
    </row>
    <row r="1987" spans="6:6" ht="15.75" hidden="1" x14ac:dyDescent="0.25">
      <c r="F1987" s="83" t="str">
        <f ca="1">IFERROR(OFFSET('перечень услуг'!$A$2,MATCH(E1987,'перечень услуг'!$A$3:$A$44,0),1),"")</f>
        <v/>
      </c>
    </row>
    <row r="1988" spans="6:6" ht="15.75" hidden="1" x14ac:dyDescent="0.25">
      <c r="F1988" s="83" t="str">
        <f ca="1">IFERROR(OFFSET('перечень услуг'!$A$2,MATCH(E1988,'перечень услуг'!$A$3:$A$44,0),1),"")</f>
        <v/>
      </c>
    </row>
    <row r="1989" spans="6:6" ht="15.75" hidden="1" x14ac:dyDescent="0.25">
      <c r="F1989" s="83" t="str">
        <f ca="1">IFERROR(OFFSET('перечень услуг'!$A$2,MATCH(E1989,'перечень услуг'!$A$3:$A$44,0),1),"")</f>
        <v/>
      </c>
    </row>
    <row r="1990" spans="6:6" ht="15.75" hidden="1" x14ac:dyDescent="0.25">
      <c r="F1990" s="83" t="str">
        <f ca="1">IFERROR(OFFSET('перечень услуг'!$A$2,MATCH(E1990,'перечень услуг'!$A$3:$A$44,0),1),"")</f>
        <v/>
      </c>
    </row>
    <row r="1991" spans="6:6" ht="15.75" hidden="1" x14ac:dyDescent="0.25">
      <c r="F1991" s="83" t="str">
        <f ca="1">IFERROR(OFFSET('перечень услуг'!$A$2,MATCH(E1991,'перечень услуг'!$A$3:$A$44,0),1),"")</f>
        <v/>
      </c>
    </row>
    <row r="1992" spans="6:6" ht="15.75" hidden="1" x14ac:dyDescent="0.25">
      <c r="F1992" s="83" t="str">
        <f ca="1">IFERROR(OFFSET('перечень услуг'!$A$2,MATCH(E1992,'перечень услуг'!$A$3:$A$44,0),1),"")</f>
        <v/>
      </c>
    </row>
    <row r="1993" spans="6:6" ht="15.75" hidden="1" x14ac:dyDescent="0.25">
      <c r="F1993" s="83" t="str">
        <f ca="1">IFERROR(OFFSET('перечень услуг'!$A$2,MATCH(E1993,'перечень услуг'!$A$3:$A$44,0),1),"")</f>
        <v/>
      </c>
    </row>
    <row r="1994" spans="6:6" ht="15.75" hidden="1" x14ac:dyDescent="0.25">
      <c r="F1994" s="83" t="str">
        <f ca="1">IFERROR(OFFSET('перечень услуг'!$A$2,MATCH(E1994,'перечень услуг'!$A$3:$A$44,0),1),"")</f>
        <v/>
      </c>
    </row>
    <row r="1995" spans="6:6" ht="15.75" hidden="1" x14ac:dyDescent="0.25">
      <c r="F1995" s="83" t="str">
        <f ca="1">IFERROR(OFFSET('перечень услуг'!$A$2,MATCH(E1995,'перечень услуг'!$A$3:$A$44,0),1),"")</f>
        <v/>
      </c>
    </row>
    <row r="1996" spans="6:6" ht="15.75" hidden="1" x14ac:dyDescent="0.25">
      <c r="F1996" s="83" t="str">
        <f ca="1">IFERROR(OFFSET('перечень услуг'!$A$2,MATCH(E1996,'перечень услуг'!$A$3:$A$44,0),1),"")</f>
        <v/>
      </c>
    </row>
    <row r="1997" spans="6:6" ht="15.75" hidden="1" x14ac:dyDescent="0.25">
      <c r="F1997" s="83" t="str">
        <f ca="1">IFERROR(OFFSET('перечень услуг'!$A$2,MATCH(E1997,'перечень услуг'!$A$3:$A$44,0),1),"")</f>
        <v/>
      </c>
    </row>
    <row r="1998" spans="6:6" ht="15.75" hidden="1" x14ac:dyDescent="0.25">
      <c r="F1998" s="83" t="str">
        <f ca="1">IFERROR(OFFSET('перечень услуг'!$A$2,MATCH(E1998,'перечень услуг'!$A$3:$A$44,0),1),"")</f>
        <v/>
      </c>
    </row>
    <row r="1999" spans="6:6" ht="15.75" hidden="1" x14ac:dyDescent="0.25">
      <c r="F1999" s="83" t="str">
        <f ca="1">IFERROR(OFFSET('перечень услуг'!$A$2,MATCH(E1999,'перечень услуг'!$A$3:$A$44,0),1),"")</f>
        <v/>
      </c>
    </row>
    <row r="2000" spans="6:6" ht="15.75" hidden="1" x14ac:dyDescent="0.25">
      <c r="F2000" s="83" t="str">
        <f ca="1">IFERROR(OFFSET('перечень услуг'!$A$2,MATCH(E2000,'перечень услуг'!$A$3:$A$44,0),1),"")</f>
        <v/>
      </c>
    </row>
    <row r="2001" spans="6:6" ht="15.75" hidden="1" x14ac:dyDescent="0.25">
      <c r="F2001" s="83" t="str">
        <f ca="1">IFERROR(OFFSET('перечень услуг'!$A$2,MATCH(E2001,'перечень услуг'!$A$3:$A$44,0),1),"")</f>
        <v/>
      </c>
    </row>
    <row r="2002" spans="6:6" ht="15.75" hidden="1" x14ac:dyDescent="0.25">
      <c r="F2002" s="83" t="str">
        <f ca="1">IFERROR(OFFSET('перечень услуг'!$A$2,MATCH(E2002,'перечень услуг'!$A$3:$A$44,0),1),"")</f>
        <v/>
      </c>
    </row>
    <row r="2003" spans="6:6" ht="15.75" hidden="1" x14ac:dyDescent="0.25">
      <c r="F2003" s="83" t="str">
        <f ca="1">IFERROR(OFFSET('перечень услуг'!$A$2,MATCH(E2003,'перечень услуг'!$A$3:$A$44,0),1),"")</f>
        <v/>
      </c>
    </row>
    <row r="2004" spans="6:6" ht="15.75" hidden="1" x14ac:dyDescent="0.25">
      <c r="F2004" s="83" t="str">
        <f ca="1">IFERROR(OFFSET('перечень услуг'!$A$2,MATCH(E2004,'перечень услуг'!$A$3:$A$44,0),1),"")</f>
        <v/>
      </c>
    </row>
    <row r="2005" spans="6:6" ht="15.75" hidden="1" x14ac:dyDescent="0.25">
      <c r="F2005" s="83" t="str">
        <f ca="1">IFERROR(OFFSET('перечень услуг'!$A$2,MATCH(E2005,'перечень услуг'!$A$3:$A$44,0),1),"")</f>
        <v/>
      </c>
    </row>
    <row r="2006" spans="6:6" ht="15.75" hidden="1" x14ac:dyDescent="0.25">
      <c r="F2006" s="83" t="str">
        <f ca="1">IFERROR(OFFSET('перечень услуг'!$A$2,MATCH(E2006,'перечень услуг'!$A$3:$A$44,0),1),"")</f>
        <v/>
      </c>
    </row>
    <row r="2007" spans="6:6" ht="15.75" hidden="1" x14ac:dyDescent="0.25">
      <c r="F2007" s="83" t="str">
        <f ca="1">IFERROR(OFFSET('перечень услуг'!$A$2,MATCH(E2007,'перечень услуг'!$A$3:$A$44,0),1),"")</f>
        <v/>
      </c>
    </row>
    <row r="2008" spans="6:6" ht="15.75" hidden="1" x14ac:dyDescent="0.25">
      <c r="F2008" s="83" t="str">
        <f ca="1">IFERROR(OFFSET('перечень услуг'!$A$2,MATCH(E2008,'перечень услуг'!$A$3:$A$44,0),1),"")</f>
        <v/>
      </c>
    </row>
    <row r="2009" spans="6:6" ht="15.75" hidden="1" x14ac:dyDescent="0.25">
      <c r="F2009" s="83" t="str">
        <f ca="1">IFERROR(OFFSET('перечень услуг'!$A$2,MATCH(E2009,'перечень услуг'!$A$3:$A$44,0),1),"")</f>
        <v/>
      </c>
    </row>
    <row r="2010" spans="6:6" ht="15.75" hidden="1" x14ac:dyDescent="0.25">
      <c r="F2010" s="83" t="str">
        <f ca="1">IFERROR(OFFSET('перечень услуг'!$A$2,MATCH(E2010,'перечень услуг'!$A$3:$A$44,0),1),"")</f>
        <v/>
      </c>
    </row>
    <row r="2011" spans="6:6" ht="15.75" hidden="1" x14ac:dyDescent="0.25">
      <c r="F2011" s="83" t="str">
        <f ca="1">IFERROR(OFFSET('перечень услуг'!$A$2,MATCH(E2011,'перечень услуг'!$A$3:$A$44,0),1),"")</f>
        <v/>
      </c>
    </row>
    <row r="2012" spans="6:6" ht="15.75" hidden="1" x14ac:dyDescent="0.25">
      <c r="F2012" s="83" t="str">
        <f ca="1">IFERROR(OFFSET('перечень услуг'!$A$2,MATCH(E2012,'перечень услуг'!$A$3:$A$44,0),1),"")</f>
        <v/>
      </c>
    </row>
    <row r="2013" spans="6:6" ht="15.75" hidden="1" x14ac:dyDescent="0.25">
      <c r="F2013" s="83" t="str">
        <f ca="1">IFERROR(OFFSET('перечень услуг'!$A$2,MATCH(E2013,'перечень услуг'!$A$3:$A$44,0),1),"")</f>
        <v/>
      </c>
    </row>
    <row r="2014" spans="6:6" ht="15.75" hidden="1" x14ac:dyDescent="0.25">
      <c r="F2014" s="83" t="str">
        <f ca="1">IFERROR(OFFSET('перечень услуг'!$A$2,MATCH(E2014,'перечень услуг'!$A$3:$A$44,0),1),"")</f>
        <v/>
      </c>
    </row>
    <row r="2015" spans="6:6" ht="15.75" hidden="1" x14ac:dyDescent="0.25">
      <c r="F2015" s="83" t="str">
        <f ca="1">IFERROR(OFFSET('перечень услуг'!$A$2,MATCH(E2015,'перечень услуг'!$A$3:$A$44,0),1),"")</f>
        <v/>
      </c>
    </row>
    <row r="2016" spans="6:6" ht="15.75" hidden="1" x14ac:dyDescent="0.25">
      <c r="F2016" s="83" t="str">
        <f ca="1">IFERROR(OFFSET('перечень услуг'!$A$2,MATCH(E2016,'перечень услуг'!$A$3:$A$44,0),1),"")</f>
        <v/>
      </c>
    </row>
    <row r="2017" spans="6:6" ht="15.75" hidden="1" x14ac:dyDescent="0.25">
      <c r="F2017" s="83" t="str">
        <f ca="1">IFERROR(OFFSET('перечень услуг'!$A$2,MATCH(E2017,'перечень услуг'!$A$3:$A$44,0),1),"")</f>
        <v/>
      </c>
    </row>
    <row r="2018" spans="6:6" ht="15.75" hidden="1" x14ac:dyDescent="0.25">
      <c r="F2018" s="83" t="str">
        <f ca="1">IFERROR(OFFSET('перечень услуг'!$A$2,MATCH(E2018,'перечень услуг'!$A$3:$A$44,0),1),"")</f>
        <v/>
      </c>
    </row>
    <row r="2019" spans="6:6" ht="15.75" hidden="1" x14ac:dyDescent="0.25">
      <c r="F2019" s="83" t="str">
        <f ca="1">IFERROR(OFFSET('перечень услуг'!$A$2,MATCH(E2019,'перечень услуг'!$A$3:$A$44,0),1),"")</f>
        <v/>
      </c>
    </row>
    <row r="2020" spans="6:6" ht="15.75" hidden="1" x14ac:dyDescent="0.25">
      <c r="F2020" s="83" t="str">
        <f ca="1">IFERROR(OFFSET('перечень услуг'!$A$2,MATCH(E2020,'перечень услуг'!$A$3:$A$44,0),1),"")</f>
        <v/>
      </c>
    </row>
    <row r="2021" spans="6:6" ht="15.75" hidden="1" x14ac:dyDescent="0.25">
      <c r="F2021" s="83" t="str">
        <f ca="1">IFERROR(OFFSET('перечень услуг'!$A$2,MATCH(E2021,'перечень услуг'!$A$3:$A$44,0),1),"")</f>
        <v/>
      </c>
    </row>
    <row r="2022" spans="6:6" ht="15.75" hidden="1" x14ac:dyDescent="0.25">
      <c r="F2022" s="83" t="str">
        <f ca="1">IFERROR(OFFSET('перечень услуг'!$A$2,MATCH(E2022,'перечень услуг'!$A$3:$A$44,0),1),"")</f>
        <v/>
      </c>
    </row>
    <row r="2023" spans="6:6" ht="15.75" hidden="1" x14ac:dyDescent="0.25">
      <c r="F2023" s="83" t="str">
        <f ca="1">IFERROR(OFFSET('перечень услуг'!$A$2,MATCH(E2023,'перечень услуг'!$A$3:$A$44,0),1),"")</f>
        <v/>
      </c>
    </row>
    <row r="2024" spans="6:6" ht="15.75" hidden="1" x14ac:dyDescent="0.25">
      <c r="F2024" s="83" t="str">
        <f ca="1">IFERROR(OFFSET('перечень услуг'!$A$2,MATCH(E2024,'перечень услуг'!$A$3:$A$44,0),1),"")</f>
        <v/>
      </c>
    </row>
    <row r="2025" spans="6:6" ht="15.75" hidden="1" x14ac:dyDescent="0.25">
      <c r="F2025" s="83" t="str">
        <f ca="1">IFERROR(OFFSET('перечень услуг'!$A$2,MATCH(E2025,'перечень услуг'!$A$3:$A$44,0),1),"")</f>
        <v/>
      </c>
    </row>
    <row r="2026" spans="6:6" ht="15.75" hidden="1" x14ac:dyDescent="0.25">
      <c r="F2026" s="83" t="str">
        <f ca="1">IFERROR(OFFSET('перечень услуг'!$A$2,MATCH(E2026,'перечень услуг'!$A$3:$A$44,0),1),"")</f>
        <v/>
      </c>
    </row>
    <row r="2027" spans="6:6" ht="15.75" hidden="1" x14ac:dyDescent="0.25">
      <c r="F2027" s="83" t="str">
        <f ca="1">IFERROR(OFFSET('перечень услуг'!$A$2,MATCH(E2027,'перечень услуг'!$A$3:$A$44,0),1),"")</f>
        <v/>
      </c>
    </row>
    <row r="2028" spans="6:6" ht="15.75" hidden="1" x14ac:dyDescent="0.25">
      <c r="F2028" s="83" t="str">
        <f ca="1">IFERROR(OFFSET('перечень услуг'!$A$2,MATCH(E2028,'перечень услуг'!$A$3:$A$44,0),1),"")</f>
        <v/>
      </c>
    </row>
    <row r="2029" spans="6:6" ht="15.75" hidden="1" x14ac:dyDescent="0.25">
      <c r="F2029" s="83" t="str">
        <f ca="1">IFERROR(OFFSET('перечень услуг'!$A$2,MATCH(E2029,'перечень услуг'!$A$3:$A$44,0),1),"")</f>
        <v/>
      </c>
    </row>
    <row r="2030" spans="6:6" ht="15.75" hidden="1" x14ac:dyDescent="0.25">
      <c r="F2030" s="83" t="str">
        <f ca="1">IFERROR(OFFSET('перечень услуг'!$A$2,MATCH(E2030,'перечень услуг'!$A$3:$A$44,0),1),"")</f>
        <v/>
      </c>
    </row>
    <row r="2031" spans="6:6" ht="15.75" hidden="1" x14ac:dyDescent="0.25">
      <c r="F2031" s="83" t="str">
        <f ca="1">IFERROR(OFFSET('перечень услуг'!$A$2,MATCH(E2031,'перечень услуг'!$A$3:$A$44,0),1),"")</f>
        <v/>
      </c>
    </row>
    <row r="2032" spans="6:6" ht="15.75" hidden="1" x14ac:dyDescent="0.25">
      <c r="F2032" s="83" t="str">
        <f ca="1">IFERROR(OFFSET('перечень услуг'!$A$2,MATCH(E2032,'перечень услуг'!$A$3:$A$44,0),1),"")</f>
        <v/>
      </c>
    </row>
    <row r="2033" spans="6:6" ht="15.75" hidden="1" x14ac:dyDescent="0.25">
      <c r="F2033" s="83" t="str">
        <f ca="1">IFERROR(OFFSET('перечень услуг'!$A$2,MATCH(E2033,'перечень услуг'!$A$3:$A$44,0),1),"")</f>
        <v/>
      </c>
    </row>
    <row r="2034" spans="6:6" ht="15.75" hidden="1" x14ac:dyDescent="0.25">
      <c r="F2034" s="83" t="str">
        <f ca="1">IFERROR(OFFSET('перечень услуг'!$A$2,MATCH(E2034,'перечень услуг'!$A$3:$A$44,0),1),"")</f>
        <v/>
      </c>
    </row>
    <row r="2035" spans="6:6" ht="15.75" hidden="1" x14ac:dyDescent="0.25">
      <c r="F2035" s="83" t="str">
        <f ca="1">IFERROR(OFFSET('перечень услуг'!$A$2,MATCH(E2035,'перечень услуг'!$A$3:$A$44,0),1),"")</f>
        <v/>
      </c>
    </row>
    <row r="2036" spans="6:6" ht="15.75" hidden="1" x14ac:dyDescent="0.25">
      <c r="F2036" s="83" t="str">
        <f ca="1">IFERROR(OFFSET('перечень услуг'!$A$2,MATCH(E2036,'перечень услуг'!$A$3:$A$44,0),1),"")</f>
        <v/>
      </c>
    </row>
    <row r="2037" spans="6:6" ht="15.75" hidden="1" x14ac:dyDescent="0.25">
      <c r="F2037" s="83" t="str">
        <f ca="1">IFERROR(OFFSET('перечень услуг'!$A$2,MATCH(E2037,'перечень услуг'!$A$3:$A$44,0),1),"")</f>
        <v/>
      </c>
    </row>
    <row r="2038" spans="6:6" ht="15.75" hidden="1" x14ac:dyDescent="0.25">
      <c r="F2038" s="83" t="str">
        <f ca="1">IFERROR(OFFSET('перечень услуг'!$A$2,MATCH(E2038,'перечень услуг'!$A$3:$A$44,0),1),"")</f>
        <v/>
      </c>
    </row>
    <row r="2039" spans="6:6" ht="15.75" hidden="1" x14ac:dyDescent="0.25">
      <c r="F2039" s="83" t="str">
        <f ca="1">IFERROR(OFFSET('перечень услуг'!$A$2,MATCH(E2039,'перечень услуг'!$A$3:$A$44,0),1),"")</f>
        <v/>
      </c>
    </row>
    <row r="2040" spans="6:6" ht="15.75" hidden="1" x14ac:dyDescent="0.25">
      <c r="F2040" s="83" t="str">
        <f ca="1">IFERROR(OFFSET('перечень услуг'!$A$2,MATCH(E2040,'перечень услуг'!$A$3:$A$44,0),1),"")</f>
        <v/>
      </c>
    </row>
    <row r="2041" spans="6:6" ht="15.75" hidden="1" x14ac:dyDescent="0.25">
      <c r="F2041" s="83" t="str">
        <f ca="1">IFERROR(OFFSET('перечень услуг'!$A$2,MATCH(E2041,'перечень услуг'!$A$3:$A$44,0),1),"")</f>
        <v/>
      </c>
    </row>
    <row r="2042" spans="6:6" ht="15.75" hidden="1" x14ac:dyDescent="0.25">
      <c r="F2042" s="83" t="str">
        <f ca="1">IFERROR(OFFSET('перечень услуг'!$A$2,MATCH(E2042,'перечень услуг'!$A$3:$A$44,0),1),"")</f>
        <v/>
      </c>
    </row>
    <row r="2043" spans="6:6" ht="15.75" hidden="1" x14ac:dyDescent="0.25">
      <c r="F2043" s="83" t="str">
        <f ca="1">IFERROR(OFFSET('перечень услуг'!$A$2,MATCH(E2043,'перечень услуг'!$A$3:$A$44,0),1),"")</f>
        <v/>
      </c>
    </row>
    <row r="2044" spans="6:6" ht="15.75" hidden="1" x14ac:dyDescent="0.25">
      <c r="F2044" s="83" t="str">
        <f ca="1">IFERROR(OFFSET('перечень услуг'!$A$2,MATCH(E2044,'перечень услуг'!$A$3:$A$44,0),1),"")</f>
        <v/>
      </c>
    </row>
    <row r="2045" spans="6:6" ht="15.75" hidden="1" x14ac:dyDescent="0.25">
      <c r="F2045" s="83" t="str">
        <f ca="1">IFERROR(OFFSET('перечень услуг'!$A$2,MATCH(E2045,'перечень услуг'!$A$3:$A$44,0),1),"")</f>
        <v/>
      </c>
    </row>
    <row r="2046" spans="6:6" ht="15.75" hidden="1" x14ac:dyDescent="0.25">
      <c r="F2046" s="83" t="str">
        <f ca="1">IFERROR(OFFSET('перечень услуг'!$A$2,MATCH(E2046,'перечень услуг'!$A$3:$A$44,0),1),"")</f>
        <v/>
      </c>
    </row>
    <row r="2047" spans="6:6" ht="15.75" hidden="1" x14ac:dyDescent="0.25">
      <c r="F2047" s="83" t="str">
        <f ca="1">IFERROR(OFFSET('перечень услуг'!$A$2,MATCH(E2047,'перечень услуг'!$A$3:$A$44,0),1),"")</f>
        <v/>
      </c>
    </row>
    <row r="2048" spans="6:6" ht="15.75" hidden="1" x14ac:dyDescent="0.25">
      <c r="F2048" s="83" t="str">
        <f ca="1">IFERROR(OFFSET('перечень услуг'!$A$2,MATCH(E2048,'перечень услуг'!$A$3:$A$44,0),1),"")</f>
        <v/>
      </c>
    </row>
    <row r="2049" spans="6:6" ht="15.75" hidden="1" x14ac:dyDescent="0.25">
      <c r="F2049" s="83" t="str">
        <f ca="1">IFERROR(OFFSET('перечень услуг'!$A$2,MATCH(E2049,'перечень услуг'!$A$3:$A$44,0),1),"")</f>
        <v/>
      </c>
    </row>
    <row r="2050" spans="6:6" ht="15.75" hidden="1" x14ac:dyDescent="0.25">
      <c r="F2050" s="83" t="str">
        <f ca="1">IFERROR(OFFSET('перечень услуг'!$A$2,MATCH(E2050,'перечень услуг'!$A$3:$A$44,0),1),"")</f>
        <v/>
      </c>
    </row>
    <row r="2051" spans="6:6" ht="15.75" hidden="1" x14ac:dyDescent="0.25">
      <c r="F2051" s="83" t="str">
        <f ca="1">IFERROR(OFFSET('перечень услуг'!$A$2,MATCH(E2051,'перечень услуг'!$A$3:$A$44,0),1),"")</f>
        <v/>
      </c>
    </row>
    <row r="2052" spans="6:6" ht="15.75" hidden="1" x14ac:dyDescent="0.25">
      <c r="F2052" s="83" t="str">
        <f ca="1">IFERROR(OFFSET('перечень услуг'!$A$2,MATCH(E2052,'перечень услуг'!$A$3:$A$44,0),1),"")</f>
        <v/>
      </c>
    </row>
    <row r="2053" spans="6:6" ht="15.75" hidden="1" x14ac:dyDescent="0.25">
      <c r="F2053" s="83" t="str">
        <f ca="1">IFERROR(OFFSET('перечень услуг'!$A$2,MATCH(E2053,'перечень услуг'!$A$3:$A$44,0),1),"")</f>
        <v/>
      </c>
    </row>
    <row r="2054" spans="6:6" ht="15.75" hidden="1" x14ac:dyDescent="0.25">
      <c r="F2054" s="83" t="str">
        <f ca="1">IFERROR(OFFSET('перечень услуг'!$A$2,MATCH(E2054,'перечень услуг'!$A$3:$A$44,0),1),"")</f>
        <v/>
      </c>
    </row>
    <row r="2055" spans="6:6" ht="15.75" hidden="1" x14ac:dyDescent="0.25">
      <c r="F2055" s="83" t="str">
        <f ca="1">IFERROR(OFFSET('перечень услуг'!$A$2,MATCH(E2055,'перечень услуг'!$A$3:$A$44,0),1),"")</f>
        <v/>
      </c>
    </row>
    <row r="2056" spans="6:6" ht="15.75" hidden="1" x14ac:dyDescent="0.25">
      <c r="F2056" s="83" t="str">
        <f ca="1">IFERROR(OFFSET('перечень услуг'!$A$2,MATCH(E2056,'перечень услуг'!$A$3:$A$44,0),1),"")</f>
        <v/>
      </c>
    </row>
    <row r="2057" spans="6:6" ht="15.75" hidden="1" x14ac:dyDescent="0.25">
      <c r="F2057" s="83" t="str">
        <f ca="1">IFERROR(OFFSET('перечень услуг'!$A$2,MATCH(E2057,'перечень услуг'!$A$3:$A$44,0),1),"")</f>
        <v/>
      </c>
    </row>
    <row r="2058" spans="6:6" ht="15.75" hidden="1" x14ac:dyDescent="0.25">
      <c r="F2058" s="83" t="str">
        <f ca="1">IFERROR(OFFSET('перечень услуг'!$A$2,MATCH(E2058,'перечень услуг'!$A$3:$A$44,0),1),"")</f>
        <v/>
      </c>
    </row>
    <row r="2059" spans="6:6" ht="15.75" hidden="1" x14ac:dyDescent="0.25">
      <c r="F2059" s="83" t="str">
        <f ca="1">IFERROR(OFFSET('перечень услуг'!$A$2,MATCH(E2059,'перечень услуг'!$A$3:$A$44,0),1),"")</f>
        <v/>
      </c>
    </row>
    <row r="2060" spans="6:6" ht="15.75" hidden="1" x14ac:dyDescent="0.25">
      <c r="F2060" s="83" t="str">
        <f ca="1">IFERROR(OFFSET('перечень услуг'!$A$2,MATCH(E2060,'перечень услуг'!$A$3:$A$44,0),1),"")</f>
        <v/>
      </c>
    </row>
    <row r="2061" spans="6:6" ht="15.75" hidden="1" x14ac:dyDescent="0.25">
      <c r="F2061" s="83" t="str">
        <f ca="1">IFERROR(OFFSET('перечень услуг'!$A$2,MATCH(E2061,'перечень услуг'!$A$3:$A$44,0),1),"")</f>
        <v/>
      </c>
    </row>
    <row r="2062" spans="6:6" ht="15.75" hidden="1" x14ac:dyDescent="0.25">
      <c r="F2062" s="83" t="str">
        <f ca="1">IFERROR(OFFSET('перечень услуг'!$A$2,MATCH(E2062,'перечень услуг'!$A$3:$A$44,0),1),"")</f>
        <v/>
      </c>
    </row>
    <row r="2063" spans="6:6" ht="15.75" hidden="1" x14ac:dyDescent="0.25">
      <c r="F2063" s="83" t="str">
        <f ca="1">IFERROR(OFFSET('перечень услуг'!$A$2,MATCH(E2063,'перечень услуг'!$A$3:$A$44,0),1),"")</f>
        <v/>
      </c>
    </row>
    <row r="2064" spans="6:6" ht="15.75" hidden="1" x14ac:dyDescent="0.25">
      <c r="F2064" s="83" t="str">
        <f ca="1">IFERROR(OFFSET('перечень услуг'!$A$2,MATCH(E2064,'перечень услуг'!$A$3:$A$44,0),1),"")</f>
        <v/>
      </c>
    </row>
    <row r="2065" spans="6:6" ht="15.75" hidden="1" x14ac:dyDescent="0.25">
      <c r="F2065" s="83" t="str">
        <f ca="1">IFERROR(OFFSET('перечень услуг'!$A$2,MATCH(E2065,'перечень услуг'!$A$3:$A$44,0),1),"")</f>
        <v/>
      </c>
    </row>
    <row r="2066" spans="6:6" ht="15.75" hidden="1" x14ac:dyDescent="0.25">
      <c r="F2066" s="83" t="str">
        <f ca="1">IFERROR(OFFSET('перечень услуг'!$A$2,MATCH(E2066,'перечень услуг'!$A$3:$A$44,0),1),"")</f>
        <v/>
      </c>
    </row>
    <row r="2067" spans="6:6" ht="15.75" hidden="1" x14ac:dyDescent="0.25">
      <c r="F2067" s="83" t="str">
        <f ca="1">IFERROR(OFFSET('перечень услуг'!$A$2,MATCH(E2067,'перечень услуг'!$A$3:$A$44,0),1),"")</f>
        <v/>
      </c>
    </row>
    <row r="2068" spans="6:6" ht="15.75" hidden="1" x14ac:dyDescent="0.25">
      <c r="F2068" s="83" t="str">
        <f ca="1">IFERROR(OFFSET('перечень услуг'!$A$2,MATCH(E2068,'перечень услуг'!$A$3:$A$44,0),1),"")</f>
        <v/>
      </c>
    </row>
    <row r="2069" spans="6:6" ht="15.75" hidden="1" x14ac:dyDescent="0.25">
      <c r="F2069" s="83" t="str">
        <f ca="1">IFERROR(OFFSET('перечень услуг'!$A$2,MATCH(E2069,'перечень услуг'!$A$3:$A$44,0),1),"")</f>
        <v/>
      </c>
    </row>
    <row r="2070" spans="6:6" ht="15.75" hidden="1" x14ac:dyDescent="0.25">
      <c r="F2070" s="83" t="str">
        <f ca="1">IFERROR(OFFSET('перечень услуг'!$A$2,MATCH(E2070,'перечень услуг'!$A$3:$A$44,0),1),"")</f>
        <v/>
      </c>
    </row>
    <row r="2071" spans="6:6" ht="15.75" hidden="1" x14ac:dyDescent="0.25">
      <c r="F2071" s="83" t="str">
        <f ca="1">IFERROR(OFFSET('перечень услуг'!$A$2,MATCH(E2071,'перечень услуг'!$A$3:$A$44,0),1),"")</f>
        <v/>
      </c>
    </row>
    <row r="2072" spans="6:6" ht="15.75" hidden="1" x14ac:dyDescent="0.25">
      <c r="F2072" s="83" t="str">
        <f ca="1">IFERROR(OFFSET('перечень услуг'!$A$2,MATCH(E2072,'перечень услуг'!$A$3:$A$44,0),1),"")</f>
        <v/>
      </c>
    </row>
    <row r="2073" spans="6:6" ht="15.75" hidden="1" x14ac:dyDescent="0.25">
      <c r="F2073" s="83" t="str">
        <f ca="1">IFERROR(OFFSET('перечень услуг'!$A$2,MATCH(E2073,'перечень услуг'!$A$3:$A$44,0),1),"")</f>
        <v/>
      </c>
    </row>
    <row r="2074" spans="6:6" ht="15.75" hidden="1" x14ac:dyDescent="0.25">
      <c r="F2074" s="83" t="str">
        <f ca="1">IFERROR(OFFSET('перечень услуг'!$A$2,MATCH(E2074,'перечень услуг'!$A$3:$A$44,0),1),"")</f>
        <v/>
      </c>
    </row>
    <row r="2075" spans="6:6" ht="15.75" hidden="1" x14ac:dyDescent="0.25">
      <c r="F2075" s="83" t="str">
        <f ca="1">IFERROR(OFFSET('перечень услуг'!$A$2,MATCH(E2075,'перечень услуг'!$A$3:$A$44,0),1),"")</f>
        <v/>
      </c>
    </row>
    <row r="2076" spans="6:6" ht="15.75" hidden="1" x14ac:dyDescent="0.25">
      <c r="F2076" s="83" t="str">
        <f ca="1">IFERROR(OFFSET('перечень услуг'!$A$2,MATCH(E2076,'перечень услуг'!$A$3:$A$44,0),1),"")</f>
        <v/>
      </c>
    </row>
    <row r="2077" spans="6:6" ht="15.75" hidden="1" x14ac:dyDescent="0.25">
      <c r="F2077" s="83" t="str">
        <f ca="1">IFERROR(OFFSET('перечень услуг'!$A$2,MATCH(E2077,'перечень услуг'!$A$3:$A$44,0),1),"")</f>
        <v/>
      </c>
    </row>
    <row r="2078" spans="6:6" ht="15.75" hidden="1" x14ac:dyDescent="0.25">
      <c r="F2078" s="83" t="str">
        <f ca="1">IFERROR(OFFSET('перечень услуг'!$A$2,MATCH(E2078,'перечень услуг'!$A$3:$A$44,0),1),"")</f>
        <v/>
      </c>
    </row>
    <row r="2079" spans="6:6" ht="15.75" hidden="1" x14ac:dyDescent="0.25">
      <c r="F2079" s="83" t="str">
        <f ca="1">IFERROR(OFFSET('перечень услуг'!$A$2,MATCH(E2079,'перечень услуг'!$A$3:$A$44,0),1),"")</f>
        <v/>
      </c>
    </row>
    <row r="2080" spans="6:6" ht="15.75" hidden="1" x14ac:dyDescent="0.25">
      <c r="F2080" s="83" t="str">
        <f ca="1">IFERROR(OFFSET('перечень услуг'!$A$2,MATCH(E2080,'перечень услуг'!$A$3:$A$44,0),1),"")</f>
        <v/>
      </c>
    </row>
    <row r="2081" spans="6:6" ht="15.75" hidden="1" x14ac:dyDescent="0.25">
      <c r="F2081" s="83" t="str">
        <f ca="1">IFERROR(OFFSET('перечень услуг'!$A$2,MATCH(E2081,'перечень услуг'!$A$3:$A$44,0),1),"")</f>
        <v/>
      </c>
    </row>
    <row r="2082" spans="6:6" ht="15.75" hidden="1" x14ac:dyDescent="0.25">
      <c r="F2082" s="83" t="str">
        <f ca="1">IFERROR(OFFSET('перечень услуг'!$A$2,MATCH(E2082,'перечень услуг'!$A$3:$A$44,0),1),"")</f>
        <v/>
      </c>
    </row>
    <row r="2083" spans="6:6" ht="15.75" hidden="1" x14ac:dyDescent="0.25">
      <c r="F2083" s="83" t="str">
        <f ca="1">IFERROR(OFFSET('перечень услуг'!$A$2,MATCH(E2083,'перечень услуг'!$A$3:$A$44,0),1),"")</f>
        <v/>
      </c>
    </row>
    <row r="2084" spans="6:6" ht="15.75" hidden="1" x14ac:dyDescent="0.25">
      <c r="F2084" s="83" t="str">
        <f ca="1">IFERROR(OFFSET('перечень услуг'!$A$2,MATCH(E2084,'перечень услуг'!$A$3:$A$44,0),1),"")</f>
        <v/>
      </c>
    </row>
    <row r="2085" spans="6:6" ht="15.75" hidden="1" x14ac:dyDescent="0.25">
      <c r="F2085" s="83" t="str">
        <f ca="1">IFERROR(OFFSET('перечень услуг'!$A$2,MATCH(E2085,'перечень услуг'!$A$3:$A$44,0),1),"")</f>
        <v/>
      </c>
    </row>
    <row r="2086" spans="6:6" ht="15.75" hidden="1" x14ac:dyDescent="0.25">
      <c r="F2086" s="83" t="str">
        <f ca="1">IFERROR(OFFSET('перечень услуг'!$A$2,MATCH(E2086,'перечень услуг'!$A$3:$A$44,0),1),"")</f>
        <v/>
      </c>
    </row>
    <row r="2087" spans="6:6" ht="15.75" hidden="1" x14ac:dyDescent="0.25">
      <c r="F2087" s="83" t="str">
        <f ca="1">IFERROR(OFFSET('перечень услуг'!$A$2,MATCH(E2087,'перечень услуг'!$A$3:$A$44,0),1),"")</f>
        <v/>
      </c>
    </row>
    <row r="2088" spans="6:6" ht="15.75" hidden="1" x14ac:dyDescent="0.25">
      <c r="F2088" s="83" t="str">
        <f ca="1">IFERROR(OFFSET('перечень услуг'!$A$2,MATCH(E2088,'перечень услуг'!$A$3:$A$44,0),1),"")</f>
        <v/>
      </c>
    </row>
    <row r="2089" spans="6:6" ht="15.75" hidden="1" x14ac:dyDescent="0.25">
      <c r="F2089" s="83" t="str">
        <f ca="1">IFERROR(OFFSET('перечень услуг'!$A$2,MATCH(E2089,'перечень услуг'!$A$3:$A$44,0),1),"")</f>
        <v/>
      </c>
    </row>
    <row r="2090" spans="6:6" ht="15.75" hidden="1" x14ac:dyDescent="0.25">
      <c r="F2090" s="83" t="str">
        <f ca="1">IFERROR(OFFSET('перечень услуг'!$A$2,MATCH(E2090,'перечень услуг'!$A$3:$A$44,0),1),"")</f>
        <v/>
      </c>
    </row>
    <row r="2091" spans="6:6" ht="15.75" hidden="1" x14ac:dyDescent="0.25">
      <c r="F2091" s="83" t="str">
        <f ca="1">IFERROR(OFFSET('перечень услуг'!$A$2,MATCH(E2091,'перечень услуг'!$A$3:$A$44,0),1),"")</f>
        <v/>
      </c>
    </row>
    <row r="2092" spans="6:6" ht="15.75" hidden="1" x14ac:dyDescent="0.25">
      <c r="F2092" s="83" t="str">
        <f ca="1">IFERROR(OFFSET('перечень услуг'!$A$2,MATCH(E2092,'перечень услуг'!$A$3:$A$44,0),1),"")</f>
        <v/>
      </c>
    </row>
    <row r="2093" spans="6:6" ht="15.75" hidden="1" x14ac:dyDescent="0.25">
      <c r="F2093" s="83" t="str">
        <f ca="1">IFERROR(OFFSET('перечень услуг'!$A$2,MATCH(E2093,'перечень услуг'!$A$3:$A$44,0),1),"")</f>
        <v/>
      </c>
    </row>
    <row r="2094" spans="6:6" ht="15.75" hidden="1" x14ac:dyDescent="0.25">
      <c r="F2094" s="83" t="str">
        <f ca="1">IFERROR(OFFSET('перечень услуг'!$A$2,MATCH(E2094,'перечень услуг'!$A$3:$A$44,0),1),"")</f>
        <v/>
      </c>
    </row>
    <row r="2095" spans="6:6" ht="15.75" hidden="1" x14ac:dyDescent="0.25">
      <c r="F2095" s="83" t="str">
        <f ca="1">IFERROR(OFFSET('перечень услуг'!$A$2,MATCH(E2095,'перечень услуг'!$A$3:$A$44,0),1),"")</f>
        <v/>
      </c>
    </row>
    <row r="2096" spans="6:6" ht="15.75" hidden="1" x14ac:dyDescent="0.25">
      <c r="F2096" s="83" t="str">
        <f ca="1">IFERROR(OFFSET('перечень услуг'!$A$2,MATCH(E2096,'перечень услуг'!$A$3:$A$44,0),1),"")</f>
        <v/>
      </c>
    </row>
    <row r="2097" spans="6:6" ht="15.75" hidden="1" x14ac:dyDescent="0.25">
      <c r="F2097" s="83" t="str">
        <f ca="1">IFERROR(OFFSET('перечень услуг'!$A$2,MATCH(E2097,'перечень услуг'!$A$3:$A$44,0),1),"")</f>
        <v/>
      </c>
    </row>
    <row r="2098" spans="6:6" ht="15.75" hidden="1" x14ac:dyDescent="0.25">
      <c r="F2098" s="83" t="str">
        <f ca="1">IFERROR(OFFSET('перечень услуг'!$A$2,MATCH(E2098,'перечень услуг'!$A$3:$A$44,0),1),"")</f>
        <v/>
      </c>
    </row>
    <row r="2099" spans="6:6" ht="15.75" hidden="1" x14ac:dyDescent="0.25">
      <c r="F2099" s="83" t="str">
        <f ca="1">IFERROR(OFFSET('перечень услуг'!$A$2,MATCH(E2099,'перечень услуг'!$A$3:$A$44,0),1),"")</f>
        <v/>
      </c>
    </row>
    <row r="2100" spans="6:6" ht="15.75" hidden="1" x14ac:dyDescent="0.25">
      <c r="F2100" s="83" t="str">
        <f ca="1">IFERROR(OFFSET('перечень услуг'!$A$2,MATCH(E2100,'перечень услуг'!$A$3:$A$44,0),1),"")</f>
        <v/>
      </c>
    </row>
    <row r="2101" spans="6:6" ht="15.75" hidden="1" x14ac:dyDescent="0.25">
      <c r="F2101" s="83" t="str">
        <f ca="1">IFERROR(OFFSET('перечень услуг'!$A$2,MATCH(E2101,'перечень услуг'!$A$3:$A$44,0),1),"")</f>
        <v/>
      </c>
    </row>
    <row r="2102" spans="6:6" ht="15.75" hidden="1" x14ac:dyDescent="0.25">
      <c r="F2102" s="83" t="str">
        <f ca="1">IFERROR(OFFSET('перечень услуг'!$A$2,MATCH(E2102,'перечень услуг'!$A$3:$A$44,0),1),"")</f>
        <v/>
      </c>
    </row>
    <row r="2103" spans="6:6" ht="15.75" hidden="1" x14ac:dyDescent="0.25">
      <c r="F2103" s="83" t="str">
        <f ca="1">IFERROR(OFFSET('перечень услуг'!$A$2,MATCH(E2103,'перечень услуг'!$A$3:$A$44,0),1),"")</f>
        <v/>
      </c>
    </row>
    <row r="2104" spans="6:6" ht="15.75" hidden="1" x14ac:dyDescent="0.25">
      <c r="F2104" s="83" t="str">
        <f ca="1">IFERROR(OFFSET('перечень услуг'!$A$2,MATCH(E2104,'перечень услуг'!$A$3:$A$44,0),1),"")</f>
        <v/>
      </c>
    </row>
    <row r="2105" spans="6:6" ht="15.75" hidden="1" x14ac:dyDescent="0.25">
      <c r="F2105" s="83" t="str">
        <f ca="1">IFERROR(OFFSET('перечень услуг'!$A$2,MATCH(E2105,'перечень услуг'!$A$3:$A$44,0),1),"")</f>
        <v/>
      </c>
    </row>
    <row r="2106" spans="6:6" ht="15.75" hidden="1" x14ac:dyDescent="0.25">
      <c r="F2106" s="83" t="str">
        <f ca="1">IFERROR(OFFSET('перечень услуг'!$A$2,MATCH(E2106,'перечень услуг'!$A$3:$A$44,0),1),"")</f>
        <v/>
      </c>
    </row>
    <row r="2107" spans="6:6" ht="15.75" hidden="1" x14ac:dyDescent="0.25">
      <c r="F2107" s="83" t="str">
        <f ca="1">IFERROR(OFFSET('перечень услуг'!$A$2,MATCH(E2107,'перечень услуг'!$A$3:$A$44,0),1),"")</f>
        <v/>
      </c>
    </row>
    <row r="2108" spans="6:6" ht="15.75" hidden="1" x14ac:dyDescent="0.25">
      <c r="F2108" s="83" t="str">
        <f ca="1">IFERROR(OFFSET('перечень услуг'!$A$2,MATCH(E2108,'перечень услуг'!$A$3:$A$44,0),1),"")</f>
        <v/>
      </c>
    </row>
    <row r="2109" spans="6:6" ht="15.75" hidden="1" x14ac:dyDescent="0.25">
      <c r="F2109" s="83" t="str">
        <f ca="1">IFERROR(OFFSET('перечень услуг'!$A$2,MATCH(E2109,'перечень услуг'!$A$3:$A$44,0),1),"")</f>
        <v/>
      </c>
    </row>
    <row r="2110" spans="6:6" ht="15.75" hidden="1" x14ac:dyDescent="0.25">
      <c r="F2110" s="83" t="str">
        <f ca="1">IFERROR(OFFSET('перечень услуг'!$A$2,MATCH(E2110,'перечень услуг'!$A$3:$A$44,0),1),"")</f>
        <v/>
      </c>
    </row>
    <row r="2111" spans="6:6" ht="15.75" hidden="1" x14ac:dyDescent="0.25">
      <c r="F2111" s="83" t="str">
        <f ca="1">IFERROR(OFFSET('перечень услуг'!$A$2,MATCH(E2111,'перечень услуг'!$A$3:$A$44,0),1),"")</f>
        <v/>
      </c>
    </row>
    <row r="2112" spans="6:6" ht="15.75" hidden="1" x14ac:dyDescent="0.25">
      <c r="F2112" s="83" t="str">
        <f ca="1">IFERROR(OFFSET('перечень услуг'!$A$2,MATCH(E2112,'перечень услуг'!$A$3:$A$44,0),1),"")</f>
        <v/>
      </c>
    </row>
    <row r="2113" spans="6:6" ht="15.75" hidden="1" x14ac:dyDescent="0.25">
      <c r="F2113" s="83" t="str">
        <f ca="1">IFERROR(OFFSET('перечень услуг'!$A$2,MATCH(E2113,'перечень услуг'!$A$3:$A$44,0),1),"")</f>
        <v/>
      </c>
    </row>
    <row r="2114" spans="6:6" ht="15.75" hidden="1" x14ac:dyDescent="0.25">
      <c r="F2114" s="83" t="str">
        <f ca="1">IFERROR(OFFSET('перечень услуг'!$A$2,MATCH(E2114,'перечень услуг'!$A$3:$A$44,0),1),"")</f>
        <v/>
      </c>
    </row>
    <row r="2115" spans="6:6" ht="15.75" hidden="1" x14ac:dyDescent="0.25">
      <c r="F2115" s="83" t="str">
        <f ca="1">IFERROR(OFFSET('перечень услуг'!$A$2,MATCH(E2115,'перечень услуг'!$A$3:$A$44,0),1),"")</f>
        <v/>
      </c>
    </row>
    <row r="2116" spans="6:6" ht="15.75" hidden="1" x14ac:dyDescent="0.25">
      <c r="F2116" s="83" t="str">
        <f ca="1">IFERROR(OFFSET('перечень услуг'!$A$2,MATCH(E2116,'перечень услуг'!$A$3:$A$44,0),1),"")</f>
        <v/>
      </c>
    </row>
    <row r="2117" spans="6:6" ht="15.75" hidden="1" x14ac:dyDescent="0.25">
      <c r="F2117" s="83" t="str">
        <f ca="1">IFERROR(OFFSET('перечень услуг'!$A$2,MATCH(E2117,'перечень услуг'!$A$3:$A$44,0),1),"")</f>
        <v/>
      </c>
    </row>
    <row r="2118" spans="6:6" ht="15.75" hidden="1" x14ac:dyDescent="0.25">
      <c r="F2118" s="83" t="str">
        <f ca="1">IFERROR(OFFSET('перечень услуг'!$A$2,MATCH(E2118,'перечень услуг'!$A$3:$A$44,0),1),"")</f>
        <v/>
      </c>
    </row>
    <row r="2119" spans="6:6" ht="15.75" hidden="1" x14ac:dyDescent="0.25">
      <c r="F2119" s="83" t="str">
        <f ca="1">IFERROR(OFFSET('перечень услуг'!$A$2,MATCH(E2119,'перечень услуг'!$A$3:$A$44,0),1),"")</f>
        <v/>
      </c>
    </row>
    <row r="2120" spans="6:6" ht="15.75" hidden="1" x14ac:dyDescent="0.25">
      <c r="F2120" s="83" t="str">
        <f ca="1">IFERROR(OFFSET('перечень услуг'!$A$2,MATCH(E2120,'перечень услуг'!$A$3:$A$44,0),1),"")</f>
        <v/>
      </c>
    </row>
    <row r="2121" spans="6:6" ht="15.75" hidden="1" x14ac:dyDescent="0.25">
      <c r="F2121" s="83" t="str">
        <f ca="1">IFERROR(OFFSET('перечень услуг'!$A$2,MATCH(E2121,'перечень услуг'!$A$3:$A$44,0),1),"")</f>
        <v/>
      </c>
    </row>
    <row r="2122" spans="6:6" ht="15.75" hidden="1" x14ac:dyDescent="0.25">
      <c r="F2122" s="83" t="str">
        <f ca="1">IFERROR(OFFSET('перечень услуг'!$A$2,MATCH(E2122,'перечень услуг'!$A$3:$A$44,0),1),"")</f>
        <v/>
      </c>
    </row>
    <row r="2123" spans="6:6" ht="15.75" hidden="1" x14ac:dyDescent="0.25">
      <c r="F2123" s="83" t="str">
        <f ca="1">IFERROR(OFFSET('перечень услуг'!$A$2,MATCH(E2123,'перечень услуг'!$A$3:$A$44,0),1),"")</f>
        <v/>
      </c>
    </row>
    <row r="2124" spans="6:6" ht="15.75" hidden="1" x14ac:dyDescent="0.25">
      <c r="F2124" s="83" t="str">
        <f ca="1">IFERROR(OFFSET('перечень услуг'!$A$2,MATCH(E2124,'перечень услуг'!$A$3:$A$44,0),1),"")</f>
        <v/>
      </c>
    </row>
    <row r="2125" spans="6:6" ht="15.75" hidden="1" x14ac:dyDescent="0.25">
      <c r="F2125" s="83" t="str">
        <f ca="1">IFERROR(OFFSET('перечень услуг'!$A$2,MATCH(E2125,'перечень услуг'!$A$3:$A$44,0),1),"")</f>
        <v/>
      </c>
    </row>
    <row r="2126" spans="6:6" ht="15.75" hidden="1" x14ac:dyDescent="0.25">
      <c r="F2126" s="83" t="str">
        <f ca="1">IFERROR(OFFSET('перечень услуг'!$A$2,MATCH(E2126,'перечень услуг'!$A$3:$A$44,0),1),"")</f>
        <v/>
      </c>
    </row>
    <row r="2127" spans="6:6" ht="15.75" hidden="1" x14ac:dyDescent="0.25">
      <c r="F2127" s="83" t="str">
        <f ca="1">IFERROR(OFFSET('перечень услуг'!$A$2,MATCH(E2127,'перечень услуг'!$A$3:$A$44,0),1),"")</f>
        <v/>
      </c>
    </row>
    <row r="2128" spans="6:6" ht="15.75" hidden="1" x14ac:dyDescent="0.25">
      <c r="F2128" s="83" t="str">
        <f ca="1">IFERROR(OFFSET('перечень услуг'!$A$2,MATCH(E2128,'перечень услуг'!$A$3:$A$44,0),1),"")</f>
        <v/>
      </c>
    </row>
    <row r="2129" spans="6:6" ht="15.75" hidden="1" x14ac:dyDescent="0.25">
      <c r="F2129" s="83" t="str">
        <f ca="1">IFERROR(OFFSET('перечень услуг'!$A$2,MATCH(E2129,'перечень услуг'!$A$3:$A$44,0),1),"")</f>
        <v/>
      </c>
    </row>
    <row r="2130" spans="6:6" ht="15.75" hidden="1" x14ac:dyDescent="0.25">
      <c r="F2130" s="83" t="str">
        <f ca="1">IFERROR(OFFSET('перечень услуг'!$A$2,MATCH(E2130,'перечень услуг'!$A$3:$A$44,0),1),"")</f>
        <v/>
      </c>
    </row>
    <row r="2131" spans="6:6" ht="15.75" hidden="1" x14ac:dyDescent="0.25">
      <c r="F2131" s="83" t="str">
        <f ca="1">IFERROR(OFFSET('перечень услуг'!$A$2,MATCH(E2131,'перечень услуг'!$A$3:$A$44,0),1),"")</f>
        <v/>
      </c>
    </row>
    <row r="2132" spans="6:6" ht="15.75" hidden="1" x14ac:dyDescent="0.25">
      <c r="F2132" s="83" t="str">
        <f ca="1">IFERROR(OFFSET('перечень услуг'!$A$2,MATCH(E2132,'перечень услуг'!$A$3:$A$44,0),1),"")</f>
        <v/>
      </c>
    </row>
    <row r="2133" spans="6:6" ht="15.75" hidden="1" x14ac:dyDescent="0.25">
      <c r="F2133" s="83" t="str">
        <f ca="1">IFERROR(OFFSET('перечень услуг'!$A$2,MATCH(E2133,'перечень услуг'!$A$3:$A$44,0),1),"")</f>
        <v/>
      </c>
    </row>
    <row r="2134" spans="6:6" ht="15.75" hidden="1" x14ac:dyDescent="0.25">
      <c r="F2134" s="83" t="str">
        <f ca="1">IFERROR(OFFSET('перечень услуг'!$A$2,MATCH(E2134,'перечень услуг'!$A$3:$A$44,0),1),"")</f>
        <v/>
      </c>
    </row>
    <row r="2135" spans="6:6" ht="15.75" hidden="1" x14ac:dyDescent="0.25">
      <c r="F2135" s="83" t="str">
        <f ca="1">IFERROR(OFFSET('перечень услуг'!$A$2,MATCH(E2135,'перечень услуг'!$A$3:$A$44,0),1),"")</f>
        <v/>
      </c>
    </row>
    <row r="2136" spans="6:6" ht="15.75" hidden="1" x14ac:dyDescent="0.25">
      <c r="F2136" s="83" t="str">
        <f ca="1">IFERROR(OFFSET('перечень услуг'!$A$2,MATCH(E2136,'перечень услуг'!$A$3:$A$44,0),1),"")</f>
        <v/>
      </c>
    </row>
    <row r="2137" spans="6:6" ht="15.75" hidden="1" x14ac:dyDescent="0.25">
      <c r="F2137" s="83" t="str">
        <f ca="1">IFERROR(OFFSET('перечень услуг'!$A$2,MATCH(E2137,'перечень услуг'!$A$3:$A$44,0),1),"")</f>
        <v/>
      </c>
    </row>
    <row r="2138" spans="6:6" ht="15.75" hidden="1" x14ac:dyDescent="0.25">
      <c r="F2138" s="83" t="str">
        <f ca="1">IFERROR(OFFSET('перечень услуг'!$A$2,MATCH(E2138,'перечень услуг'!$A$3:$A$44,0),1),"")</f>
        <v/>
      </c>
    </row>
    <row r="2139" spans="6:6" ht="15.75" hidden="1" x14ac:dyDescent="0.25">
      <c r="F2139" s="83" t="str">
        <f ca="1">IFERROR(OFFSET('перечень услуг'!$A$2,MATCH(E2139,'перечень услуг'!$A$3:$A$44,0),1),"")</f>
        <v/>
      </c>
    </row>
    <row r="2140" spans="6:6" ht="15.75" hidden="1" x14ac:dyDescent="0.25">
      <c r="F2140" s="83" t="str">
        <f ca="1">IFERROR(OFFSET('перечень услуг'!$A$2,MATCH(E2140,'перечень услуг'!$A$3:$A$44,0),1),"")</f>
        <v/>
      </c>
    </row>
    <row r="2141" spans="6:6" ht="15.75" hidden="1" x14ac:dyDescent="0.25">
      <c r="F2141" s="83" t="str">
        <f ca="1">IFERROR(OFFSET('перечень услуг'!$A$2,MATCH(E2141,'перечень услуг'!$A$3:$A$44,0),1),"")</f>
        <v/>
      </c>
    </row>
    <row r="2142" spans="6:6" ht="15.75" hidden="1" x14ac:dyDescent="0.25">
      <c r="F2142" s="83" t="str">
        <f ca="1">IFERROR(OFFSET('перечень услуг'!$A$2,MATCH(E2142,'перечень услуг'!$A$3:$A$44,0),1),"")</f>
        <v/>
      </c>
    </row>
    <row r="2143" spans="6:6" ht="15.75" hidden="1" x14ac:dyDescent="0.25">
      <c r="F2143" s="83" t="str">
        <f ca="1">IFERROR(OFFSET('перечень услуг'!$A$2,MATCH(E2143,'перечень услуг'!$A$3:$A$44,0),1),"")</f>
        <v/>
      </c>
    </row>
    <row r="2144" spans="6:6" ht="15.75" hidden="1" x14ac:dyDescent="0.25">
      <c r="F2144" s="83" t="str">
        <f ca="1">IFERROR(OFFSET('перечень услуг'!$A$2,MATCH(E2144,'перечень услуг'!$A$3:$A$44,0),1),"")</f>
        <v/>
      </c>
    </row>
    <row r="2145" spans="6:6" ht="15.75" hidden="1" x14ac:dyDescent="0.25">
      <c r="F2145" s="83" t="str">
        <f ca="1">IFERROR(OFFSET('перечень услуг'!$A$2,MATCH(E2145,'перечень услуг'!$A$3:$A$44,0),1),"")</f>
        <v/>
      </c>
    </row>
    <row r="2146" spans="6:6" ht="15.75" hidden="1" x14ac:dyDescent="0.25">
      <c r="F2146" s="83" t="str">
        <f ca="1">IFERROR(OFFSET('перечень услуг'!$A$2,MATCH(E2146,'перечень услуг'!$A$3:$A$44,0),1),"")</f>
        <v/>
      </c>
    </row>
    <row r="2147" spans="6:6" ht="15.75" hidden="1" x14ac:dyDescent="0.25">
      <c r="F2147" s="83" t="str">
        <f ca="1">IFERROR(OFFSET('перечень услуг'!$A$2,MATCH(E2147,'перечень услуг'!$A$3:$A$44,0),1),"")</f>
        <v/>
      </c>
    </row>
    <row r="2148" spans="6:6" ht="15.75" hidden="1" x14ac:dyDescent="0.25">
      <c r="F2148" s="83" t="str">
        <f ca="1">IFERROR(OFFSET('перечень услуг'!$A$2,MATCH(E2148,'перечень услуг'!$A$3:$A$44,0),1),"")</f>
        <v/>
      </c>
    </row>
    <row r="2149" spans="6:6" ht="15.75" hidden="1" x14ac:dyDescent="0.25">
      <c r="F2149" s="83" t="str">
        <f ca="1">IFERROR(OFFSET('перечень услуг'!$A$2,MATCH(E2149,'перечень услуг'!$A$3:$A$44,0),1),"")</f>
        <v/>
      </c>
    </row>
    <row r="2150" spans="6:6" ht="15.75" hidden="1" x14ac:dyDescent="0.25">
      <c r="F2150" s="83" t="str">
        <f ca="1">IFERROR(OFFSET('перечень услуг'!$A$2,MATCH(E2150,'перечень услуг'!$A$3:$A$44,0),1),"")</f>
        <v/>
      </c>
    </row>
    <row r="2151" spans="6:6" ht="15.75" hidden="1" x14ac:dyDescent="0.25">
      <c r="F2151" s="83" t="str">
        <f ca="1">IFERROR(OFFSET('перечень услуг'!$A$2,MATCH(E2151,'перечень услуг'!$A$3:$A$44,0),1),"")</f>
        <v/>
      </c>
    </row>
    <row r="2152" spans="6:6" ht="15.75" hidden="1" x14ac:dyDescent="0.25">
      <c r="F2152" s="83" t="str">
        <f ca="1">IFERROR(OFFSET('перечень услуг'!$A$2,MATCH(E2152,'перечень услуг'!$A$3:$A$44,0),1),"")</f>
        <v/>
      </c>
    </row>
    <row r="2153" spans="6:6" ht="15.75" hidden="1" x14ac:dyDescent="0.25">
      <c r="F2153" s="83" t="str">
        <f ca="1">IFERROR(OFFSET('перечень услуг'!$A$2,MATCH(E2153,'перечень услуг'!$A$3:$A$44,0),1),"")</f>
        <v/>
      </c>
    </row>
    <row r="2154" spans="6:6" ht="15.75" hidden="1" x14ac:dyDescent="0.25">
      <c r="F2154" s="83" t="str">
        <f ca="1">IFERROR(OFFSET('перечень услуг'!$A$2,MATCH(E2154,'перечень услуг'!$A$3:$A$44,0),1),"")</f>
        <v/>
      </c>
    </row>
    <row r="2155" spans="6:6" ht="15.75" hidden="1" x14ac:dyDescent="0.25">
      <c r="F2155" s="83" t="str">
        <f ca="1">IFERROR(OFFSET('перечень услуг'!$A$2,MATCH(E2155,'перечень услуг'!$A$3:$A$44,0),1),"")</f>
        <v/>
      </c>
    </row>
    <row r="2156" spans="6:6" ht="15.75" hidden="1" x14ac:dyDescent="0.25">
      <c r="F2156" s="83" t="str">
        <f ca="1">IFERROR(OFFSET('перечень услуг'!$A$2,MATCH(E2156,'перечень услуг'!$A$3:$A$44,0),1),"")</f>
        <v/>
      </c>
    </row>
    <row r="2157" spans="6:6" ht="15.75" hidden="1" x14ac:dyDescent="0.25">
      <c r="F2157" s="83" t="str">
        <f ca="1">IFERROR(OFFSET('перечень услуг'!$A$2,MATCH(E2157,'перечень услуг'!$A$3:$A$44,0),1),"")</f>
        <v/>
      </c>
    </row>
    <row r="2158" spans="6:6" ht="15.75" hidden="1" x14ac:dyDescent="0.25">
      <c r="F2158" s="83" t="str">
        <f ca="1">IFERROR(OFFSET('перечень услуг'!$A$2,MATCH(E2158,'перечень услуг'!$A$3:$A$44,0),1),"")</f>
        <v/>
      </c>
    </row>
    <row r="2159" spans="6:6" ht="15.75" hidden="1" x14ac:dyDescent="0.25">
      <c r="F2159" s="83" t="str">
        <f ca="1">IFERROR(OFFSET('перечень услуг'!$A$2,MATCH(E2159,'перечень услуг'!$A$3:$A$44,0),1),"")</f>
        <v/>
      </c>
    </row>
    <row r="2160" spans="6:6" ht="15.75" hidden="1" x14ac:dyDescent="0.25">
      <c r="F2160" s="83" t="str">
        <f ca="1">IFERROR(OFFSET('перечень услуг'!$A$2,MATCH(E2160,'перечень услуг'!$A$3:$A$44,0),1),"")</f>
        <v/>
      </c>
    </row>
    <row r="2161" spans="6:6" ht="15.75" hidden="1" x14ac:dyDescent="0.25">
      <c r="F2161" s="83" t="str">
        <f ca="1">IFERROR(OFFSET('перечень услуг'!$A$2,MATCH(E2161,'перечень услуг'!$A$3:$A$44,0),1),"")</f>
        <v/>
      </c>
    </row>
    <row r="2162" spans="6:6" ht="15.75" hidden="1" x14ac:dyDescent="0.25">
      <c r="F2162" s="83" t="str">
        <f ca="1">IFERROR(OFFSET('перечень услуг'!$A$2,MATCH(E2162,'перечень услуг'!$A$3:$A$44,0),1),"")</f>
        <v/>
      </c>
    </row>
    <row r="2163" spans="6:6" ht="15.75" hidden="1" x14ac:dyDescent="0.25">
      <c r="F2163" s="83" t="str">
        <f ca="1">IFERROR(OFFSET('перечень услуг'!$A$2,MATCH(E2163,'перечень услуг'!$A$3:$A$44,0),1),"")</f>
        <v/>
      </c>
    </row>
    <row r="2164" spans="6:6" ht="15.75" hidden="1" x14ac:dyDescent="0.25">
      <c r="F2164" s="83" t="str">
        <f ca="1">IFERROR(OFFSET('перечень услуг'!$A$2,MATCH(E2164,'перечень услуг'!$A$3:$A$44,0),1),"")</f>
        <v/>
      </c>
    </row>
    <row r="2165" spans="6:6" ht="15.75" hidden="1" x14ac:dyDescent="0.25">
      <c r="F2165" s="83" t="str">
        <f ca="1">IFERROR(OFFSET('перечень услуг'!$A$2,MATCH(E2165,'перечень услуг'!$A$3:$A$44,0),1),"")</f>
        <v/>
      </c>
    </row>
    <row r="2166" spans="6:6" ht="15.75" hidden="1" x14ac:dyDescent="0.25">
      <c r="F2166" s="83" t="str">
        <f ca="1">IFERROR(OFFSET('перечень услуг'!$A$2,MATCH(E2166,'перечень услуг'!$A$3:$A$44,0),1),"")</f>
        <v/>
      </c>
    </row>
    <row r="2167" spans="6:6" ht="15.75" hidden="1" x14ac:dyDescent="0.25">
      <c r="F2167" s="83" t="str">
        <f ca="1">IFERROR(OFFSET('перечень услуг'!$A$2,MATCH(E2167,'перечень услуг'!$A$3:$A$44,0),1),"")</f>
        <v/>
      </c>
    </row>
    <row r="2168" spans="6:6" ht="15.75" hidden="1" x14ac:dyDescent="0.25">
      <c r="F2168" s="83" t="str">
        <f ca="1">IFERROR(OFFSET('перечень услуг'!$A$2,MATCH(E2168,'перечень услуг'!$A$3:$A$44,0),1),"")</f>
        <v/>
      </c>
    </row>
    <row r="2169" spans="6:6" ht="15.75" hidden="1" x14ac:dyDescent="0.25">
      <c r="F2169" s="83" t="str">
        <f ca="1">IFERROR(OFFSET('перечень услуг'!$A$2,MATCH(E2169,'перечень услуг'!$A$3:$A$44,0),1),"")</f>
        <v/>
      </c>
    </row>
    <row r="2170" spans="6:6" ht="15.75" hidden="1" x14ac:dyDescent="0.25">
      <c r="F2170" s="83" t="str">
        <f ca="1">IFERROR(OFFSET('перечень услуг'!$A$2,MATCH(E2170,'перечень услуг'!$A$3:$A$44,0),1),"")</f>
        <v/>
      </c>
    </row>
  </sheetData>
  <autoFilter ref="A1:M2170">
    <filterColumn colId="0">
      <filters>
        <filter val="Ширяев Михаил Владимирович"/>
      </filters>
    </filterColumn>
  </autoFilter>
  <sortState ref="A2:A9">
    <sortCondition ref="A2:A9"/>
  </sortState>
  <conditionalFormatting sqref="A3:A7">
    <cfRule type="duplicateValues" dxfId="3" priority="3"/>
    <cfRule type="duplicateValues" dxfId="2" priority="4"/>
  </conditionalFormatting>
  <conditionalFormatting sqref="A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'перечень услуг'!$A$3:$A$44</xm:f>
          </x14:formula1>
          <xm:sqref>E2:E2213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85"/>
  <sheetViews>
    <sheetView tabSelected="1" zoomScaleNormal="100" zoomScaleSheetLayoutView="150" workbookViewId="0">
      <selection activeCell="K10" sqref="K10"/>
    </sheetView>
  </sheetViews>
  <sheetFormatPr defaultRowHeight="15" x14ac:dyDescent="0.25"/>
  <cols>
    <col min="1" max="1" width="10.85546875" style="37" customWidth="1"/>
    <col min="2" max="2" width="40" style="37" customWidth="1"/>
    <col min="3" max="3" width="5.140625" style="37" customWidth="1"/>
    <col min="4" max="4" width="9.5703125" style="37" customWidth="1"/>
    <col min="5" max="5" width="14.85546875" style="37" customWidth="1"/>
    <col min="6" max="6" width="16.85546875" style="37" customWidth="1"/>
    <col min="7" max="7" width="7.85546875" customWidth="1"/>
    <col min="8" max="8" width="8.85546875" customWidth="1"/>
  </cols>
  <sheetData>
    <row r="1" spans="1:8" ht="18.75" customHeight="1" x14ac:dyDescent="0.25">
      <c r="A1" s="116" t="s">
        <v>51</v>
      </c>
      <c r="B1" s="116"/>
      <c r="C1" s="116"/>
      <c r="D1" s="116"/>
      <c r="E1" s="80">
        <f>VLOOKUP(B4,'реестр ОПМУ'!A:G,7,0)</f>
        <v>1</v>
      </c>
      <c r="F1" s="55"/>
      <c r="G1" s="38"/>
      <c r="H1" s="38"/>
    </row>
    <row r="2" spans="1:8" ht="14.25" customHeight="1" x14ac:dyDescent="0.25">
      <c r="A2" s="61" t="s">
        <v>55</v>
      </c>
      <c r="B2" s="61"/>
      <c r="C2" s="61"/>
      <c r="D2" s="61"/>
      <c r="E2" s="63" t="str">
        <f>VLOOKUP(B4,'реестр ОПМУ'!A:H,8,0)</f>
        <v>9 января</v>
      </c>
      <c r="F2" s="62">
        <f>'реестр ОПМУ'!I2</f>
        <v>2020</v>
      </c>
      <c r="G2" s="39"/>
      <c r="H2" s="39"/>
    </row>
    <row r="3" spans="1:8" ht="89.25" customHeight="1" x14ac:dyDescent="0.25">
      <c r="A3" s="109"/>
      <c r="B3" s="109"/>
      <c r="C3" s="109"/>
      <c r="D3" s="109"/>
      <c r="E3" s="109"/>
      <c r="F3" s="109"/>
      <c r="G3" s="40"/>
      <c r="H3" s="40"/>
    </row>
    <row r="4" spans="1:8" ht="13.5" customHeight="1" x14ac:dyDescent="0.25">
      <c r="A4" s="45" t="s">
        <v>52</v>
      </c>
      <c r="B4" s="46" t="s">
        <v>79</v>
      </c>
      <c r="C4" s="47"/>
      <c r="D4" s="48"/>
      <c r="E4" s="48"/>
      <c r="F4" s="48"/>
      <c r="G4" s="41"/>
      <c r="H4" s="41"/>
    </row>
    <row r="5" spans="1:8" ht="11.25" customHeight="1" x14ac:dyDescent="0.25">
      <c r="A5" s="109"/>
      <c r="B5" s="109"/>
      <c r="C5" s="109"/>
      <c r="D5" s="109"/>
      <c r="E5" s="109"/>
      <c r="F5" s="109"/>
    </row>
    <row r="6" spans="1:8" x14ac:dyDescent="0.25">
      <c r="A6" s="107"/>
      <c r="B6" s="107"/>
      <c r="C6" s="107"/>
      <c r="D6" s="107"/>
      <c r="E6" s="107"/>
      <c r="F6" s="107"/>
    </row>
    <row r="7" spans="1:8" ht="24" customHeight="1" x14ac:dyDescent="0.25">
      <c r="A7" s="109"/>
      <c r="B7" s="109"/>
      <c r="C7" s="109"/>
      <c r="D7" s="109"/>
      <c r="E7" s="109"/>
      <c r="F7" s="109"/>
    </row>
    <row r="8" spans="1:8" ht="8.25" customHeight="1" x14ac:dyDescent="0.25">
      <c r="A8" s="45"/>
      <c r="B8" s="45"/>
      <c r="C8" s="45"/>
      <c r="D8" s="45"/>
      <c r="E8" s="45"/>
      <c r="F8" s="45"/>
    </row>
    <row r="9" spans="1:8" ht="21.75" customHeight="1" x14ac:dyDescent="0.25">
      <c r="A9" s="42" t="s">
        <v>0</v>
      </c>
      <c r="B9" s="43" t="s">
        <v>44</v>
      </c>
      <c r="C9" s="43" t="s">
        <v>46</v>
      </c>
      <c r="D9" s="43" t="s">
        <v>1</v>
      </c>
      <c r="E9" s="44" t="s">
        <v>53</v>
      </c>
      <c r="F9" s="42" t="s">
        <v>54</v>
      </c>
    </row>
    <row r="10" spans="1:8" ht="56.25" x14ac:dyDescent="0.25">
      <c r="A10" s="49">
        <v>1</v>
      </c>
      <c r="B10" s="76" t="str">
        <f>IFERROR(INDEX('реестр ОПМУ'!$E$2:$E$2000,SMALL(IF(договор!$B$4='реестр ОПМУ'!$A$2:$A$2000,ROW($A$2:$A$2000)-1),ROW(A1))),"")</f>
        <v>Прием (осмотр, консультация) врача - невролога</v>
      </c>
      <c r="C10" s="50"/>
      <c r="D10" s="51">
        <v>1</v>
      </c>
      <c r="E10" s="68">
        <f ca="1">IFERROR(OFFSET('перечень услуг'!$A$2,MATCH(B10,'перечень услуг'!$A$3:$A$44,0),1),"")</f>
        <v>445</v>
      </c>
      <c r="F10" s="70">
        <f ca="1">D10*E10</f>
        <v>445</v>
      </c>
    </row>
    <row r="11" spans="1:8" x14ac:dyDescent="0.25">
      <c r="A11" s="49">
        <v>2</v>
      </c>
      <c r="B11" s="76" t="str">
        <f>IFERROR(INDEX('реестр ОПМУ'!$E$2:$E$2000,SMALL(IF(договор!$B$4='реестр ОПМУ'!$A$2:$A$2000,ROW($A$2:$A$2000)-1),ROW(A2))),"")</f>
        <v/>
      </c>
      <c r="C11" s="53"/>
      <c r="D11" s="51">
        <v>1</v>
      </c>
      <c r="E11" s="68" t="str">
        <f ca="1">IFERROR(OFFSET('перечень услуг'!$A$2,MATCH(B11,'перечень услуг'!$A$3:$A$44,0),1),"")</f>
        <v/>
      </c>
      <c r="F11" s="70" t="e">
        <f t="shared" ref="F11:F17" ca="1" si="0">D11*E11</f>
        <v>#VALUE!</v>
      </c>
    </row>
    <row r="12" spans="1:8" x14ac:dyDescent="0.25">
      <c r="A12" s="49">
        <v>3</v>
      </c>
      <c r="B12" s="76" t="str">
        <f>IFERROR(INDEX('реестр ОПМУ'!$E$2:$E$2000,SMALL(IF(договор!$B$4='реестр ОПМУ'!$A$2:$A$2000,ROW($A$2:$A$2000)-1),ROW(A3))),"")</f>
        <v/>
      </c>
      <c r="C12" s="53"/>
      <c r="D12" s="51">
        <v>1</v>
      </c>
      <c r="E12" s="68" t="str">
        <f ca="1">IFERROR(OFFSET('перечень услуг'!$A$2,MATCH(B12,'перечень услуг'!$A$3:$A$44,0),1),"")</f>
        <v/>
      </c>
      <c r="F12" s="70" t="e">
        <f ca="1">D12*E12</f>
        <v>#VALUE!</v>
      </c>
    </row>
    <row r="13" spans="1:8" x14ac:dyDescent="0.25">
      <c r="A13" s="49">
        <v>4</v>
      </c>
      <c r="B13" s="76" t="str">
        <f>IFERROR(INDEX('реестр ОПМУ'!$E$2:$E$2000,SMALL(IF(договор!$B$4='реестр ОПМУ'!$A$2:$A$2000,ROW($A$2:$A$2000)-1),ROW(A4))),"")</f>
        <v/>
      </c>
      <c r="C13" s="53"/>
      <c r="D13" s="51"/>
      <c r="E13" s="68" t="str">
        <f ca="1">IFERROR(OFFSET('перечень услуг'!$A$2,MATCH(B13,'перечень услуг'!$A$3:$A$44,0),1),"")</f>
        <v/>
      </c>
      <c r="F13" s="70" t="e">
        <f t="shared" ca="1" si="0"/>
        <v>#VALUE!</v>
      </c>
    </row>
    <row r="14" spans="1:8" x14ac:dyDescent="0.25">
      <c r="A14" s="49">
        <v>5</v>
      </c>
      <c r="B14" s="76" t="str">
        <f>IFERROR(INDEX('реестр ОПМУ'!$E$2:$E$2000,SMALL(IF(договор!$B$4='реестр ОПМУ'!$A$2:$A$2000,ROW($A$2:$A$2000)-1),ROW(A5))),"")</f>
        <v/>
      </c>
      <c r="C14" s="53"/>
      <c r="D14" s="51"/>
      <c r="E14" s="68" t="str">
        <f ca="1">IFERROR(OFFSET('перечень услуг'!$A$2,MATCH(B14,'перечень услуг'!$A$3:$A$44,0),1),"")</f>
        <v/>
      </c>
      <c r="F14" s="70" t="e">
        <f t="shared" ca="1" si="0"/>
        <v>#VALUE!</v>
      </c>
    </row>
    <row r="15" spans="1:8" x14ac:dyDescent="0.25">
      <c r="A15" s="49">
        <v>6</v>
      </c>
      <c r="B15" s="76" t="str">
        <f>IFERROR(INDEX('реестр ОПМУ'!$E$2:$E$2000,SMALL(IF(договор!$B$4='реестр ОПМУ'!$A$2:$A$2000,ROW($A$2:$A$2000)-1),ROW(A6))),"")</f>
        <v/>
      </c>
      <c r="C15" s="53"/>
      <c r="D15" s="51"/>
      <c r="E15" s="68" t="str">
        <f ca="1">IFERROR(OFFSET('перечень услуг'!$A$2,MATCH(B15,'перечень услуг'!$A$3:$A$44,0),1),"")</f>
        <v/>
      </c>
      <c r="F15" s="70" t="e">
        <f t="shared" ca="1" si="0"/>
        <v>#VALUE!</v>
      </c>
    </row>
    <row r="16" spans="1:8" x14ac:dyDescent="0.25">
      <c r="A16" s="49">
        <v>7</v>
      </c>
      <c r="B16" s="76" t="str">
        <f>IFERROR(INDEX('реестр ОПМУ'!$E$2:$E$2000,SMALL(IF(договор!$B$4='реестр ОПМУ'!$A$2:$A$2000,ROW($A$2:$A$2000)-1),ROW(A7))),"")</f>
        <v/>
      </c>
      <c r="C16" s="53"/>
      <c r="D16" s="51"/>
      <c r="E16" s="68" t="str">
        <f ca="1">IFERROR(OFFSET('перечень услуг'!$A$2,MATCH(B16,'перечень услуг'!$A$3:$A$44,0),1),"")</f>
        <v/>
      </c>
      <c r="F16" s="52" t="e">
        <f t="shared" ca="1" si="0"/>
        <v>#VALUE!</v>
      </c>
    </row>
    <row r="17" spans="1:6" x14ac:dyDescent="0.25">
      <c r="A17" s="49">
        <v>8</v>
      </c>
      <c r="B17" s="76" t="str">
        <f>IFERROR(INDEX('реестр ОПМУ'!$E$2:$E$2000,SMALL(IF(договор!$B$4='реестр ОПМУ'!$A$2:$A$2000,ROW($A$2:$A$2000)-1),ROW(A8))),"")</f>
        <v/>
      </c>
      <c r="C17" s="53"/>
      <c r="D17" s="51"/>
      <c r="E17" s="68" t="str">
        <f ca="1">IFERROR(OFFSET('перечень услуг'!$A$2,MATCH(B17,'перечень услуг'!$A$3:$A$44,0),1),"")</f>
        <v/>
      </c>
      <c r="F17" s="52" t="e">
        <f t="shared" ca="1" si="0"/>
        <v>#VALUE!</v>
      </c>
    </row>
    <row r="18" spans="1:6" ht="3" customHeight="1" x14ac:dyDescent="0.25">
      <c r="A18" s="86"/>
      <c r="B18" s="87"/>
      <c r="C18" s="88"/>
      <c r="D18" s="89"/>
      <c r="E18" s="90"/>
      <c r="F18" s="91"/>
    </row>
    <row r="19" spans="1:6" ht="124.5" customHeight="1" x14ac:dyDescent="0.25">
      <c r="A19" s="109"/>
      <c r="B19" s="109"/>
      <c r="C19" s="109"/>
      <c r="D19" s="109"/>
      <c r="E19" s="109"/>
      <c r="F19" s="109"/>
    </row>
    <row r="20" spans="1:6" x14ac:dyDescent="0.25">
      <c r="A20" s="107"/>
      <c r="B20" s="107"/>
      <c r="C20" s="107"/>
      <c r="D20" s="107"/>
      <c r="E20" s="107"/>
      <c r="F20" s="107"/>
    </row>
    <row r="21" spans="1:6" ht="12" customHeight="1" x14ac:dyDescent="0.25">
      <c r="A21" s="109"/>
      <c r="B21" s="109"/>
      <c r="C21" s="109"/>
      <c r="D21" s="109"/>
      <c r="E21" s="109"/>
      <c r="F21" s="109"/>
    </row>
    <row r="22" spans="1:6" ht="23.25" customHeight="1" x14ac:dyDescent="0.25">
      <c r="A22" s="109"/>
      <c r="B22" s="109"/>
      <c r="C22" s="109"/>
      <c r="D22" s="109"/>
      <c r="E22" s="109"/>
      <c r="F22" s="109"/>
    </row>
    <row r="23" spans="1:6" ht="15" customHeight="1" x14ac:dyDescent="0.25">
      <c r="A23" s="109"/>
      <c r="B23" s="109"/>
      <c r="C23" s="109"/>
      <c r="D23" s="109"/>
      <c r="E23" s="109"/>
      <c r="F23" s="109"/>
    </row>
    <row r="24" spans="1:6" ht="15" customHeight="1" x14ac:dyDescent="0.25">
      <c r="A24" s="109"/>
      <c r="B24" s="109"/>
      <c r="C24" s="109"/>
      <c r="D24" s="109"/>
      <c r="E24" s="109"/>
      <c r="F24" s="109"/>
    </row>
    <row r="25" spans="1:6" ht="22.5" customHeight="1" x14ac:dyDescent="0.25">
      <c r="A25" s="109"/>
      <c r="B25" s="109"/>
      <c r="C25" s="109"/>
      <c r="D25" s="109"/>
      <c r="E25" s="109"/>
      <c r="F25" s="109"/>
    </row>
    <row r="26" spans="1:6" ht="15" customHeight="1" x14ac:dyDescent="0.25">
      <c r="A26" s="117"/>
      <c r="B26" s="117"/>
      <c r="C26" s="117"/>
      <c r="D26" s="117"/>
      <c r="E26" s="117"/>
      <c r="F26" s="117"/>
    </row>
    <row r="27" spans="1:6" ht="15" customHeight="1" x14ac:dyDescent="0.25">
      <c r="A27" s="114"/>
      <c r="B27" s="114"/>
      <c r="C27" s="114"/>
      <c r="D27" s="114"/>
      <c r="E27" s="114"/>
      <c r="F27" s="114"/>
    </row>
    <row r="28" spans="1:6" ht="13.5" customHeight="1" x14ac:dyDescent="0.25">
      <c r="A28" s="115"/>
      <c r="B28" s="115"/>
      <c r="C28" s="115"/>
      <c r="D28" s="115"/>
      <c r="E28" s="115"/>
      <c r="F28" s="115"/>
    </row>
    <row r="29" spans="1:6" ht="23.25" customHeight="1" x14ac:dyDescent="0.25">
      <c r="A29" s="109"/>
      <c r="B29" s="109"/>
      <c r="C29" s="109"/>
      <c r="D29" s="109"/>
      <c r="E29" s="109"/>
      <c r="F29" s="109"/>
    </row>
    <row r="30" spans="1:6" ht="15" customHeight="1" x14ac:dyDescent="0.25">
      <c r="A30" s="109"/>
      <c r="B30" s="109"/>
      <c r="C30" s="109"/>
      <c r="D30" s="109"/>
      <c r="E30" s="109"/>
      <c r="F30" s="109"/>
    </row>
    <row r="31" spans="1:6" ht="21.75" customHeight="1" x14ac:dyDescent="0.25">
      <c r="A31" s="109"/>
      <c r="B31" s="109"/>
      <c r="C31" s="109"/>
      <c r="D31" s="109"/>
      <c r="E31" s="109"/>
      <c r="F31" s="109"/>
    </row>
    <row r="32" spans="1:6" ht="23.25" customHeight="1" x14ac:dyDescent="0.25">
      <c r="A32" s="109"/>
      <c r="B32" s="109"/>
      <c r="C32" s="109"/>
      <c r="D32" s="109"/>
      <c r="E32" s="109"/>
      <c r="F32" s="109"/>
    </row>
    <row r="33" spans="1:7" ht="24" customHeight="1" x14ac:dyDescent="0.25">
      <c r="A33" s="109"/>
      <c r="B33" s="109"/>
      <c r="C33" s="109"/>
      <c r="D33" s="109"/>
      <c r="E33" s="109"/>
      <c r="F33" s="109"/>
    </row>
    <row r="34" spans="1:7" ht="11.25" customHeight="1" x14ac:dyDescent="0.25">
      <c r="A34" s="114"/>
      <c r="B34" s="114"/>
      <c r="C34" s="114"/>
      <c r="D34" s="114"/>
      <c r="E34" s="114"/>
      <c r="F34" s="114"/>
    </row>
    <row r="35" spans="1:7" ht="22.5" customHeight="1" x14ac:dyDescent="0.25">
      <c r="A35" s="109"/>
      <c r="B35" s="109"/>
      <c r="C35" s="109"/>
      <c r="D35" s="109"/>
      <c r="E35" s="109"/>
      <c r="F35" s="109"/>
    </row>
    <row r="36" spans="1:7" ht="12.75" customHeight="1" x14ac:dyDescent="0.25">
      <c r="A36" s="114"/>
      <c r="B36" s="114"/>
      <c r="C36" s="114"/>
      <c r="D36" s="114"/>
      <c r="E36" s="114"/>
      <c r="F36" s="114"/>
    </row>
    <row r="37" spans="1:7" ht="13.5" customHeight="1" x14ac:dyDescent="0.25">
      <c r="A37" s="109"/>
      <c r="B37" s="109"/>
      <c r="C37" s="109"/>
      <c r="D37" s="109"/>
      <c r="E37" s="109"/>
      <c r="F37" s="109"/>
    </row>
    <row r="38" spans="1:7" ht="34.5" customHeight="1" x14ac:dyDescent="0.25">
      <c r="A38" s="109"/>
      <c r="B38" s="109"/>
      <c r="C38" s="109"/>
      <c r="D38" s="109"/>
      <c r="E38" s="109"/>
      <c r="F38" s="109"/>
    </row>
    <row r="39" spans="1:7" ht="21.75" customHeight="1" x14ac:dyDescent="0.25">
      <c r="A39" s="45"/>
      <c r="B39" s="45"/>
      <c r="C39" s="92"/>
      <c r="D39" s="92"/>
      <c r="E39" s="92"/>
      <c r="F39" s="45"/>
    </row>
    <row r="40" spans="1:7" ht="15" customHeight="1" x14ac:dyDescent="0.25">
      <c r="A40" s="113"/>
      <c r="B40" s="113"/>
      <c r="C40" s="113"/>
      <c r="D40" s="113"/>
      <c r="E40" s="113"/>
      <c r="F40" s="113"/>
    </row>
    <row r="41" spans="1:7" ht="15" customHeight="1" x14ac:dyDescent="0.25">
      <c r="A41" s="107"/>
      <c r="B41" s="107"/>
      <c r="C41" s="107"/>
      <c r="D41" s="107"/>
      <c r="E41" s="107"/>
      <c r="F41" s="107"/>
    </row>
    <row r="42" spans="1:7" ht="24.75" customHeight="1" x14ac:dyDescent="0.25">
      <c r="A42" s="110"/>
      <c r="B42" s="110"/>
      <c r="C42" s="110"/>
      <c r="D42" s="110"/>
      <c r="E42" s="110"/>
      <c r="F42" s="110"/>
    </row>
    <row r="43" spans="1:7" ht="15.75" customHeight="1" x14ac:dyDescent="0.25">
      <c r="A43" s="54" t="e">
        <f ca="1">F10+F11+F12+F13+F14+F15+F16+F17</f>
        <v>#VALUE!</v>
      </c>
      <c r="B43" s="93" t="e">
        <f ca="1">TEXT($A$43,"# ##0,00_0 руб.")&amp;"("&amp;SUBSTITUTE(PROPER(INDEX(n_4,MID(TEXT(A43,n0),1,1)+1)&amp;INDEX(n0x,MID(TEXT(A43,n0),2,1)+1,MID(TEXT(A43,n0),3,1)+1)&amp;IF(-MID(TEXT(A43,n0),1,3),"миллиард"&amp;VLOOKUP(MID(TEXT(A43,n0),3,1)*AND(MID(TEXT(A43,n0),2,1)-1),мил,2),"")&amp;INDEX(n_4,MID(TEXT(A43,n0),4,1)+1)&amp;INDEX(n0x,MID(TEXT(A43,n0),5,1)+1,MID(TEXT(A43,n0),6,1)+1)&amp;IF(-MID(TEXT(A43,n0),4,3),"миллион"&amp;VLOOKUP(MID(TEXT(A43,n0),6,1)*AND(MID(TEXT(A43,n0),5,1)-1),мил,2),"")&amp;INDEX(n_4,MID(TEXT(A43,n0),7,1)+1)&amp;INDEX(n1x,MID(TEXT(A43,n0),8,1)+1,MID(TEXT(A43,n0),9,1)+1)&amp;IF(-MID(TEXT(A43,n0),7,3),VLOOKUP(MID(TEXT(A43,n0),9,1)*AND(MID(TEXT(A43,n0),8,1)-1),тыс,2),"")&amp;INDEX(n_4,MID(TEXT(A43,n0),10,1)+1)&amp;INDEX(n0x,MID(TEXT(A43,n0),11,1)+1,MID(TEXT(A43,n0),12,1)+1)),"z"," ")&amp;IF(TRUNC(TEXT(A43,n0)),"","Ноль ")&amp;"рубл"&amp;VLOOKUP(MOD(MAX(MOD(MID(TEXT(A43,n0),11,2)-11,100),9),10),{0,"ь ";1,"я ";4,"ей "},2)&amp;RIGHT(TEXT(A43,n0),2)&amp;" копе"&amp;VLOOKUP(MOD(MAX(MOD(RIGHT(TEXT(A43,n0),2)-11,100),9),10),{0,"йка";1,"йки";4,"ек"},2)&amp;")"</f>
        <v>#VALUE!</v>
      </c>
      <c r="C43" s="45"/>
      <c r="D43" s="45"/>
      <c r="E43" s="45"/>
      <c r="F43" s="45"/>
    </row>
    <row r="44" spans="1:7" ht="16.5" customHeight="1" x14ac:dyDescent="0.25">
      <c r="A44" s="105"/>
      <c r="B44" s="105"/>
      <c r="C44" s="105"/>
      <c r="D44" s="105"/>
      <c r="E44" s="105"/>
      <c r="F44" s="105"/>
      <c r="G44" s="45"/>
    </row>
    <row r="45" spans="1:7" x14ac:dyDescent="0.25">
      <c r="A45" s="111"/>
      <c r="B45" s="111"/>
      <c r="C45" s="111"/>
      <c r="D45" s="111"/>
      <c r="E45" s="111"/>
      <c r="F45" s="111"/>
      <c r="G45" s="56"/>
    </row>
    <row r="46" spans="1:7" ht="25.5" customHeight="1" x14ac:dyDescent="0.25">
      <c r="A46" s="112"/>
      <c r="B46" s="112"/>
      <c r="C46" s="112"/>
      <c r="D46" s="112"/>
      <c r="E46" s="112"/>
      <c r="F46" s="112"/>
      <c r="G46" s="45"/>
    </row>
    <row r="47" spans="1:7" ht="34.5" customHeight="1" x14ac:dyDescent="0.25">
      <c r="A47" s="110"/>
      <c r="B47" s="110"/>
      <c r="C47" s="110"/>
      <c r="D47" s="110"/>
      <c r="E47" s="110"/>
      <c r="F47" s="110"/>
      <c r="G47" s="45"/>
    </row>
    <row r="48" spans="1:7" x14ac:dyDescent="0.25">
      <c r="A48" s="110"/>
      <c r="B48" s="110"/>
      <c r="C48" s="110"/>
      <c r="D48" s="110"/>
      <c r="E48" s="110"/>
      <c r="F48" s="110"/>
      <c r="G48" s="45"/>
    </row>
    <row r="49" spans="1:6" ht="45" customHeight="1" x14ac:dyDescent="0.25">
      <c r="A49" s="110"/>
      <c r="B49" s="110"/>
      <c r="C49" s="110"/>
      <c r="D49" s="110"/>
      <c r="E49" s="110"/>
      <c r="F49" s="110"/>
    </row>
    <row r="50" spans="1:6" ht="33" customHeight="1" x14ac:dyDescent="0.25">
      <c r="A50" s="107"/>
      <c r="B50" s="107"/>
      <c r="C50" s="107"/>
      <c r="D50" s="107"/>
      <c r="E50" s="107"/>
      <c r="F50" s="107"/>
    </row>
    <row r="51" spans="1:6" ht="11.25" customHeight="1" x14ac:dyDescent="0.25">
      <c r="A51" s="105"/>
      <c r="B51" s="105"/>
      <c r="C51" s="105"/>
      <c r="D51" s="105"/>
      <c r="E51" s="105"/>
      <c r="F51" s="105"/>
    </row>
    <row r="52" spans="1:6" x14ac:dyDescent="0.25">
      <c r="A52" s="105"/>
      <c r="B52" s="105"/>
      <c r="C52" s="105"/>
      <c r="D52" s="105"/>
      <c r="E52" s="105"/>
      <c r="F52" s="105"/>
    </row>
    <row r="53" spans="1:6" x14ac:dyDescent="0.25">
      <c r="A53" s="105"/>
      <c r="B53" s="105"/>
      <c r="C53" s="105"/>
      <c r="D53" s="105"/>
      <c r="E53" s="105"/>
      <c r="F53" s="105"/>
    </row>
    <row r="54" spans="1:6" x14ac:dyDescent="0.25">
      <c r="A54" s="105"/>
      <c r="B54" s="105"/>
      <c r="C54" s="105"/>
      <c r="D54" s="105"/>
      <c r="E54" s="105"/>
      <c r="F54" s="105"/>
    </row>
    <row r="55" spans="1:6" ht="41.25" customHeight="1" x14ac:dyDescent="0.25">
      <c r="A55" s="109"/>
      <c r="B55" s="109"/>
      <c r="C55" s="109"/>
      <c r="D55" s="109"/>
      <c r="E55" s="109"/>
      <c r="F55" s="109"/>
    </row>
    <row r="56" spans="1:6" ht="24.75" customHeight="1" x14ac:dyDescent="0.25">
      <c r="A56" s="109"/>
      <c r="B56" s="109"/>
      <c r="C56" s="109"/>
      <c r="D56" s="109"/>
      <c r="E56" s="109"/>
      <c r="F56" s="109"/>
    </row>
    <row r="57" spans="1:6" x14ac:dyDescent="0.25">
      <c r="A57" s="107"/>
      <c r="B57" s="107"/>
      <c r="C57" s="107"/>
      <c r="D57" s="107"/>
      <c r="E57" s="107"/>
      <c r="F57" s="107"/>
    </row>
    <row r="58" spans="1:6" x14ac:dyDescent="0.25">
      <c r="A58" s="109"/>
      <c r="B58" s="109"/>
      <c r="C58" s="109"/>
      <c r="D58" s="109"/>
      <c r="E58" s="109"/>
      <c r="F58" s="109"/>
    </row>
    <row r="59" spans="1:6" ht="22.5" customHeight="1" x14ac:dyDescent="0.25">
      <c r="A59" s="109"/>
      <c r="B59" s="109"/>
      <c r="C59" s="109"/>
      <c r="D59" s="109"/>
      <c r="E59" s="109"/>
      <c r="F59" s="109"/>
    </row>
    <row r="60" spans="1:6" x14ac:dyDescent="0.25">
      <c r="A60" s="107"/>
      <c r="B60" s="107"/>
      <c r="C60" s="107"/>
      <c r="D60" s="107"/>
      <c r="E60" s="107"/>
      <c r="F60" s="107"/>
    </row>
    <row r="61" spans="1:6" ht="35.25" customHeight="1" x14ac:dyDescent="0.25">
      <c r="A61" s="109"/>
      <c r="B61" s="109"/>
      <c r="C61" s="109"/>
      <c r="D61" s="109"/>
      <c r="E61" s="109"/>
      <c r="F61" s="109"/>
    </row>
    <row r="62" spans="1:6" ht="21" customHeight="1" x14ac:dyDescent="0.25">
      <c r="A62" s="109"/>
      <c r="B62" s="109"/>
      <c r="C62" s="109"/>
      <c r="D62" s="109"/>
      <c r="E62" s="109"/>
      <c r="F62" s="109"/>
    </row>
    <row r="63" spans="1:6" ht="21.75" customHeight="1" x14ac:dyDescent="0.25">
      <c r="A63" s="109"/>
      <c r="B63" s="109"/>
      <c r="C63" s="109"/>
      <c r="D63" s="109"/>
      <c r="E63" s="109"/>
      <c r="F63" s="109"/>
    </row>
    <row r="64" spans="1:6" ht="12.75" customHeight="1" x14ac:dyDescent="0.25">
      <c r="A64" s="105"/>
      <c r="B64" s="105"/>
      <c r="C64" s="105"/>
      <c r="D64" s="105"/>
      <c r="E64" s="105"/>
      <c r="F64" s="105"/>
    </row>
    <row r="65" spans="1:6" ht="12" customHeight="1" x14ac:dyDescent="0.25">
      <c r="A65" s="105"/>
      <c r="B65" s="105"/>
      <c r="C65" s="105"/>
      <c r="D65" s="105"/>
      <c r="E65" s="105"/>
      <c r="F65" s="105"/>
    </row>
    <row r="66" spans="1:6" x14ac:dyDescent="0.25">
      <c r="A66" s="107"/>
      <c r="B66" s="107"/>
      <c r="C66" s="107"/>
      <c r="D66" s="107"/>
      <c r="E66" s="107"/>
      <c r="F66" s="107"/>
    </row>
    <row r="67" spans="1:6" x14ac:dyDescent="0.25">
      <c r="A67" s="55"/>
      <c r="B67" s="45"/>
      <c r="D67" s="94"/>
      <c r="E67" s="94"/>
      <c r="F67" s="94"/>
    </row>
    <row r="68" spans="1:6" x14ac:dyDescent="0.25">
      <c r="A68" s="61"/>
      <c r="B68" s="45"/>
      <c r="D68" s="45"/>
      <c r="E68" s="45"/>
      <c r="F68" s="45"/>
    </row>
    <row r="69" spans="1:6" x14ac:dyDescent="0.25">
      <c r="A69" s="61"/>
      <c r="B69" s="45"/>
      <c r="D69" s="108"/>
      <c r="E69" s="108"/>
      <c r="F69" s="108"/>
    </row>
    <row r="70" spans="1:6" x14ac:dyDescent="0.25">
      <c r="A70" s="61"/>
      <c r="B70" s="45"/>
      <c r="D70" s="108"/>
      <c r="E70" s="108"/>
      <c r="F70" s="108"/>
    </row>
    <row r="71" spans="1:6" x14ac:dyDescent="0.25">
      <c r="A71" s="61"/>
      <c r="B71" s="45"/>
      <c r="D71" s="108"/>
      <c r="E71" s="108"/>
      <c r="F71" s="108"/>
    </row>
    <row r="72" spans="1:6" x14ac:dyDescent="0.25">
      <c r="A72" s="61"/>
      <c r="B72" s="45"/>
      <c r="D72" s="108"/>
      <c r="E72" s="108"/>
      <c r="F72" s="108"/>
    </row>
    <row r="73" spans="1:6" x14ac:dyDescent="0.25">
      <c r="A73" s="61"/>
      <c r="B73" s="45"/>
      <c r="D73" s="105"/>
      <c r="E73" s="105"/>
      <c r="F73" s="105"/>
    </row>
    <row r="74" spans="1:6" x14ac:dyDescent="0.25">
      <c r="A74" s="61"/>
      <c r="B74" s="45"/>
      <c r="D74" s="45"/>
      <c r="E74" s="45"/>
      <c r="F74" s="45"/>
    </row>
    <row r="75" spans="1:6" x14ac:dyDescent="0.25">
      <c r="A75" s="61"/>
      <c r="B75" s="45"/>
      <c r="D75" s="45"/>
      <c r="E75" s="45"/>
      <c r="F75" s="45"/>
    </row>
    <row r="76" spans="1:6" x14ac:dyDescent="0.25">
      <c r="A76" s="61"/>
      <c r="B76" s="45"/>
      <c r="D76" s="106"/>
      <c r="E76" s="106"/>
      <c r="F76" s="106"/>
    </row>
    <row r="77" spans="1:6" x14ac:dyDescent="0.25">
      <c r="A77" s="45"/>
      <c r="B77" s="45"/>
      <c r="D77" s="45"/>
      <c r="E77" s="45"/>
      <c r="F77" s="45"/>
    </row>
    <row r="78" spans="1:6" x14ac:dyDescent="0.25">
      <c r="A78" s="45"/>
      <c r="B78" s="45"/>
      <c r="D78" s="45"/>
      <c r="E78" s="45"/>
      <c r="F78" s="45"/>
    </row>
    <row r="79" spans="1:6" x14ac:dyDescent="0.25">
      <c r="A79" s="45"/>
      <c r="B79" s="45"/>
      <c r="D79" s="56"/>
      <c r="E79" s="56"/>
      <c r="F79" s="56"/>
    </row>
    <row r="80" spans="1:6" x14ac:dyDescent="0.25">
      <c r="A80" s="45"/>
      <c r="B80" s="45"/>
      <c r="D80" s="45"/>
      <c r="E80" s="45"/>
      <c r="F80" s="45"/>
    </row>
    <row r="81" spans="1:6" x14ac:dyDescent="0.25">
      <c r="A81" s="45"/>
      <c r="B81" s="45"/>
      <c r="D81" s="45"/>
      <c r="E81" s="45"/>
      <c r="F81" s="45"/>
    </row>
    <row r="82" spans="1:6" x14ac:dyDescent="0.25">
      <c r="A82" s="45"/>
      <c r="B82" s="45"/>
      <c r="D82" s="57"/>
      <c r="E82" s="57"/>
      <c r="F82" s="58"/>
    </row>
    <row r="84" spans="1:6" x14ac:dyDescent="0.25">
      <c r="B84" s="60"/>
    </row>
    <row r="85" spans="1:6" x14ac:dyDescent="0.25">
      <c r="B85" s="59"/>
    </row>
  </sheetData>
  <mergeCells count="55">
    <mergeCell ref="A24:F24"/>
    <mergeCell ref="A25:F25"/>
    <mergeCell ref="A26:F26"/>
    <mergeCell ref="A27:F27"/>
    <mergeCell ref="A19:F19"/>
    <mergeCell ref="A20:F20"/>
    <mergeCell ref="A21:F21"/>
    <mergeCell ref="A22:F22"/>
    <mergeCell ref="A23:F23"/>
    <mergeCell ref="A1:D1"/>
    <mergeCell ref="A7:F7"/>
    <mergeCell ref="A6:F6"/>
    <mergeCell ref="A3:F3"/>
    <mergeCell ref="A5:F5"/>
    <mergeCell ref="A28:F28"/>
    <mergeCell ref="A29:F29"/>
    <mergeCell ref="A30:F30"/>
    <mergeCell ref="A31:F31"/>
    <mergeCell ref="A32:F32"/>
    <mergeCell ref="A38:F38"/>
    <mergeCell ref="A42:F42"/>
    <mergeCell ref="A40:F40"/>
    <mergeCell ref="A41:F41"/>
    <mergeCell ref="A33:F33"/>
    <mergeCell ref="A34:F34"/>
    <mergeCell ref="A35:F35"/>
    <mergeCell ref="A36:F36"/>
    <mergeCell ref="A37:F37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D73:F73"/>
    <mergeCell ref="D76:F76"/>
    <mergeCell ref="A64:F64"/>
    <mergeCell ref="A65:F65"/>
    <mergeCell ref="A66:F66"/>
    <mergeCell ref="D69:F70"/>
    <mergeCell ref="D71:F72"/>
  </mergeCells>
  <pageMargins left="0.23622047244094491" right="0.23622047244094491" top="0.15748031496062992" bottom="0.15748031496062992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'реестр ОПМУ'!$A$2:$A$2148</xm:f>
          </x14:formula1>
          <xm:sqref>B4</xm:sqref>
        </x14:dataValidation>
        <x14:dataValidation type="list" allowBlank="1" showInputMessage="1" showErrorMessage="1">
          <x14:formula1>
            <xm:f>'\\hd-ds-2\отдел взаиморасчетов\ofd\Доходы\Мед.услуги\[Шаблон медфиз 2020.xlsx]перечень услуг'!#REF!</xm:f>
          </x14:formula1>
          <xm:sqref>B85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36"/>
  <sheetViews>
    <sheetView topLeftCell="A7" workbookViewId="0">
      <selection activeCell="B32" sqref="B32:C32"/>
    </sheetView>
  </sheetViews>
  <sheetFormatPr defaultColWidth="8.85546875" defaultRowHeight="15" x14ac:dyDescent="0.25"/>
  <cols>
    <col min="1" max="1" width="0.5703125" style="1" customWidth="1"/>
    <col min="2" max="2" width="10.5703125" style="1" customWidth="1"/>
    <col min="3" max="3" width="44.85546875" style="1" customWidth="1"/>
    <col min="4" max="5" width="7" style="1" customWidth="1"/>
    <col min="6" max="6" width="10.140625" style="1" customWidth="1"/>
    <col min="7" max="7" width="9.7109375" style="1" customWidth="1"/>
    <col min="8" max="194" width="8.85546875" style="1"/>
    <col min="195" max="195" width="0.5703125" style="1" customWidth="1"/>
    <col min="196" max="196" width="8.7109375" style="1" customWidth="1"/>
    <col min="197" max="197" width="40.7109375" style="1" customWidth="1"/>
    <col min="198" max="199" width="7" style="1" customWidth="1"/>
    <col min="200" max="200" width="8.28515625" style="1" customWidth="1"/>
    <col min="201" max="201" width="8.42578125" style="1" customWidth="1"/>
    <col min="202" max="450" width="8.85546875" style="1"/>
    <col min="451" max="451" width="0.5703125" style="1" customWidth="1"/>
    <col min="452" max="452" width="8.7109375" style="1" customWidth="1"/>
    <col min="453" max="453" width="40.7109375" style="1" customWidth="1"/>
    <col min="454" max="455" width="7" style="1" customWidth="1"/>
    <col min="456" max="456" width="8.28515625" style="1" customWidth="1"/>
    <col min="457" max="457" width="8.42578125" style="1" customWidth="1"/>
    <col min="458" max="706" width="8.85546875" style="1"/>
    <col min="707" max="707" width="0.5703125" style="1" customWidth="1"/>
    <col min="708" max="708" width="8.7109375" style="1" customWidth="1"/>
    <col min="709" max="709" width="40.7109375" style="1" customWidth="1"/>
    <col min="710" max="711" width="7" style="1" customWidth="1"/>
    <col min="712" max="712" width="8.28515625" style="1" customWidth="1"/>
    <col min="713" max="713" width="8.42578125" style="1" customWidth="1"/>
    <col min="714" max="962" width="8.85546875" style="1"/>
    <col min="963" max="963" width="0.5703125" style="1" customWidth="1"/>
    <col min="964" max="964" width="8.7109375" style="1" customWidth="1"/>
    <col min="965" max="965" width="40.7109375" style="1" customWidth="1"/>
    <col min="966" max="967" width="7" style="1" customWidth="1"/>
    <col min="968" max="968" width="8.28515625" style="1" customWidth="1"/>
    <col min="969" max="969" width="8.42578125" style="1" customWidth="1"/>
    <col min="970" max="1218" width="8.85546875" style="1"/>
    <col min="1219" max="1219" width="0.5703125" style="1" customWidth="1"/>
    <col min="1220" max="1220" width="8.7109375" style="1" customWidth="1"/>
    <col min="1221" max="1221" width="40.7109375" style="1" customWidth="1"/>
    <col min="1222" max="1223" width="7" style="1" customWidth="1"/>
    <col min="1224" max="1224" width="8.28515625" style="1" customWidth="1"/>
    <col min="1225" max="1225" width="8.42578125" style="1" customWidth="1"/>
    <col min="1226" max="1474" width="8.85546875" style="1"/>
    <col min="1475" max="1475" width="0.5703125" style="1" customWidth="1"/>
    <col min="1476" max="1476" width="8.7109375" style="1" customWidth="1"/>
    <col min="1477" max="1477" width="40.7109375" style="1" customWidth="1"/>
    <col min="1478" max="1479" width="7" style="1" customWidth="1"/>
    <col min="1480" max="1480" width="8.28515625" style="1" customWidth="1"/>
    <col min="1481" max="1481" width="8.42578125" style="1" customWidth="1"/>
    <col min="1482" max="1730" width="8.85546875" style="1"/>
    <col min="1731" max="1731" width="0.5703125" style="1" customWidth="1"/>
    <col min="1732" max="1732" width="8.7109375" style="1" customWidth="1"/>
    <col min="1733" max="1733" width="40.7109375" style="1" customWidth="1"/>
    <col min="1734" max="1735" width="7" style="1" customWidth="1"/>
    <col min="1736" max="1736" width="8.28515625" style="1" customWidth="1"/>
    <col min="1737" max="1737" width="8.42578125" style="1" customWidth="1"/>
    <col min="1738" max="1986" width="8.85546875" style="1"/>
    <col min="1987" max="1987" width="0.5703125" style="1" customWidth="1"/>
    <col min="1988" max="1988" width="8.7109375" style="1" customWidth="1"/>
    <col min="1989" max="1989" width="40.7109375" style="1" customWidth="1"/>
    <col min="1990" max="1991" width="7" style="1" customWidth="1"/>
    <col min="1992" max="1992" width="8.28515625" style="1" customWidth="1"/>
    <col min="1993" max="1993" width="8.42578125" style="1" customWidth="1"/>
    <col min="1994" max="2242" width="8.85546875" style="1"/>
    <col min="2243" max="2243" width="0.5703125" style="1" customWidth="1"/>
    <col min="2244" max="2244" width="8.7109375" style="1" customWidth="1"/>
    <col min="2245" max="2245" width="40.7109375" style="1" customWidth="1"/>
    <col min="2246" max="2247" width="7" style="1" customWidth="1"/>
    <col min="2248" max="2248" width="8.28515625" style="1" customWidth="1"/>
    <col min="2249" max="2249" width="8.42578125" style="1" customWidth="1"/>
    <col min="2250" max="2498" width="8.85546875" style="1"/>
    <col min="2499" max="2499" width="0.5703125" style="1" customWidth="1"/>
    <col min="2500" max="2500" width="8.7109375" style="1" customWidth="1"/>
    <col min="2501" max="2501" width="40.7109375" style="1" customWidth="1"/>
    <col min="2502" max="2503" width="7" style="1" customWidth="1"/>
    <col min="2504" max="2504" width="8.28515625" style="1" customWidth="1"/>
    <col min="2505" max="2505" width="8.42578125" style="1" customWidth="1"/>
    <col min="2506" max="2754" width="8.85546875" style="1"/>
    <col min="2755" max="2755" width="0.5703125" style="1" customWidth="1"/>
    <col min="2756" max="2756" width="8.7109375" style="1" customWidth="1"/>
    <col min="2757" max="2757" width="40.7109375" style="1" customWidth="1"/>
    <col min="2758" max="2759" width="7" style="1" customWidth="1"/>
    <col min="2760" max="2760" width="8.28515625" style="1" customWidth="1"/>
    <col min="2761" max="2761" width="8.42578125" style="1" customWidth="1"/>
    <col min="2762" max="3010" width="8.85546875" style="1"/>
    <col min="3011" max="3011" width="0.5703125" style="1" customWidth="1"/>
    <col min="3012" max="3012" width="8.7109375" style="1" customWidth="1"/>
    <col min="3013" max="3013" width="40.7109375" style="1" customWidth="1"/>
    <col min="3014" max="3015" width="7" style="1" customWidth="1"/>
    <col min="3016" max="3016" width="8.28515625" style="1" customWidth="1"/>
    <col min="3017" max="3017" width="8.42578125" style="1" customWidth="1"/>
    <col min="3018" max="3266" width="8.85546875" style="1"/>
    <col min="3267" max="3267" width="0.5703125" style="1" customWidth="1"/>
    <col min="3268" max="3268" width="8.7109375" style="1" customWidth="1"/>
    <col min="3269" max="3269" width="40.7109375" style="1" customWidth="1"/>
    <col min="3270" max="3271" width="7" style="1" customWidth="1"/>
    <col min="3272" max="3272" width="8.28515625" style="1" customWidth="1"/>
    <col min="3273" max="3273" width="8.42578125" style="1" customWidth="1"/>
    <col min="3274" max="3522" width="8.85546875" style="1"/>
    <col min="3523" max="3523" width="0.5703125" style="1" customWidth="1"/>
    <col min="3524" max="3524" width="8.7109375" style="1" customWidth="1"/>
    <col min="3525" max="3525" width="40.7109375" style="1" customWidth="1"/>
    <col min="3526" max="3527" width="7" style="1" customWidth="1"/>
    <col min="3528" max="3528" width="8.28515625" style="1" customWidth="1"/>
    <col min="3529" max="3529" width="8.42578125" style="1" customWidth="1"/>
    <col min="3530" max="3778" width="8.85546875" style="1"/>
    <col min="3779" max="3779" width="0.5703125" style="1" customWidth="1"/>
    <col min="3780" max="3780" width="8.7109375" style="1" customWidth="1"/>
    <col min="3781" max="3781" width="40.7109375" style="1" customWidth="1"/>
    <col min="3782" max="3783" width="7" style="1" customWidth="1"/>
    <col min="3784" max="3784" width="8.28515625" style="1" customWidth="1"/>
    <col min="3785" max="3785" width="8.42578125" style="1" customWidth="1"/>
    <col min="3786" max="4034" width="8.85546875" style="1"/>
    <col min="4035" max="4035" width="0.5703125" style="1" customWidth="1"/>
    <col min="4036" max="4036" width="8.7109375" style="1" customWidth="1"/>
    <col min="4037" max="4037" width="40.7109375" style="1" customWidth="1"/>
    <col min="4038" max="4039" width="7" style="1" customWidth="1"/>
    <col min="4040" max="4040" width="8.28515625" style="1" customWidth="1"/>
    <col min="4041" max="4041" width="8.42578125" style="1" customWidth="1"/>
    <col min="4042" max="4290" width="8.85546875" style="1"/>
    <col min="4291" max="4291" width="0.5703125" style="1" customWidth="1"/>
    <col min="4292" max="4292" width="8.7109375" style="1" customWidth="1"/>
    <col min="4293" max="4293" width="40.7109375" style="1" customWidth="1"/>
    <col min="4294" max="4295" width="7" style="1" customWidth="1"/>
    <col min="4296" max="4296" width="8.28515625" style="1" customWidth="1"/>
    <col min="4297" max="4297" width="8.42578125" style="1" customWidth="1"/>
    <col min="4298" max="4546" width="8.85546875" style="1"/>
    <col min="4547" max="4547" width="0.5703125" style="1" customWidth="1"/>
    <col min="4548" max="4548" width="8.7109375" style="1" customWidth="1"/>
    <col min="4549" max="4549" width="40.7109375" style="1" customWidth="1"/>
    <col min="4550" max="4551" width="7" style="1" customWidth="1"/>
    <col min="4552" max="4552" width="8.28515625" style="1" customWidth="1"/>
    <col min="4553" max="4553" width="8.42578125" style="1" customWidth="1"/>
    <col min="4554" max="4802" width="8.85546875" style="1"/>
    <col min="4803" max="4803" width="0.5703125" style="1" customWidth="1"/>
    <col min="4804" max="4804" width="8.7109375" style="1" customWidth="1"/>
    <col min="4805" max="4805" width="40.7109375" style="1" customWidth="1"/>
    <col min="4806" max="4807" width="7" style="1" customWidth="1"/>
    <col min="4808" max="4808" width="8.28515625" style="1" customWidth="1"/>
    <col min="4809" max="4809" width="8.42578125" style="1" customWidth="1"/>
    <col min="4810" max="5058" width="8.85546875" style="1"/>
    <col min="5059" max="5059" width="0.5703125" style="1" customWidth="1"/>
    <col min="5060" max="5060" width="8.7109375" style="1" customWidth="1"/>
    <col min="5061" max="5061" width="40.7109375" style="1" customWidth="1"/>
    <col min="5062" max="5063" width="7" style="1" customWidth="1"/>
    <col min="5064" max="5064" width="8.28515625" style="1" customWidth="1"/>
    <col min="5065" max="5065" width="8.42578125" style="1" customWidth="1"/>
    <col min="5066" max="5314" width="8.85546875" style="1"/>
    <col min="5315" max="5315" width="0.5703125" style="1" customWidth="1"/>
    <col min="5316" max="5316" width="8.7109375" style="1" customWidth="1"/>
    <col min="5317" max="5317" width="40.7109375" style="1" customWidth="1"/>
    <col min="5318" max="5319" width="7" style="1" customWidth="1"/>
    <col min="5320" max="5320" width="8.28515625" style="1" customWidth="1"/>
    <col min="5321" max="5321" width="8.42578125" style="1" customWidth="1"/>
    <col min="5322" max="5570" width="8.85546875" style="1"/>
    <col min="5571" max="5571" width="0.5703125" style="1" customWidth="1"/>
    <col min="5572" max="5572" width="8.7109375" style="1" customWidth="1"/>
    <col min="5573" max="5573" width="40.7109375" style="1" customWidth="1"/>
    <col min="5574" max="5575" width="7" style="1" customWidth="1"/>
    <col min="5576" max="5576" width="8.28515625" style="1" customWidth="1"/>
    <col min="5577" max="5577" width="8.42578125" style="1" customWidth="1"/>
    <col min="5578" max="5826" width="8.85546875" style="1"/>
    <col min="5827" max="5827" width="0.5703125" style="1" customWidth="1"/>
    <col min="5828" max="5828" width="8.7109375" style="1" customWidth="1"/>
    <col min="5829" max="5829" width="40.7109375" style="1" customWidth="1"/>
    <col min="5830" max="5831" width="7" style="1" customWidth="1"/>
    <col min="5832" max="5832" width="8.28515625" style="1" customWidth="1"/>
    <col min="5833" max="5833" width="8.42578125" style="1" customWidth="1"/>
    <col min="5834" max="6082" width="8.85546875" style="1"/>
    <col min="6083" max="6083" width="0.5703125" style="1" customWidth="1"/>
    <col min="6084" max="6084" width="8.7109375" style="1" customWidth="1"/>
    <col min="6085" max="6085" width="40.7109375" style="1" customWidth="1"/>
    <col min="6086" max="6087" width="7" style="1" customWidth="1"/>
    <col min="6088" max="6088" width="8.28515625" style="1" customWidth="1"/>
    <col min="6089" max="6089" width="8.42578125" style="1" customWidth="1"/>
    <col min="6090" max="6338" width="8.85546875" style="1"/>
    <col min="6339" max="6339" width="0.5703125" style="1" customWidth="1"/>
    <col min="6340" max="6340" width="8.7109375" style="1" customWidth="1"/>
    <col min="6341" max="6341" width="40.7109375" style="1" customWidth="1"/>
    <col min="6342" max="6343" width="7" style="1" customWidth="1"/>
    <col min="6344" max="6344" width="8.28515625" style="1" customWidth="1"/>
    <col min="6345" max="6345" width="8.42578125" style="1" customWidth="1"/>
    <col min="6346" max="6594" width="8.85546875" style="1"/>
    <col min="6595" max="6595" width="0.5703125" style="1" customWidth="1"/>
    <col min="6596" max="6596" width="8.7109375" style="1" customWidth="1"/>
    <col min="6597" max="6597" width="40.7109375" style="1" customWidth="1"/>
    <col min="6598" max="6599" width="7" style="1" customWidth="1"/>
    <col min="6600" max="6600" width="8.28515625" style="1" customWidth="1"/>
    <col min="6601" max="6601" width="8.42578125" style="1" customWidth="1"/>
    <col min="6602" max="6850" width="8.85546875" style="1"/>
    <col min="6851" max="6851" width="0.5703125" style="1" customWidth="1"/>
    <col min="6852" max="6852" width="8.7109375" style="1" customWidth="1"/>
    <col min="6853" max="6853" width="40.7109375" style="1" customWidth="1"/>
    <col min="6854" max="6855" width="7" style="1" customWidth="1"/>
    <col min="6856" max="6856" width="8.28515625" style="1" customWidth="1"/>
    <col min="6857" max="6857" width="8.42578125" style="1" customWidth="1"/>
    <col min="6858" max="7106" width="8.85546875" style="1"/>
    <col min="7107" max="7107" width="0.5703125" style="1" customWidth="1"/>
    <col min="7108" max="7108" width="8.7109375" style="1" customWidth="1"/>
    <col min="7109" max="7109" width="40.7109375" style="1" customWidth="1"/>
    <col min="7110" max="7111" width="7" style="1" customWidth="1"/>
    <col min="7112" max="7112" width="8.28515625" style="1" customWidth="1"/>
    <col min="7113" max="7113" width="8.42578125" style="1" customWidth="1"/>
    <col min="7114" max="7362" width="8.85546875" style="1"/>
    <col min="7363" max="7363" width="0.5703125" style="1" customWidth="1"/>
    <col min="7364" max="7364" width="8.7109375" style="1" customWidth="1"/>
    <col min="7365" max="7365" width="40.7109375" style="1" customWidth="1"/>
    <col min="7366" max="7367" width="7" style="1" customWidth="1"/>
    <col min="7368" max="7368" width="8.28515625" style="1" customWidth="1"/>
    <col min="7369" max="7369" width="8.42578125" style="1" customWidth="1"/>
    <col min="7370" max="7618" width="8.85546875" style="1"/>
    <col min="7619" max="7619" width="0.5703125" style="1" customWidth="1"/>
    <col min="7620" max="7620" width="8.7109375" style="1" customWidth="1"/>
    <col min="7621" max="7621" width="40.7109375" style="1" customWidth="1"/>
    <col min="7622" max="7623" width="7" style="1" customWidth="1"/>
    <col min="7624" max="7624" width="8.28515625" style="1" customWidth="1"/>
    <col min="7625" max="7625" width="8.42578125" style="1" customWidth="1"/>
    <col min="7626" max="7874" width="8.85546875" style="1"/>
    <col min="7875" max="7875" width="0.5703125" style="1" customWidth="1"/>
    <col min="7876" max="7876" width="8.7109375" style="1" customWidth="1"/>
    <col min="7877" max="7877" width="40.7109375" style="1" customWidth="1"/>
    <col min="7878" max="7879" width="7" style="1" customWidth="1"/>
    <col min="7880" max="7880" width="8.28515625" style="1" customWidth="1"/>
    <col min="7881" max="7881" width="8.42578125" style="1" customWidth="1"/>
    <col min="7882" max="8130" width="8.85546875" style="1"/>
    <col min="8131" max="8131" width="0.5703125" style="1" customWidth="1"/>
    <col min="8132" max="8132" width="8.7109375" style="1" customWidth="1"/>
    <col min="8133" max="8133" width="40.7109375" style="1" customWidth="1"/>
    <col min="8134" max="8135" width="7" style="1" customWidth="1"/>
    <col min="8136" max="8136" width="8.28515625" style="1" customWidth="1"/>
    <col min="8137" max="8137" width="8.42578125" style="1" customWidth="1"/>
    <col min="8138" max="8386" width="8.85546875" style="1"/>
    <col min="8387" max="8387" width="0.5703125" style="1" customWidth="1"/>
    <col min="8388" max="8388" width="8.7109375" style="1" customWidth="1"/>
    <col min="8389" max="8389" width="40.7109375" style="1" customWidth="1"/>
    <col min="8390" max="8391" width="7" style="1" customWidth="1"/>
    <col min="8392" max="8392" width="8.28515625" style="1" customWidth="1"/>
    <col min="8393" max="8393" width="8.42578125" style="1" customWidth="1"/>
    <col min="8394" max="8642" width="8.85546875" style="1"/>
    <col min="8643" max="8643" width="0.5703125" style="1" customWidth="1"/>
    <col min="8644" max="8644" width="8.7109375" style="1" customWidth="1"/>
    <col min="8645" max="8645" width="40.7109375" style="1" customWidth="1"/>
    <col min="8646" max="8647" width="7" style="1" customWidth="1"/>
    <col min="8648" max="8648" width="8.28515625" style="1" customWidth="1"/>
    <col min="8649" max="8649" width="8.42578125" style="1" customWidth="1"/>
    <col min="8650" max="8898" width="8.85546875" style="1"/>
    <col min="8899" max="8899" width="0.5703125" style="1" customWidth="1"/>
    <col min="8900" max="8900" width="8.7109375" style="1" customWidth="1"/>
    <col min="8901" max="8901" width="40.7109375" style="1" customWidth="1"/>
    <col min="8902" max="8903" width="7" style="1" customWidth="1"/>
    <col min="8904" max="8904" width="8.28515625" style="1" customWidth="1"/>
    <col min="8905" max="8905" width="8.42578125" style="1" customWidth="1"/>
    <col min="8906" max="9154" width="8.85546875" style="1"/>
    <col min="9155" max="9155" width="0.5703125" style="1" customWidth="1"/>
    <col min="9156" max="9156" width="8.7109375" style="1" customWidth="1"/>
    <col min="9157" max="9157" width="40.7109375" style="1" customWidth="1"/>
    <col min="9158" max="9159" width="7" style="1" customWidth="1"/>
    <col min="9160" max="9160" width="8.28515625" style="1" customWidth="1"/>
    <col min="9161" max="9161" width="8.42578125" style="1" customWidth="1"/>
    <col min="9162" max="9410" width="8.85546875" style="1"/>
    <col min="9411" max="9411" width="0.5703125" style="1" customWidth="1"/>
    <col min="9412" max="9412" width="8.7109375" style="1" customWidth="1"/>
    <col min="9413" max="9413" width="40.7109375" style="1" customWidth="1"/>
    <col min="9414" max="9415" width="7" style="1" customWidth="1"/>
    <col min="9416" max="9416" width="8.28515625" style="1" customWidth="1"/>
    <col min="9417" max="9417" width="8.42578125" style="1" customWidth="1"/>
    <col min="9418" max="9666" width="8.85546875" style="1"/>
    <col min="9667" max="9667" width="0.5703125" style="1" customWidth="1"/>
    <col min="9668" max="9668" width="8.7109375" style="1" customWidth="1"/>
    <col min="9669" max="9669" width="40.7109375" style="1" customWidth="1"/>
    <col min="9670" max="9671" width="7" style="1" customWidth="1"/>
    <col min="9672" max="9672" width="8.28515625" style="1" customWidth="1"/>
    <col min="9673" max="9673" width="8.42578125" style="1" customWidth="1"/>
    <col min="9674" max="9922" width="8.85546875" style="1"/>
    <col min="9923" max="9923" width="0.5703125" style="1" customWidth="1"/>
    <col min="9924" max="9924" width="8.7109375" style="1" customWidth="1"/>
    <col min="9925" max="9925" width="40.7109375" style="1" customWidth="1"/>
    <col min="9926" max="9927" width="7" style="1" customWidth="1"/>
    <col min="9928" max="9928" width="8.28515625" style="1" customWidth="1"/>
    <col min="9929" max="9929" width="8.42578125" style="1" customWidth="1"/>
    <col min="9930" max="10178" width="8.85546875" style="1"/>
    <col min="10179" max="10179" width="0.5703125" style="1" customWidth="1"/>
    <col min="10180" max="10180" width="8.7109375" style="1" customWidth="1"/>
    <col min="10181" max="10181" width="40.7109375" style="1" customWidth="1"/>
    <col min="10182" max="10183" width="7" style="1" customWidth="1"/>
    <col min="10184" max="10184" width="8.28515625" style="1" customWidth="1"/>
    <col min="10185" max="10185" width="8.42578125" style="1" customWidth="1"/>
    <col min="10186" max="10434" width="8.85546875" style="1"/>
    <col min="10435" max="10435" width="0.5703125" style="1" customWidth="1"/>
    <col min="10436" max="10436" width="8.7109375" style="1" customWidth="1"/>
    <col min="10437" max="10437" width="40.7109375" style="1" customWidth="1"/>
    <col min="10438" max="10439" width="7" style="1" customWidth="1"/>
    <col min="10440" max="10440" width="8.28515625" style="1" customWidth="1"/>
    <col min="10441" max="10441" width="8.42578125" style="1" customWidth="1"/>
    <col min="10442" max="10690" width="8.85546875" style="1"/>
    <col min="10691" max="10691" width="0.5703125" style="1" customWidth="1"/>
    <col min="10692" max="10692" width="8.7109375" style="1" customWidth="1"/>
    <col min="10693" max="10693" width="40.7109375" style="1" customWidth="1"/>
    <col min="10694" max="10695" width="7" style="1" customWidth="1"/>
    <col min="10696" max="10696" width="8.28515625" style="1" customWidth="1"/>
    <col min="10697" max="10697" width="8.42578125" style="1" customWidth="1"/>
    <col min="10698" max="10946" width="8.85546875" style="1"/>
    <col min="10947" max="10947" width="0.5703125" style="1" customWidth="1"/>
    <col min="10948" max="10948" width="8.7109375" style="1" customWidth="1"/>
    <col min="10949" max="10949" width="40.7109375" style="1" customWidth="1"/>
    <col min="10950" max="10951" width="7" style="1" customWidth="1"/>
    <col min="10952" max="10952" width="8.28515625" style="1" customWidth="1"/>
    <col min="10953" max="10953" width="8.42578125" style="1" customWidth="1"/>
    <col min="10954" max="11202" width="8.85546875" style="1"/>
    <col min="11203" max="11203" width="0.5703125" style="1" customWidth="1"/>
    <col min="11204" max="11204" width="8.7109375" style="1" customWidth="1"/>
    <col min="11205" max="11205" width="40.7109375" style="1" customWidth="1"/>
    <col min="11206" max="11207" width="7" style="1" customWidth="1"/>
    <col min="11208" max="11208" width="8.28515625" style="1" customWidth="1"/>
    <col min="11209" max="11209" width="8.42578125" style="1" customWidth="1"/>
    <col min="11210" max="11458" width="8.85546875" style="1"/>
    <col min="11459" max="11459" width="0.5703125" style="1" customWidth="1"/>
    <col min="11460" max="11460" width="8.7109375" style="1" customWidth="1"/>
    <col min="11461" max="11461" width="40.7109375" style="1" customWidth="1"/>
    <col min="11462" max="11463" width="7" style="1" customWidth="1"/>
    <col min="11464" max="11464" width="8.28515625" style="1" customWidth="1"/>
    <col min="11465" max="11465" width="8.42578125" style="1" customWidth="1"/>
    <col min="11466" max="11714" width="8.85546875" style="1"/>
    <col min="11715" max="11715" width="0.5703125" style="1" customWidth="1"/>
    <col min="11716" max="11716" width="8.7109375" style="1" customWidth="1"/>
    <col min="11717" max="11717" width="40.7109375" style="1" customWidth="1"/>
    <col min="11718" max="11719" width="7" style="1" customWidth="1"/>
    <col min="11720" max="11720" width="8.28515625" style="1" customWidth="1"/>
    <col min="11721" max="11721" width="8.42578125" style="1" customWidth="1"/>
    <col min="11722" max="11970" width="8.85546875" style="1"/>
    <col min="11971" max="11971" width="0.5703125" style="1" customWidth="1"/>
    <col min="11972" max="11972" width="8.7109375" style="1" customWidth="1"/>
    <col min="11973" max="11973" width="40.7109375" style="1" customWidth="1"/>
    <col min="11974" max="11975" width="7" style="1" customWidth="1"/>
    <col min="11976" max="11976" width="8.28515625" style="1" customWidth="1"/>
    <col min="11977" max="11977" width="8.42578125" style="1" customWidth="1"/>
    <col min="11978" max="12226" width="8.85546875" style="1"/>
    <col min="12227" max="12227" width="0.5703125" style="1" customWidth="1"/>
    <col min="12228" max="12228" width="8.7109375" style="1" customWidth="1"/>
    <col min="12229" max="12229" width="40.7109375" style="1" customWidth="1"/>
    <col min="12230" max="12231" width="7" style="1" customWidth="1"/>
    <col min="12232" max="12232" width="8.28515625" style="1" customWidth="1"/>
    <col min="12233" max="12233" width="8.42578125" style="1" customWidth="1"/>
    <col min="12234" max="12482" width="8.85546875" style="1"/>
    <col min="12483" max="12483" width="0.5703125" style="1" customWidth="1"/>
    <col min="12484" max="12484" width="8.7109375" style="1" customWidth="1"/>
    <col min="12485" max="12485" width="40.7109375" style="1" customWidth="1"/>
    <col min="12486" max="12487" width="7" style="1" customWidth="1"/>
    <col min="12488" max="12488" width="8.28515625" style="1" customWidth="1"/>
    <col min="12489" max="12489" width="8.42578125" style="1" customWidth="1"/>
    <col min="12490" max="12738" width="8.85546875" style="1"/>
    <col min="12739" max="12739" width="0.5703125" style="1" customWidth="1"/>
    <col min="12740" max="12740" width="8.7109375" style="1" customWidth="1"/>
    <col min="12741" max="12741" width="40.7109375" style="1" customWidth="1"/>
    <col min="12742" max="12743" width="7" style="1" customWidth="1"/>
    <col min="12744" max="12744" width="8.28515625" style="1" customWidth="1"/>
    <col min="12745" max="12745" width="8.42578125" style="1" customWidth="1"/>
    <col min="12746" max="12994" width="8.85546875" style="1"/>
    <col min="12995" max="12995" width="0.5703125" style="1" customWidth="1"/>
    <col min="12996" max="12996" width="8.7109375" style="1" customWidth="1"/>
    <col min="12997" max="12997" width="40.7109375" style="1" customWidth="1"/>
    <col min="12998" max="12999" width="7" style="1" customWidth="1"/>
    <col min="13000" max="13000" width="8.28515625" style="1" customWidth="1"/>
    <col min="13001" max="13001" width="8.42578125" style="1" customWidth="1"/>
    <col min="13002" max="13250" width="8.85546875" style="1"/>
    <col min="13251" max="13251" width="0.5703125" style="1" customWidth="1"/>
    <col min="13252" max="13252" width="8.7109375" style="1" customWidth="1"/>
    <col min="13253" max="13253" width="40.7109375" style="1" customWidth="1"/>
    <col min="13254" max="13255" width="7" style="1" customWidth="1"/>
    <col min="13256" max="13256" width="8.28515625" style="1" customWidth="1"/>
    <col min="13257" max="13257" width="8.42578125" style="1" customWidth="1"/>
    <col min="13258" max="13506" width="8.85546875" style="1"/>
    <col min="13507" max="13507" width="0.5703125" style="1" customWidth="1"/>
    <col min="13508" max="13508" width="8.7109375" style="1" customWidth="1"/>
    <col min="13509" max="13509" width="40.7109375" style="1" customWidth="1"/>
    <col min="13510" max="13511" width="7" style="1" customWidth="1"/>
    <col min="13512" max="13512" width="8.28515625" style="1" customWidth="1"/>
    <col min="13513" max="13513" width="8.42578125" style="1" customWidth="1"/>
    <col min="13514" max="13762" width="8.85546875" style="1"/>
    <col min="13763" max="13763" width="0.5703125" style="1" customWidth="1"/>
    <col min="13764" max="13764" width="8.7109375" style="1" customWidth="1"/>
    <col min="13765" max="13765" width="40.7109375" style="1" customWidth="1"/>
    <col min="13766" max="13767" width="7" style="1" customWidth="1"/>
    <col min="13768" max="13768" width="8.28515625" style="1" customWidth="1"/>
    <col min="13769" max="13769" width="8.42578125" style="1" customWidth="1"/>
    <col min="13770" max="14018" width="8.85546875" style="1"/>
    <col min="14019" max="14019" width="0.5703125" style="1" customWidth="1"/>
    <col min="14020" max="14020" width="8.7109375" style="1" customWidth="1"/>
    <col min="14021" max="14021" width="40.7109375" style="1" customWidth="1"/>
    <col min="14022" max="14023" width="7" style="1" customWidth="1"/>
    <col min="14024" max="14024" width="8.28515625" style="1" customWidth="1"/>
    <col min="14025" max="14025" width="8.42578125" style="1" customWidth="1"/>
    <col min="14026" max="14274" width="8.85546875" style="1"/>
    <col min="14275" max="14275" width="0.5703125" style="1" customWidth="1"/>
    <col min="14276" max="14276" width="8.7109375" style="1" customWidth="1"/>
    <col min="14277" max="14277" width="40.7109375" style="1" customWidth="1"/>
    <col min="14278" max="14279" width="7" style="1" customWidth="1"/>
    <col min="14280" max="14280" width="8.28515625" style="1" customWidth="1"/>
    <col min="14281" max="14281" width="8.42578125" style="1" customWidth="1"/>
    <col min="14282" max="14530" width="8.85546875" style="1"/>
    <col min="14531" max="14531" width="0.5703125" style="1" customWidth="1"/>
    <col min="14532" max="14532" width="8.7109375" style="1" customWidth="1"/>
    <col min="14533" max="14533" width="40.7109375" style="1" customWidth="1"/>
    <col min="14534" max="14535" width="7" style="1" customWidth="1"/>
    <col min="14536" max="14536" width="8.28515625" style="1" customWidth="1"/>
    <col min="14537" max="14537" width="8.42578125" style="1" customWidth="1"/>
    <col min="14538" max="14786" width="8.85546875" style="1"/>
    <col min="14787" max="14787" width="0.5703125" style="1" customWidth="1"/>
    <col min="14788" max="14788" width="8.7109375" style="1" customWidth="1"/>
    <col min="14789" max="14789" width="40.7109375" style="1" customWidth="1"/>
    <col min="14790" max="14791" width="7" style="1" customWidth="1"/>
    <col min="14792" max="14792" width="8.28515625" style="1" customWidth="1"/>
    <col min="14793" max="14793" width="8.42578125" style="1" customWidth="1"/>
    <col min="14794" max="15042" width="8.85546875" style="1"/>
    <col min="15043" max="15043" width="0.5703125" style="1" customWidth="1"/>
    <col min="15044" max="15044" width="8.7109375" style="1" customWidth="1"/>
    <col min="15045" max="15045" width="40.7109375" style="1" customWidth="1"/>
    <col min="15046" max="15047" width="7" style="1" customWidth="1"/>
    <col min="15048" max="15048" width="8.28515625" style="1" customWidth="1"/>
    <col min="15049" max="15049" width="8.42578125" style="1" customWidth="1"/>
    <col min="15050" max="15298" width="8.85546875" style="1"/>
    <col min="15299" max="15299" width="0.5703125" style="1" customWidth="1"/>
    <col min="15300" max="15300" width="8.7109375" style="1" customWidth="1"/>
    <col min="15301" max="15301" width="40.7109375" style="1" customWidth="1"/>
    <col min="15302" max="15303" width="7" style="1" customWidth="1"/>
    <col min="15304" max="15304" width="8.28515625" style="1" customWidth="1"/>
    <col min="15305" max="15305" width="8.42578125" style="1" customWidth="1"/>
    <col min="15306" max="15554" width="8.85546875" style="1"/>
    <col min="15555" max="15555" width="0.5703125" style="1" customWidth="1"/>
    <col min="15556" max="15556" width="8.7109375" style="1" customWidth="1"/>
    <col min="15557" max="15557" width="40.7109375" style="1" customWidth="1"/>
    <col min="15558" max="15559" width="7" style="1" customWidth="1"/>
    <col min="15560" max="15560" width="8.28515625" style="1" customWidth="1"/>
    <col min="15561" max="15561" width="8.42578125" style="1" customWidth="1"/>
    <col min="15562" max="15810" width="8.85546875" style="1"/>
    <col min="15811" max="15811" width="0.5703125" style="1" customWidth="1"/>
    <col min="15812" max="15812" width="8.7109375" style="1" customWidth="1"/>
    <col min="15813" max="15813" width="40.7109375" style="1" customWidth="1"/>
    <col min="15814" max="15815" width="7" style="1" customWidth="1"/>
    <col min="15816" max="15816" width="8.28515625" style="1" customWidth="1"/>
    <col min="15817" max="15817" width="8.42578125" style="1" customWidth="1"/>
    <col min="15818" max="16066" width="8.85546875" style="1"/>
    <col min="16067" max="16067" width="0.5703125" style="1" customWidth="1"/>
    <col min="16068" max="16068" width="8.7109375" style="1" customWidth="1"/>
    <col min="16069" max="16069" width="40.7109375" style="1" customWidth="1"/>
    <col min="16070" max="16071" width="7" style="1" customWidth="1"/>
    <col min="16072" max="16072" width="8.28515625" style="1" customWidth="1"/>
    <col min="16073" max="16073" width="8.42578125" style="1" customWidth="1"/>
    <col min="16074" max="16384" width="8.85546875" style="1"/>
  </cols>
  <sheetData>
    <row r="1" spans="1:7" customFormat="1" ht="18.75" thickBot="1" x14ac:dyDescent="0.3">
      <c r="A1" s="22"/>
      <c r="B1" s="25" t="s">
        <v>56</v>
      </c>
      <c r="C1" s="25"/>
      <c r="D1" s="25"/>
      <c r="E1" s="25"/>
      <c r="F1" s="25"/>
      <c r="G1" s="25"/>
    </row>
    <row r="3" spans="1:7" ht="54" customHeight="1" x14ac:dyDescent="0.25">
      <c r="B3" s="19" t="s">
        <v>43</v>
      </c>
      <c r="C3" s="118"/>
      <c r="D3" s="118"/>
      <c r="E3" s="118"/>
      <c r="F3" s="118"/>
      <c r="G3" s="118"/>
    </row>
    <row r="5" spans="1:7" ht="19.5" customHeight="1" x14ac:dyDescent="0.25">
      <c r="B5" s="19" t="s">
        <v>6</v>
      </c>
      <c r="C5" s="125" t="str">
        <f>договор!B4</f>
        <v>Ширяев Михаил Владимирович</v>
      </c>
      <c r="D5" s="125"/>
      <c r="E5" s="125"/>
      <c r="F5" s="125"/>
      <c r="G5" s="125"/>
    </row>
    <row r="6" spans="1:7" x14ac:dyDescent="0.25">
      <c r="B6" s="19"/>
      <c r="C6" s="20"/>
      <c r="D6" s="2"/>
      <c r="E6" s="2"/>
      <c r="F6" s="2"/>
      <c r="G6" s="2"/>
    </row>
    <row r="7" spans="1:7" x14ac:dyDescent="0.25">
      <c r="B7" s="19" t="s">
        <v>45</v>
      </c>
      <c r="C7" s="118" t="str">
        <f>IF(COUNTBLANK(договор!E2)=1,("Договор № ________ от ______________2020г."),("Договор № "&amp;договор!E1&amp;" от "&amp;TEXT(договор!E2,"ММ")&amp;" "&amp;договор!F2))</f>
        <v>Договор № 1 от 9 января 2020</v>
      </c>
      <c r="D7" s="118"/>
      <c r="E7" s="118"/>
      <c r="F7" s="118"/>
      <c r="G7" s="118"/>
    </row>
    <row r="8" spans="1:7" x14ac:dyDescent="0.25">
      <c r="B8" s="2"/>
      <c r="C8" s="2"/>
      <c r="D8" s="2"/>
      <c r="E8" s="2"/>
      <c r="F8" s="2"/>
      <c r="G8" s="2"/>
    </row>
    <row r="9" spans="1:7" s="3" customFormat="1" x14ac:dyDescent="0.25">
      <c r="B9" s="34" t="s">
        <v>0</v>
      </c>
      <c r="C9" s="35" t="s">
        <v>44</v>
      </c>
      <c r="D9" s="36" t="s">
        <v>46</v>
      </c>
      <c r="E9" s="35" t="s">
        <v>1</v>
      </c>
      <c r="F9" s="35" t="s">
        <v>2</v>
      </c>
      <c r="G9" s="34" t="s">
        <v>3</v>
      </c>
    </row>
    <row r="10" spans="1:7" x14ac:dyDescent="0.25">
      <c r="B10" s="4">
        <v>1</v>
      </c>
      <c r="C10" s="5" t="str">
        <f>договор!B10</f>
        <v>Прием (осмотр, консультация) врача - невролога</v>
      </c>
      <c r="D10" s="6"/>
      <c r="E10" s="7">
        <f>договор!D10</f>
        <v>1</v>
      </c>
      <c r="F10" s="8">
        <f ca="1">договор!F10</f>
        <v>445</v>
      </c>
      <c r="G10" s="9">
        <f ca="1">договор!F10</f>
        <v>445</v>
      </c>
    </row>
    <row r="11" spans="1:7" x14ac:dyDescent="0.25">
      <c r="B11" s="4">
        <v>2</v>
      </c>
      <c r="C11" s="5" t="str">
        <f>договор!B11</f>
        <v/>
      </c>
      <c r="D11" s="10"/>
      <c r="E11" s="7">
        <f>договор!D11</f>
        <v>1</v>
      </c>
      <c r="F11" s="8" t="str">
        <f ca="1">договор!E11</f>
        <v/>
      </c>
      <c r="G11" s="9" t="e">
        <f ca="1">договор!F11</f>
        <v>#VALUE!</v>
      </c>
    </row>
    <row r="12" spans="1:7" x14ac:dyDescent="0.25">
      <c r="B12" s="4">
        <v>3</v>
      </c>
      <c r="C12" s="5" t="str">
        <f>договор!B12</f>
        <v/>
      </c>
      <c r="D12" s="10"/>
      <c r="E12" s="7">
        <f>договор!D12</f>
        <v>1</v>
      </c>
      <c r="F12" s="8" t="str">
        <f ca="1">договор!E12</f>
        <v/>
      </c>
      <c r="G12" s="9" t="e">
        <f ca="1">договор!F12</f>
        <v>#VALUE!</v>
      </c>
    </row>
    <row r="13" spans="1:7" x14ac:dyDescent="0.25">
      <c r="B13" s="4">
        <v>4</v>
      </c>
      <c r="C13" s="5" t="str">
        <f>договор!B13</f>
        <v/>
      </c>
      <c r="D13" s="10"/>
      <c r="E13" s="7">
        <f>договор!D13</f>
        <v>0</v>
      </c>
      <c r="F13" s="8" t="str">
        <f ca="1">договор!E13</f>
        <v/>
      </c>
      <c r="G13" s="9" t="e">
        <f ca="1">договор!F13</f>
        <v>#VALUE!</v>
      </c>
    </row>
    <row r="14" spans="1:7" x14ac:dyDescent="0.25">
      <c r="B14" s="4">
        <v>5</v>
      </c>
      <c r="C14" s="5" t="str">
        <f>договор!B14</f>
        <v/>
      </c>
      <c r="D14" s="10"/>
      <c r="E14" s="7">
        <f>договор!D14</f>
        <v>0</v>
      </c>
      <c r="F14" s="8" t="str">
        <f ca="1">договор!E14</f>
        <v/>
      </c>
      <c r="G14" s="9" t="e">
        <f ca="1">договор!F14</f>
        <v>#VALUE!</v>
      </c>
    </row>
    <row r="15" spans="1:7" x14ac:dyDescent="0.25">
      <c r="B15" s="4">
        <v>6</v>
      </c>
      <c r="C15" s="5" t="str">
        <f>договор!B15</f>
        <v/>
      </c>
      <c r="D15" s="10"/>
      <c r="E15" s="7">
        <f>договор!D15</f>
        <v>0</v>
      </c>
      <c r="F15" s="8" t="str">
        <f ca="1">договор!E15</f>
        <v/>
      </c>
      <c r="G15" s="9" t="e">
        <f ca="1">договор!F15</f>
        <v>#VALUE!</v>
      </c>
    </row>
    <row r="16" spans="1:7" x14ac:dyDescent="0.25">
      <c r="B16" s="4">
        <v>7</v>
      </c>
      <c r="C16" s="5" t="str">
        <f>договор!B16</f>
        <v/>
      </c>
      <c r="D16" s="10"/>
      <c r="E16" s="7">
        <f>договор!D16</f>
        <v>0</v>
      </c>
      <c r="F16" s="8" t="str">
        <f ca="1">договор!E16</f>
        <v/>
      </c>
      <c r="G16" s="9" t="e">
        <f ca="1">договор!F16</f>
        <v>#VALUE!</v>
      </c>
    </row>
    <row r="17" spans="1:8" x14ac:dyDescent="0.25">
      <c r="B17" s="4">
        <v>8</v>
      </c>
      <c r="C17" s="5" t="str">
        <f>договор!B17</f>
        <v/>
      </c>
      <c r="D17" s="10"/>
      <c r="E17" s="7">
        <f>договор!D17</f>
        <v>0</v>
      </c>
      <c r="F17" s="8" t="str">
        <f ca="1">договор!E17</f>
        <v/>
      </c>
      <c r="G17" s="9" t="e">
        <f ca="1">договор!F17</f>
        <v>#VALUE!</v>
      </c>
    </row>
    <row r="18" spans="1:8" ht="6.75" customHeight="1" x14ac:dyDescent="0.25">
      <c r="B18" s="26"/>
      <c r="C18" s="27"/>
      <c r="D18" s="28"/>
      <c r="E18" s="29"/>
      <c r="F18" s="16"/>
      <c r="G18" s="16"/>
      <c r="H18" s="3"/>
    </row>
    <row r="19" spans="1:8" x14ac:dyDescent="0.25">
      <c r="B19" s="11"/>
      <c r="C19" s="12"/>
      <c r="D19" s="12"/>
      <c r="E19" s="13"/>
      <c r="F19" s="14" t="s">
        <v>4</v>
      </c>
      <c r="G19" s="30" t="e">
        <f ca="1">SUM(G10:G17)</f>
        <v>#VALUE!</v>
      </c>
    </row>
    <row r="20" spans="1:8" x14ac:dyDescent="0.25">
      <c r="B20" s="15"/>
      <c r="C20" s="15"/>
      <c r="D20" s="15"/>
      <c r="E20" s="15"/>
      <c r="F20" s="14" t="s">
        <v>47</v>
      </c>
      <c r="G20" s="31" t="s">
        <v>5</v>
      </c>
    </row>
    <row r="21" spans="1:8" ht="10.5" customHeight="1" x14ac:dyDescent="0.25"/>
    <row r="22" spans="1:8" ht="14.25" customHeight="1" x14ac:dyDescent="0.25">
      <c r="B22" s="126" t="s">
        <v>78</v>
      </c>
      <c r="C22" s="126"/>
      <c r="D22" s="69"/>
      <c r="E22" s="69"/>
      <c r="F22" s="69"/>
      <c r="G22" s="69"/>
    </row>
    <row r="23" spans="1:8" ht="15" customHeight="1" x14ac:dyDescent="0.25">
      <c r="B23" s="123" t="e">
        <f ca="1">RIGHT(B36,LEN(B36)-SEARCH("(",B36))</f>
        <v>#VALUE!</v>
      </c>
      <c r="C23" s="124"/>
      <c r="D23" s="124"/>
      <c r="E23" s="124"/>
      <c r="F23" s="124"/>
      <c r="G23" s="124"/>
    </row>
    <row r="24" spans="1:8" ht="6" customHeight="1" x14ac:dyDescent="0.25">
      <c r="B24" s="21"/>
      <c r="C24" s="21"/>
      <c r="D24" s="21"/>
      <c r="E24" s="21"/>
      <c r="F24" s="21"/>
      <c r="G24" s="21"/>
    </row>
    <row r="25" spans="1:8" customFormat="1" ht="30.75" customHeight="1" x14ac:dyDescent="0.25">
      <c r="A25" s="22"/>
      <c r="B25" s="124"/>
      <c r="C25" s="124"/>
      <c r="D25" s="124"/>
      <c r="E25" s="124"/>
      <c r="F25" s="124"/>
      <c r="G25" s="124"/>
    </row>
    <row r="26" spans="1:8" customFormat="1" ht="8.25" customHeight="1" thickBot="1" x14ac:dyDescent="0.3">
      <c r="A26" s="22"/>
      <c r="B26" s="23"/>
      <c r="C26" s="23"/>
      <c r="D26" s="23"/>
      <c r="E26" s="23"/>
      <c r="F26" s="23"/>
      <c r="G26" s="23"/>
    </row>
    <row r="27" spans="1:8" ht="9" customHeight="1" x14ac:dyDescent="0.25">
      <c r="B27" s="17"/>
      <c r="C27" s="17"/>
      <c r="D27" s="17"/>
      <c r="E27" s="17"/>
      <c r="F27" s="17"/>
      <c r="G27" s="17"/>
    </row>
    <row r="28" spans="1:8" x14ac:dyDescent="0.25">
      <c r="B28" s="95"/>
      <c r="C28" s="95"/>
      <c r="D28" s="95"/>
      <c r="E28" s="121"/>
      <c r="F28" s="121"/>
      <c r="G28" s="121"/>
    </row>
    <row r="29" spans="1:8" ht="22.5" customHeight="1" x14ac:dyDescent="0.25">
      <c r="B29" s="119"/>
      <c r="C29" s="119"/>
      <c r="D29" s="32"/>
      <c r="E29" s="122"/>
      <c r="F29" s="122"/>
      <c r="G29" s="122"/>
    </row>
    <row r="30" spans="1:8" ht="22.5" customHeight="1" x14ac:dyDescent="0.25">
      <c r="B30" s="85"/>
      <c r="C30" s="85"/>
      <c r="D30" s="32"/>
    </row>
    <row r="31" spans="1:8" ht="15" customHeight="1" x14ac:dyDescent="0.25">
      <c r="B31" s="18"/>
      <c r="C31" s="33"/>
      <c r="D31" s="32"/>
      <c r="E31" s="24"/>
      <c r="F31" s="24"/>
      <c r="G31" s="24"/>
    </row>
    <row r="32" spans="1:8" ht="13.5" customHeight="1" x14ac:dyDescent="0.25">
      <c r="B32" s="120"/>
      <c r="C32" s="120"/>
    </row>
    <row r="36" spans="2:2" hidden="1" x14ac:dyDescent="0.25">
      <c r="B36" s="1" t="e">
        <f ca="1">LEFT(договор!B43,SEARCH(")",договор!B43)-1)</f>
        <v>#VALUE!</v>
      </c>
    </row>
  </sheetData>
  <sheetProtection selectLockedCells="1" selectUnlockedCells="1"/>
  <mergeCells count="10">
    <mergeCell ref="C3:G3"/>
    <mergeCell ref="C7:G7"/>
    <mergeCell ref="B29:C29"/>
    <mergeCell ref="B32:C32"/>
    <mergeCell ref="E28:G28"/>
    <mergeCell ref="E29:G29"/>
    <mergeCell ref="B23:G23"/>
    <mergeCell ref="B25:G25"/>
    <mergeCell ref="C5:G5"/>
    <mergeCell ref="B22:C22"/>
  </mergeCells>
  <pageMargins left="0.59055118110236227" right="0.59055118110236227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'перечень услуг'!$A$3:$A$44</xm:f>
          </x14:formula1>
          <xm:sqref>C10:C18</xm:sqref>
        </x14:dataValidation>
        <x14:dataValidation type="list" allowBlank="1" showInputMessage="1" showErrorMessage="1">
          <x14:formula1>
            <xm:f>'\\hd-ds-2\отдел взаиморасчетов\ofd\Доходы\Мед.услуги\[Шаблон медфиз 2020.xlsx]перечень услуг'!#REF!</xm:f>
          </x14:formula1>
          <xm:sqref>B32:C32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3:G45"/>
  <sheetViews>
    <sheetView workbookViewId="0">
      <selection activeCell="F25" sqref="F25"/>
    </sheetView>
  </sheetViews>
  <sheetFormatPr defaultRowHeight="15" x14ac:dyDescent="0.25"/>
  <cols>
    <col min="1" max="1" width="50.42578125" customWidth="1"/>
    <col min="6" max="6" width="28.42578125" customWidth="1"/>
    <col min="7" max="7" width="72.42578125" customWidth="1"/>
  </cols>
  <sheetData>
    <row r="3" spans="1:7" ht="36.75" customHeight="1" x14ac:dyDescent="0.25">
      <c r="A3" s="37" t="s">
        <v>42</v>
      </c>
      <c r="B3" s="64">
        <v>565</v>
      </c>
      <c r="C3" s="37"/>
      <c r="D3" s="37"/>
      <c r="E3" s="37"/>
      <c r="F3" s="37"/>
      <c r="G3" s="65"/>
    </row>
    <row r="4" spans="1:7" x14ac:dyDescent="0.25">
      <c r="A4" s="37" t="s">
        <v>20</v>
      </c>
      <c r="B4" s="64">
        <v>175</v>
      </c>
      <c r="C4" s="37"/>
      <c r="D4" s="37"/>
      <c r="E4" s="37"/>
      <c r="F4" s="37"/>
      <c r="G4" s="65"/>
    </row>
    <row r="5" spans="1:7" x14ac:dyDescent="0.25">
      <c r="A5" s="37" t="s">
        <v>15</v>
      </c>
      <c r="B5" s="64">
        <v>2150</v>
      </c>
      <c r="C5" s="37"/>
      <c r="D5" s="37"/>
      <c r="E5" s="37"/>
      <c r="F5" s="37"/>
      <c r="G5" s="65"/>
    </row>
    <row r="6" spans="1:7" x14ac:dyDescent="0.25">
      <c r="A6" s="37" t="s">
        <v>35</v>
      </c>
      <c r="B6" s="64">
        <v>4740</v>
      </c>
      <c r="C6" s="37"/>
      <c r="D6" s="37"/>
      <c r="E6" s="37"/>
      <c r="F6" s="37"/>
      <c r="G6" s="37"/>
    </row>
    <row r="7" spans="1:7" x14ac:dyDescent="0.25">
      <c r="A7" s="37" t="s">
        <v>21</v>
      </c>
      <c r="B7" s="64">
        <v>185</v>
      </c>
      <c r="C7" s="37"/>
      <c r="D7" s="37"/>
      <c r="E7" s="37"/>
      <c r="F7" s="37"/>
      <c r="G7" s="37"/>
    </row>
    <row r="8" spans="1:7" x14ac:dyDescent="0.25">
      <c r="A8" s="37" t="s">
        <v>57</v>
      </c>
      <c r="B8" s="64">
        <v>395</v>
      </c>
      <c r="C8" s="37"/>
      <c r="D8" s="37"/>
      <c r="E8" s="37"/>
      <c r="F8" s="37"/>
      <c r="G8" s="37"/>
    </row>
    <row r="9" spans="1:7" x14ac:dyDescent="0.25">
      <c r="A9" s="37" t="s">
        <v>18</v>
      </c>
      <c r="B9" s="64">
        <v>205</v>
      </c>
      <c r="C9" s="37"/>
      <c r="D9" s="37"/>
      <c r="E9" s="37"/>
      <c r="F9" s="37"/>
      <c r="G9" s="37"/>
    </row>
    <row r="10" spans="1:7" x14ac:dyDescent="0.25">
      <c r="A10" s="37" t="s">
        <v>26</v>
      </c>
      <c r="B10" s="64">
        <v>165</v>
      </c>
      <c r="C10" s="37"/>
      <c r="D10" s="37"/>
      <c r="E10" s="37"/>
      <c r="F10" s="37"/>
      <c r="G10" s="37"/>
    </row>
    <row r="11" spans="1:7" x14ac:dyDescent="0.25">
      <c r="A11" s="37" t="s">
        <v>40</v>
      </c>
      <c r="B11" s="64">
        <v>1355</v>
      </c>
      <c r="C11" s="37"/>
      <c r="D11" s="37"/>
      <c r="E11" s="37"/>
      <c r="F11" s="37"/>
      <c r="G11" s="37"/>
    </row>
    <row r="12" spans="1:7" x14ac:dyDescent="0.25">
      <c r="A12" s="37" t="s">
        <v>30</v>
      </c>
      <c r="B12" s="64">
        <v>1125</v>
      </c>
      <c r="C12" s="37"/>
      <c r="D12" s="37"/>
      <c r="E12" s="37"/>
      <c r="F12" s="37"/>
      <c r="G12" s="37"/>
    </row>
    <row r="13" spans="1:7" x14ac:dyDescent="0.25">
      <c r="A13" s="37" t="s">
        <v>29</v>
      </c>
      <c r="B13" s="64">
        <v>175</v>
      </c>
      <c r="C13" s="37"/>
      <c r="D13" s="37"/>
      <c r="E13" s="37"/>
      <c r="F13" s="37"/>
      <c r="G13" s="37"/>
    </row>
    <row r="14" spans="1:7" x14ac:dyDescent="0.25">
      <c r="A14" s="66" t="s">
        <v>28</v>
      </c>
      <c r="B14" s="64">
        <v>260</v>
      </c>
      <c r="C14" s="37"/>
      <c r="D14" s="37"/>
      <c r="E14" s="37"/>
      <c r="F14" s="37"/>
      <c r="G14" s="37"/>
    </row>
    <row r="15" spans="1:7" x14ac:dyDescent="0.25">
      <c r="A15" s="37" t="s">
        <v>27</v>
      </c>
      <c r="B15" s="64">
        <v>230</v>
      </c>
      <c r="C15" s="37"/>
      <c r="D15" s="37"/>
      <c r="E15" s="37"/>
      <c r="F15" s="37"/>
      <c r="G15" s="37"/>
    </row>
    <row r="16" spans="1:7" x14ac:dyDescent="0.25">
      <c r="A16" s="37" t="s">
        <v>59</v>
      </c>
      <c r="B16" s="64">
        <v>385</v>
      </c>
      <c r="C16" s="37"/>
      <c r="D16" s="37"/>
      <c r="E16" s="37"/>
      <c r="F16" s="37"/>
      <c r="G16" s="37"/>
    </row>
    <row r="17" spans="1:7" x14ac:dyDescent="0.25">
      <c r="A17" s="66" t="s">
        <v>41</v>
      </c>
      <c r="B17" s="64">
        <v>765</v>
      </c>
      <c r="C17" s="37"/>
      <c r="D17" s="37"/>
      <c r="E17" s="37"/>
      <c r="F17" s="37"/>
      <c r="G17" s="37"/>
    </row>
    <row r="18" spans="1:7" x14ac:dyDescent="0.25">
      <c r="A18" s="37" t="s">
        <v>38</v>
      </c>
      <c r="B18" s="64">
        <v>1195</v>
      </c>
      <c r="C18" s="37"/>
      <c r="D18" s="37"/>
      <c r="E18" s="37"/>
      <c r="F18" s="37"/>
      <c r="G18" s="37"/>
    </row>
    <row r="19" spans="1:7" x14ac:dyDescent="0.25">
      <c r="A19" s="37" t="s">
        <v>39</v>
      </c>
      <c r="B19" s="64">
        <v>1465</v>
      </c>
      <c r="C19" s="37"/>
      <c r="D19" s="37"/>
      <c r="E19" s="37"/>
      <c r="F19" s="37"/>
      <c r="G19" s="37"/>
    </row>
    <row r="20" spans="1:7" x14ac:dyDescent="0.25">
      <c r="A20" s="37" t="s">
        <v>37</v>
      </c>
      <c r="B20" s="64">
        <v>1085</v>
      </c>
      <c r="C20" s="37"/>
      <c r="D20" s="37"/>
      <c r="E20" s="37"/>
      <c r="F20" s="37"/>
      <c r="G20" s="66"/>
    </row>
    <row r="21" spans="1:7" x14ac:dyDescent="0.25">
      <c r="A21" s="37" t="s">
        <v>36</v>
      </c>
      <c r="B21" s="64">
        <v>705</v>
      </c>
      <c r="C21" s="37"/>
      <c r="D21" s="37"/>
      <c r="E21" s="37"/>
      <c r="F21" s="37"/>
      <c r="G21" s="66"/>
    </row>
    <row r="22" spans="1:7" x14ac:dyDescent="0.25">
      <c r="A22" s="37" t="s">
        <v>58</v>
      </c>
      <c r="B22" s="67">
        <v>185</v>
      </c>
      <c r="C22" s="37"/>
      <c r="D22" s="37"/>
      <c r="E22" s="37"/>
      <c r="F22" s="37"/>
      <c r="G22" s="66"/>
    </row>
    <row r="23" spans="1:7" x14ac:dyDescent="0.25">
      <c r="A23" s="37" t="s">
        <v>23</v>
      </c>
      <c r="B23" s="64">
        <v>335</v>
      </c>
      <c r="C23" s="37"/>
      <c r="D23" s="37"/>
      <c r="E23" s="37"/>
      <c r="F23" s="37"/>
      <c r="G23" s="37"/>
    </row>
    <row r="24" spans="1:7" x14ac:dyDescent="0.25">
      <c r="A24" s="37" t="s">
        <v>31</v>
      </c>
      <c r="B24" s="64">
        <v>1020</v>
      </c>
      <c r="C24" s="37"/>
      <c r="D24" s="37"/>
      <c r="E24" s="37"/>
      <c r="F24" s="37"/>
      <c r="G24" s="37"/>
    </row>
    <row r="25" spans="1:7" x14ac:dyDescent="0.25">
      <c r="A25" s="66" t="s">
        <v>25</v>
      </c>
      <c r="B25" s="67">
        <v>305</v>
      </c>
      <c r="C25" s="37"/>
      <c r="D25" s="37"/>
      <c r="E25" s="37"/>
      <c r="F25" s="37"/>
      <c r="G25" s="37"/>
    </row>
    <row r="26" spans="1:7" x14ac:dyDescent="0.25">
      <c r="A26" s="66" t="s">
        <v>32</v>
      </c>
      <c r="B26" s="64">
        <v>1685</v>
      </c>
      <c r="C26" s="37"/>
      <c r="D26" s="37"/>
      <c r="E26" s="37"/>
      <c r="F26" s="37"/>
      <c r="G26" s="37"/>
    </row>
    <row r="27" spans="1:7" x14ac:dyDescent="0.25">
      <c r="A27" s="66" t="s">
        <v>33</v>
      </c>
      <c r="B27" s="67">
        <v>2025</v>
      </c>
      <c r="C27" s="37"/>
      <c r="D27" s="37"/>
      <c r="E27" s="37"/>
      <c r="F27" s="37"/>
      <c r="G27" s="37"/>
    </row>
    <row r="28" spans="1:7" x14ac:dyDescent="0.25">
      <c r="A28" s="66" t="s">
        <v>34</v>
      </c>
      <c r="B28" s="64">
        <v>2255</v>
      </c>
      <c r="C28" s="37"/>
      <c r="D28" s="37"/>
      <c r="E28" s="37"/>
      <c r="F28" s="37"/>
      <c r="G28" s="37"/>
    </row>
    <row r="29" spans="1:7" x14ac:dyDescent="0.25">
      <c r="A29" s="66" t="s">
        <v>50</v>
      </c>
      <c r="B29" s="64">
        <v>160</v>
      </c>
      <c r="C29" s="37"/>
      <c r="D29" s="37"/>
      <c r="E29" s="37"/>
      <c r="F29" s="37"/>
      <c r="G29" s="37"/>
    </row>
    <row r="30" spans="1:7" x14ac:dyDescent="0.25">
      <c r="A30" s="66" t="s">
        <v>49</v>
      </c>
      <c r="B30" s="64">
        <v>160</v>
      </c>
      <c r="C30" s="37"/>
      <c r="D30" s="37"/>
      <c r="E30" s="37"/>
      <c r="F30" s="37"/>
      <c r="G30" s="37"/>
    </row>
    <row r="31" spans="1:7" x14ac:dyDescent="0.25">
      <c r="A31" s="66" t="s">
        <v>48</v>
      </c>
      <c r="B31" s="64">
        <v>160</v>
      </c>
      <c r="C31" s="37"/>
      <c r="D31" s="37"/>
      <c r="E31" s="37"/>
      <c r="F31" s="37"/>
      <c r="G31" s="37"/>
    </row>
    <row r="32" spans="1:7" x14ac:dyDescent="0.25">
      <c r="A32" s="66" t="s">
        <v>10</v>
      </c>
      <c r="B32" s="64">
        <v>445</v>
      </c>
      <c r="C32" s="37"/>
      <c r="D32" s="37"/>
      <c r="E32" s="37"/>
      <c r="F32" s="37"/>
      <c r="G32" s="37"/>
    </row>
    <row r="33" spans="1:7" x14ac:dyDescent="0.25">
      <c r="A33" s="66" t="s">
        <v>8</v>
      </c>
      <c r="B33" s="64">
        <v>510</v>
      </c>
      <c r="C33" s="37"/>
      <c r="D33" s="37"/>
      <c r="E33" s="37"/>
      <c r="F33" s="37"/>
      <c r="G33" s="37"/>
    </row>
    <row r="34" spans="1:7" x14ac:dyDescent="0.25">
      <c r="A34" s="66" t="s">
        <v>9</v>
      </c>
      <c r="B34" s="64">
        <v>445</v>
      </c>
      <c r="C34" s="37"/>
      <c r="D34" s="37"/>
      <c r="E34" s="37"/>
      <c r="F34" s="37"/>
      <c r="G34" s="37"/>
    </row>
    <row r="35" spans="1:7" x14ac:dyDescent="0.25">
      <c r="A35" s="66" t="s">
        <v>7</v>
      </c>
      <c r="B35" s="64">
        <v>385</v>
      </c>
      <c r="C35" s="37"/>
      <c r="D35" s="37"/>
      <c r="E35" s="37"/>
      <c r="F35" s="37"/>
      <c r="G35" s="37"/>
    </row>
    <row r="36" spans="1:7" x14ac:dyDescent="0.25">
      <c r="A36" s="66" t="s">
        <v>11</v>
      </c>
      <c r="B36" s="64">
        <v>385</v>
      </c>
      <c r="C36" s="37"/>
      <c r="D36" s="37"/>
      <c r="E36" s="37"/>
      <c r="F36" s="37"/>
      <c r="G36" s="37"/>
    </row>
    <row r="37" spans="1:7" x14ac:dyDescent="0.25">
      <c r="A37" s="66" t="s">
        <v>19</v>
      </c>
      <c r="B37" s="64">
        <v>205</v>
      </c>
      <c r="C37" s="37"/>
      <c r="D37" s="37"/>
      <c r="E37" s="37"/>
      <c r="F37" s="37"/>
      <c r="G37" s="37"/>
    </row>
    <row r="38" spans="1:7" x14ac:dyDescent="0.25">
      <c r="A38" s="66" t="s">
        <v>12</v>
      </c>
      <c r="B38" s="64">
        <v>250</v>
      </c>
      <c r="C38" s="37"/>
      <c r="D38" s="37"/>
      <c r="E38" s="37"/>
      <c r="F38" s="37"/>
      <c r="G38" s="37"/>
    </row>
    <row r="39" spans="1:7" x14ac:dyDescent="0.25">
      <c r="A39" s="66" t="s">
        <v>24</v>
      </c>
      <c r="B39" s="64">
        <v>250</v>
      </c>
      <c r="C39" s="37"/>
      <c r="D39" s="37"/>
      <c r="E39" s="37"/>
      <c r="F39" s="37"/>
      <c r="G39" s="37"/>
    </row>
    <row r="40" spans="1:7" ht="24.75" x14ac:dyDescent="0.25">
      <c r="A40" s="66" t="s">
        <v>17</v>
      </c>
      <c r="B40" s="64">
        <v>675</v>
      </c>
      <c r="C40" s="37"/>
      <c r="D40" s="37"/>
      <c r="E40" s="37"/>
      <c r="F40" s="37"/>
      <c r="G40" s="37"/>
    </row>
    <row r="41" spans="1:7" x14ac:dyDescent="0.25">
      <c r="A41" s="66" t="s">
        <v>16</v>
      </c>
      <c r="B41" s="67">
        <v>385</v>
      </c>
      <c r="C41" s="37"/>
      <c r="D41" s="37"/>
      <c r="E41" s="37"/>
      <c r="F41" s="37"/>
      <c r="G41" s="37"/>
    </row>
    <row r="42" spans="1:7" ht="17.25" customHeight="1" x14ac:dyDescent="0.25">
      <c r="A42" s="66" t="s">
        <v>22</v>
      </c>
      <c r="B42" s="64">
        <v>260</v>
      </c>
      <c r="C42" s="37"/>
      <c r="D42" s="37"/>
      <c r="E42" s="37"/>
      <c r="F42" s="37"/>
      <c r="G42" s="37"/>
    </row>
    <row r="43" spans="1:7" x14ac:dyDescent="0.25">
      <c r="A43" s="66" t="s">
        <v>13</v>
      </c>
      <c r="B43" s="64">
        <v>385</v>
      </c>
      <c r="C43" s="37"/>
      <c r="D43" s="37"/>
      <c r="E43" s="37"/>
      <c r="F43" s="37"/>
      <c r="G43" s="37"/>
    </row>
    <row r="44" spans="1:7" x14ac:dyDescent="0.25">
      <c r="A44" s="66" t="s">
        <v>14</v>
      </c>
      <c r="B44" s="64">
        <v>565</v>
      </c>
      <c r="C44" s="37"/>
      <c r="D44" s="37"/>
      <c r="E44" s="37"/>
      <c r="F44" s="37"/>
      <c r="G44" s="37"/>
    </row>
    <row r="45" spans="1:7" x14ac:dyDescent="0.25">
      <c r="A45" s="37"/>
      <c r="B45" s="37"/>
      <c r="C45" s="37"/>
      <c r="D45" s="37"/>
      <c r="E45" s="37"/>
      <c r="F45" s="37"/>
      <c r="G45" s="3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4 6 5 9 b d 0 - 2 a c f - 4 3 f a - b 8 6 d - e 2 b c 4 8 d 7 8 8 9 8 "   x m l n s = " h t t p : / / s c h e m a s . m i c r o s o f t . c o m / D a t a M a s h u p " > A A A A A B c D A A B Q S w M E F A A C A A g A / H Z L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/ H Z L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x 2 S 1 A o i k e 4 D g A A A B E A A A A T A B w A R m 9 y b X V s Y X M v U 2 V j d G l v b j E u b S C i G A A o o B Q A A A A A A A A A A A A A A A A A A A A A A A A A A A A r T k 0 u y c z P U w i G 0 I b W A F B L A Q I t A B Q A A g A I A P x 2 S 1 A 6 1 4 1 8 p w A A A P g A A A A S A A A A A A A A A A A A A A A A A A A A A A B D b 2 5 m a W c v U G F j a 2 F n Z S 5 4 b W x Q S w E C L Q A U A A I A C A D 8 d k t Q D 8 r p q 6 Q A A A D p A A A A E w A A A A A A A A A A A A A A A A D z A A A A W 0 N v b n R l b n R f V H l w Z X N d L n h t b F B L A Q I t A B Q A A g A I A P x 2 S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G 5 k + E p s 4 i S 6 Q k Y 3 w A G o R L A A A A A A I A A A A A A A N m A A D A A A A A E A A A A D v + I N q P D m n w 4 W B 7 W 5 x 0 X a A A A A A A B I A A A K A A A A A Q A A A A 7 P q L + S j E e r P I o B e d 2 7 + u t V A A A A B n m a P p E G w f 7 j e K R G r q F f z P E u A d D w c R 3 e F 2 p c v b 7 r X Z B 0 E n 3 d I J b 6 y Z 4 t 0 C A i F l k o E 8 t 2 n t c 6 I U a 1 F c a 3 4 j Y M n C i L a I a 1 c c O K a F R M z 7 8 N T K 8 R Q A A A C T V t G 3 Q U L r a D l O c k y W F z q n G n H C 3 A = = < / D a t a M a s h u p > 
</file>

<file path=customXml/itemProps1.xml><?xml version="1.0" encoding="utf-8"?>
<ds:datastoreItem xmlns:ds="http://schemas.openxmlformats.org/officeDocument/2006/customXml" ds:itemID="{E450C60B-1BDC-4B62-8800-BA43B011BA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реестр ОПМУ</vt:lpstr>
      <vt:lpstr>договор</vt:lpstr>
      <vt:lpstr>Акт </vt:lpstr>
      <vt:lpstr>перечень услуг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Филонова</dc:creator>
  <cp:lastModifiedBy>Станислав Черных</cp:lastModifiedBy>
  <cp:lastPrinted>2020-02-12T12:42:22Z</cp:lastPrinted>
  <dcterms:created xsi:type="dcterms:W3CDTF">2019-07-31T08:11:11Z</dcterms:created>
  <dcterms:modified xsi:type="dcterms:W3CDTF">2020-02-12T12:59:16Z</dcterms:modified>
</cp:coreProperties>
</file>