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" i="1" l="1" a="1"/>
  <c r="G2" i="1" s="1"/>
  <c r="I2" i="1" l="1"/>
  <c r="K2" i="1"/>
  <c r="M2" i="1"/>
  <c r="O2" i="1"/>
  <c r="Q2" i="1"/>
  <c r="J2" i="1"/>
  <c r="L2" i="1"/>
  <c r="N2" i="1"/>
  <c r="P2" i="1"/>
  <c r="G3" i="1" a="1"/>
  <c r="G3" i="1" s="1"/>
  <c r="I3" i="1" l="1"/>
  <c r="K3" i="1"/>
  <c r="M3" i="1"/>
  <c r="O3" i="1"/>
  <c r="Q3" i="1"/>
  <c r="J3" i="1"/>
  <c r="L3" i="1"/>
  <c r="N3" i="1"/>
  <c r="P3" i="1"/>
  <c r="H2" i="1"/>
  <c r="G4" i="1" a="1"/>
  <c r="G4" i="1" s="1"/>
  <c r="I4" i="1" l="1"/>
  <c r="K4" i="1"/>
  <c r="M4" i="1"/>
  <c r="O4" i="1"/>
  <c r="Q4" i="1"/>
  <c r="J4" i="1"/>
  <c r="L4" i="1"/>
  <c r="N4" i="1"/>
  <c r="P4" i="1"/>
  <c r="H3" i="1"/>
  <c r="G5" i="1" a="1"/>
  <c r="G5" i="1" s="1"/>
  <c r="I5" i="1" l="1"/>
  <c r="K5" i="1"/>
  <c r="M5" i="1"/>
  <c r="O5" i="1"/>
  <c r="Q5" i="1"/>
  <c r="J5" i="1"/>
  <c r="L5" i="1"/>
  <c r="N5" i="1"/>
  <c r="P5" i="1"/>
  <c r="H4" i="1"/>
  <c r="G6" i="1" a="1"/>
  <c r="G6" i="1" s="1"/>
  <c r="J6" i="1" s="1"/>
  <c r="I6" i="1" l="1"/>
  <c r="K6" i="1"/>
  <c r="M6" i="1"/>
  <c r="O6" i="1"/>
  <c r="Q6" i="1"/>
  <c r="L6" i="1"/>
  <c r="N6" i="1"/>
  <c r="P6" i="1"/>
  <c r="H5" i="1"/>
  <c r="G7" i="1" a="1"/>
  <c r="G7" i="1" s="1"/>
  <c r="J7" i="1" s="1"/>
  <c r="I7" i="1" l="1"/>
  <c r="K7" i="1"/>
  <c r="M7" i="1"/>
  <c r="O7" i="1"/>
  <c r="Q7" i="1"/>
  <c r="L7" i="1"/>
  <c r="N7" i="1"/>
  <c r="P7" i="1"/>
  <c r="H6" i="1"/>
  <c r="G8" i="1" a="1"/>
  <c r="G8" i="1" s="1"/>
  <c r="J8" i="1" s="1"/>
  <c r="H7" i="1" l="1"/>
  <c r="I8" i="1"/>
  <c r="K8" i="1"/>
  <c r="M8" i="1"/>
  <c r="O8" i="1"/>
  <c r="Q8" i="1"/>
  <c r="L8" i="1"/>
  <c r="N8" i="1"/>
  <c r="P8" i="1"/>
  <c r="G9" i="1" a="1"/>
  <c r="G9" i="1" s="1"/>
  <c r="H8" i="1" l="1"/>
  <c r="I9" i="1"/>
  <c r="K9" i="1"/>
  <c r="M9" i="1"/>
  <c r="O9" i="1"/>
  <c r="Q9" i="1"/>
  <c r="J9" i="1"/>
  <c r="L9" i="1"/>
  <c r="N9" i="1"/>
  <c r="P9" i="1"/>
  <c r="H9" i="1"/>
  <c r="G10" i="1" a="1"/>
  <c r="G10" i="1" s="1"/>
  <c r="I10" i="1" l="1"/>
  <c r="K10" i="1"/>
  <c r="M10" i="1"/>
  <c r="O10" i="1"/>
  <c r="Q10" i="1"/>
  <c r="J10" i="1"/>
  <c r="L10" i="1"/>
  <c r="N10" i="1"/>
  <c r="P10" i="1"/>
  <c r="G11" i="1" a="1"/>
  <c r="G11" i="1" s="1"/>
  <c r="H10" i="1"/>
  <c r="I11" i="1" l="1"/>
  <c r="K11" i="1"/>
  <c r="M11" i="1"/>
  <c r="O11" i="1"/>
  <c r="Q11" i="1"/>
  <c r="J11" i="1"/>
  <c r="L11" i="1"/>
  <c r="N11" i="1"/>
  <c r="P11" i="1"/>
  <c r="H11" i="1"/>
</calcChain>
</file>

<file path=xl/sharedStrings.xml><?xml version="1.0" encoding="utf-8"?>
<sst xmlns="http://schemas.openxmlformats.org/spreadsheetml/2006/main" count="28" uniqueCount="12">
  <si>
    <t>Имя</t>
  </si>
  <si>
    <t>Иван</t>
  </si>
  <si>
    <t>Олег</t>
  </si>
  <si>
    <t>Дарья</t>
  </si>
  <si>
    <t>Георгий</t>
  </si>
  <si>
    <t>Сергей</t>
  </si>
  <si>
    <t>Мария</t>
  </si>
  <si>
    <t>Григорий</t>
  </si>
  <si>
    <t>Дата</t>
  </si>
  <si>
    <t>Сумма</t>
  </si>
  <si>
    <t>Итого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</si>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</sst>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\ _₽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172" fontId="0" fillId="2" borderId="1" xfId="0" applyNumberFormat="1" applyFill="1" applyBorder="1"/>
    <xf numFmtId="0" fontId="0" fillId="3" borderId="1" xfId="0" applyFill="1" applyBorder="1"/>
    <xf numFmtId="172" fontId="0" fillId="0" borderId="0" xfId="0" applyNumberFormat="1"/>
    <xf numFmtId="0" fontId="0" fillId="0" borderId="1" xfId="0" applyFill="1" applyBorder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5"/>
  <sheetViews>
    <sheetView tabSelected="1" zoomScale="120" zoomScaleNormal="120" workbookViewId="0">
      <selection activeCell="I19" sqref="I19"/>
    </sheetView>
  </sheetViews>
  <sheetFormatPr defaultRowHeight="15" x14ac:dyDescent="0.25"/>
  <cols>
    <col min="1" max="1" width="9.42578125" bestFit="1" customWidth="1"/>
    <col min="2" max="2" width="10.5703125" bestFit="1" customWidth="1"/>
    <col min="3" max="3" width="9.85546875" bestFit="1" customWidth="1"/>
    <col min="5" max="5" width="4.5703125" customWidth="1"/>
    <col min="6" max="6" width="5.140625" customWidth="1"/>
    <col min="7" max="7" width="9.42578125" bestFit="1" customWidth="1"/>
    <col min="8" max="8" width="9.85546875" bestFit="1" customWidth="1"/>
    <col min="9" max="9" width="10.5703125" bestFit="1" customWidth="1"/>
    <col min="10" max="10" width="11.7109375" customWidth="1"/>
    <col min="11" max="11" width="11.42578125" customWidth="1"/>
    <col min="12" max="12" width="10.5703125" bestFit="1" customWidth="1"/>
    <col min="13" max="13" width="8.28515625" bestFit="1" customWidth="1"/>
    <col min="14" max="14" width="8.28515625" customWidth="1"/>
    <col min="15" max="15" width="10.5703125" bestFit="1" customWidth="1"/>
    <col min="16" max="16" width="8.28515625" bestFit="1" customWidth="1"/>
  </cols>
  <sheetData>
    <row r="1" spans="1:17" x14ac:dyDescent="0.25">
      <c r="A1" s="1" t="s">
        <v>0</v>
      </c>
      <c r="B1" s="1" t="s">
        <v>8</v>
      </c>
      <c r="C1" s="1" t="s">
        <v>11</v>
      </c>
      <c r="D1" s="6" t="s">
        <v>9</v>
      </c>
      <c r="G1" s="4" t="s">
        <v>0</v>
      </c>
      <c r="H1" s="4" t="s">
        <v>10</v>
      </c>
      <c r="I1" s="4" t="s">
        <v>8</v>
      </c>
      <c r="J1" s="4" t="s">
        <v>11</v>
      </c>
      <c r="K1" s="4" t="s">
        <v>9</v>
      </c>
      <c r="L1" s="4" t="s">
        <v>8</v>
      </c>
      <c r="M1" s="4" t="s">
        <v>11</v>
      </c>
      <c r="N1" s="4" t="s">
        <v>9</v>
      </c>
      <c r="O1" s="4" t="s">
        <v>8</v>
      </c>
      <c r="P1" s="4" t="s">
        <v>11</v>
      </c>
      <c r="Q1" s="4" t="s">
        <v>9</v>
      </c>
    </row>
    <row r="2" spans="1:17" x14ac:dyDescent="0.25">
      <c r="A2" s="1" t="s">
        <v>1</v>
      </c>
      <c r="B2" s="2">
        <v>43647</v>
      </c>
      <c r="C2" s="7">
        <v>5</v>
      </c>
      <c r="D2" s="1">
        <v>672.34</v>
      </c>
      <c r="G2" s="1" t="str">
        <f t="array" ref="G2">IF(G1="","",""&amp;INDEX(A$1:A$21,MIN(IF(COUNTIF(G$1:G1,A$1:A$21)=0,ROW($1:$21)))))</f>
        <v>Иван</v>
      </c>
      <c r="H2" s="3">
        <f>IF(G2="","",SUM(K2,N2,Q2))</f>
        <v>1794.7700000000002</v>
      </c>
      <c r="I2" s="2">
        <f>IFERROR(INDEX($B$2:$D$200,_xlfn.AGGREGATE(15,6,ROW($1:$200)/($A$2:$A$200=$G2),CEILING(COLUMNS($I:I)/3,1)),MOD(COLUMNS($H:H)-1,3)+1),"")</f>
        <v>43647</v>
      </c>
      <c r="J2" s="8">
        <f>IFERROR(INDEX($B$2:$D$200,_xlfn.AGGREGATE(15,6,ROW($1:$200)/($A$2:$A$200=$G2),CEILING(COLUMNS($I:J)/3,1)),MOD(COLUMNS($H:I)-1,3)+1),"")</f>
        <v>5</v>
      </c>
      <c r="K2" s="9">
        <f>IFERROR(INDEX($B$2:$D$200,_xlfn.AGGREGATE(15,6,ROW($1:$200)/($A$2:$A$200=$G2),CEILING(COLUMNS($I:K)/3,1)),MOD(COLUMNS($H:J)-1,3)+1),"")</f>
        <v>672.34</v>
      </c>
      <c r="L2" s="2">
        <f>IFERROR(INDEX($B$2:$D$200,_xlfn.AGGREGATE(15,6,ROW($1:$200)/($A$2:$A$200=$G2),CEILING(COLUMNS($I:L)/3,1)),MOD(COLUMNS($H:K)-1,3)+1),"")</f>
        <v>43571</v>
      </c>
      <c r="M2" s="8">
        <f>IFERROR(INDEX($B$2:$D$200,_xlfn.AGGREGATE(15,6,ROW($1:$200)/($A$2:$A$200=$G2),CEILING(COLUMNS($I:M)/3,1)),MOD(COLUMNS($H:L)-1,3)+1),"")</f>
        <v>16</v>
      </c>
      <c r="N2" s="9">
        <f>IFERROR(INDEX($B$2:$D$200,_xlfn.AGGREGATE(15,6,ROW($1:$200)/($A$2:$A$200=$G2),CEILING(COLUMNS($I:N)/3,1)),MOD(COLUMNS($H:M)-1,3)+1),"")</f>
        <v>951.21</v>
      </c>
      <c r="O2" s="2">
        <f>IFERROR(INDEX($B$2:$D$200,_xlfn.AGGREGATE(15,6,ROW($1:$200)/($A$2:$A$200=$G2),CEILING(COLUMNS($I:O)/3,1)),MOD(COLUMNS($H:N)-1,3)+1),"")</f>
        <v>43780</v>
      </c>
      <c r="P2" s="8">
        <f>IFERROR(INDEX($B$2:$D$200,_xlfn.AGGREGATE(15,6,ROW($1:$200)/($A$2:$A$200=$G2),CEILING(COLUMNS($I:P)/3,1)),MOD(COLUMNS($H:O)-1,3)+1),"")</f>
        <v>171</v>
      </c>
      <c r="Q2" s="9">
        <f>IFERROR(INDEX($B$2:$D$200,_xlfn.AGGREGATE(15,6,ROW($1:$200)/($A$2:$A$200=$G2),CEILING(COLUMNS($I:Q)/3,1)),MOD(COLUMNS($H:P)-1,3)+1),"")</f>
        <v>171.22</v>
      </c>
    </row>
    <row r="3" spans="1:17" x14ac:dyDescent="0.25">
      <c r="A3" s="1" t="s">
        <v>2</v>
      </c>
      <c r="B3" s="2">
        <v>43661</v>
      </c>
      <c r="C3" s="7">
        <v>18</v>
      </c>
      <c r="D3" s="1">
        <v>422.89</v>
      </c>
      <c r="G3" s="1" t="str">
        <f t="array" ref="G3">IF(G2="","",""&amp;INDEX(A$1:A$21,MIN(IF(COUNTIF(G$1:G2,A$1:A$21)=0,ROW($1:$21)))))</f>
        <v>Олег</v>
      </c>
      <c r="H3" s="3">
        <f t="shared" ref="H3:H11" si="0">IF(G3="","",SUM(K3,N3,Q3))</f>
        <v>1065.08</v>
      </c>
      <c r="I3" s="2">
        <f>IFERROR(INDEX($B$2:$D$200,_xlfn.AGGREGATE(15,6,ROW($1:$200)/($A$2:$A$200=$G3),CEILING(COLUMNS($I:I)/3,1)),MOD(COLUMNS($H:H)-1,3)+1),"")</f>
        <v>43661</v>
      </c>
      <c r="J3" s="8">
        <f>IFERROR(INDEX($B$2:$D$200,_xlfn.AGGREGATE(15,6,ROW($1:$200)/($A$2:$A$200=$G3),CEILING(COLUMNS($I:J)/3,1)),MOD(COLUMNS($H:I)-1,3)+1),"")</f>
        <v>18</v>
      </c>
      <c r="K3" s="9">
        <f>IFERROR(INDEX($B$2:$D$200,_xlfn.AGGREGATE(15,6,ROW($1:$200)/($A$2:$A$200=$G3),CEILING(COLUMNS($I:K)/3,1)),MOD(COLUMNS($H:J)-1,3)+1),"")</f>
        <v>422.89</v>
      </c>
      <c r="L3" s="2">
        <f>IFERROR(INDEX($B$2:$D$200,_xlfn.AGGREGATE(15,6,ROW($1:$200)/($A$2:$A$200=$G3),CEILING(COLUMNS($I:L)/3,1)),MOD(COLUMNS($H:K)-1,3)+1),"")</f>
        <v>43470</v>
      </c>
      <c r="M3" s="8">
        <f>IFERROR(INDEX($B$2:$D$200,_xlfn.AGGREGATE(15,6,ROW($1:$200)/($A$2:$A$200=$G3),CEILING(COLUMNS($I:M)/3,1)),MOD(COLUMNS($H:L)-1,3)+1),"")</f>
        <v>22</v>
      </c>
      <c r="N3" s="9">
        <f>IFERROR(INDEX($B$2:$D$200,_xlfn.AGGREGATE(15,6,ROW($1:$200)/($A$2:$A$200=$G3),CEILING(COLUMNS($I:N)/3,1)),MOD(COLUMNS($H:M)-1,3)+1),"")</f>
        <v>642.19000000000005</v>
      </c>
      <c r="O3" s="2" t="str">
        <f>IFERROR(INDEX($B$2:$D$200,_xlfn.AGGREGATE(15,6,ROW($1:$200)/($A$2:$A$200=$G3),CEILING(COLUMNS($I:O)/3,1)),MOD(COLUMNS($H:N)-1,3)+1),"")</f>
        <v/>
      </c>
      <c r="P3" s="8" t="str">
        <f>IFERROR(INDEX($B$2:$D$200,_xlfn.AGGREGATE(15,6,ROW($1:$200)/($A$2:$A$200=$G3),CEILING(COLUMNS($I:P)/3,1)),MOD(COLUMNS($H:O)-1,3)+1),"")</f>
        <v/>
      </c>
      <c r="Q3" s="9" t="str">
        <f>IFERROR(INDEX($B$2:$D$200,_xlfn.AGGREGATE(15,6,ROW($1:$200)/($A$2:$A$200=$G3),CEILING(COLUMNS($I:Q)/3,1)),MOD(COLUMNS($H:P)-1,3)+1),"")</f>
        <v/>
      </c>
    </row>
    <row r="4" spans="1:17" x14ac:dyDescent="0.25">
      <c r="A4" s="1" t="s">
        <v>3</v>
      </c>
      <c r="B4" s="2">
        <v>43509</v>
      </c>
      <c r="C4" s="7">
        <v>29</v>
      </c>
      <c r="D4" s="1">
        <v>641.82000000000005</v>
      </c>
      <c r="G4" s="1" t="str">
        <f t="array" ref="G4">IF(G3="","",""&amp;INDEX(A$1:A$21,MIN(IF(COUNTIF(G$1:G3,A$1:A$21)=0,ROW($1:$21)))))</f>
        <v>Дарья</v>
      </c>
      <c r="H4" s="3">
        <f t="shared" si="0"/>
        <v>1464.72</v>
      </c>
      <c r="I4" s="2">
        <f>IFERROR(INDEX($B$2:$D$200,_xlfn.AGGREGATE(15,6,ROW($1:$200)/($A$2:$A$200=$G4),CEILING(COLUMNS($I:I)/3,1)),MOD(COLUMNS($H:H)-1,3)+1),"")</f>
        <v>43509</v>
      </c>
      <c r="J4" s="8">
        <f>IFERROR(INDEX($B$2:$D$200,_xlfn.AGGREGATE(15,6,ROW($1:$200)/($A$2:$A$200=$G4),CEILING(COLUMNS($I:J)/3,1)),MOD(COLUMNS($H:I)-1,3)+1),"")</f>
        <v>29</v>
      </c>
      <c r="K4" s="9">
        <f>IFERROR(INDEX($B$2:$D$200,_xlfn.AGGREGATE(15,6,ROW($1:$200)/($A$2:$A$200=$G4),CEILING(COLUMNS($I:K)/3,1)),MOD(COLUMNS($H:J)-1,3)+1),"")</f>
        <v>641.82000000000005</v>
      </c>
      <c r="L4" s="2">
        <f>IFERROR(INDEX($B$2:$D$200,_xlfn.AGGREGATE(15,6,ROW($1:$200)/($A$2:$A$200=$G4),CEILING(COLUMNS($I:L)/3,1)),MOD(COLUMNS($H:K)-1,3)+1),"")</f>
        <v>43783</v>
      </c>
      <c r="M4" s="8">
        <f>IFERROR(INDEX($B$2:$D$200,_xlfn.AGGREGATE(15,6,ROW($1:$200)/($A$2:$A$200=$G4),CEILING(COLUMNS($I:M)/3,1)),MOD(COLUMNS($H:L)-1,3)+1),"")</f>
        <v>17</v>
      </c>
      <c r="N4" s="9">
        <f>IFERROR(INDEX($B$2:$D$200,_xlfn.AGGREGATE(15,6,ROW($1:$200)/($A$2:$A$200=$G4),CEILING(COLUMNS($I:N)/3,1)),MOD(COLUMNS($H:M)-1,3)+1),"")</f>
        <v>822.9</v>
      </c>
      <c r="O4" s="2" t="str">
        <f>IFERROR(INDEX($B$2:$D$200,_xlfn.AGGREGATE(15,6,ROW($1:$200)/($A$2:$A$200=$G4),CEILING(COLUMNS($I:O)/3,1)),MOD(COLUMNS($H:N)-1,3)+1),"")</f>
        <v/>
      </c>
      <c r="P4" s="8" t="str">
        <f>IFERROR(INDEX($B$2:$D$200,_xlfn.AGGREGATE(15,6,ROW($1:$200)/($A$2:$A$200=$G4),CEILING(COLUMNS($I:P)/3,1)),MOD(COLUMNS($H:O)-1,3)+1),"")</f>
        <v/>
      </c>
      <c r="Q4" s="9" t="str">
        <f>IFERROR(INDEX($B$2:$D$200,_xlfn.AGGREGATE(15,6,ROW($1:$200)/($A$2:$A$200=$G4),CEILING(COLUMNS($I:Q)/3,1)),MOD(COLUMNS($H:P)-1,3)+1),"")</f>
        <v/>
      </c>
    </row>
    <row r="5" spans="1:17" x14ac:dyDescent="0.25">
      <c r="A5" s="1" t="s">
        <v>4</v>
      </c>
      <c r="B5" s="2">
        <v>43720</v>
      </c>
      <c r="C5" s="7">
        <v>36</v>
      </c>
      <c r="D5" s="1">
        <v>574.33000000000004</v>
      </c>
      <c r="G5" s="1" t="str">
        <f t="array" ref="G5">IF(G4="","",""&amp;INDEX(A$1:A$21,MIN(IF(COUNTIF(G$1:G4,A$1:A$21)=0,ROW($1:$21)))))</f>
        <v>Георгий</v>
      </c>
      <c r="H5" s="3">
        <f t="shared" si="0"/>
        <v>758.05000000000007</v>
      </c>
      <c r="I5" s="2">
        <f>IFERROR(INDEX($B$2:$D$200,_xlfn.AGGREGATE(15,6,ROW($1:$200)/($A$2:$A$200=$G5),CEILING(COLUMNS($I:I)/3,1)),MOD(COLUMNS($H:H)-1,3)+1),"")</f>
        <v>43720</v>
      </c>
      <c r="J5" s="8">
        <f>IFERROR(INDEX($B$2:$D$200,_xlfn.AGGREGATE(15,6,ROW($1:$200)/($A$2:$A$200=$G5),CEILING(COLUMNS($I:J)/3,1)),MOD(COLUMNS($H:I)-1,3)+1),"")</f>
        <v>36</v>
      </c>
      <c r="K5" s="9">
        <f>IFERROR(INDEX($B$2:$D$200,_xlfn.AGGREGATE(15,6,ROW($1:$200)/($A$2:$A$200=$G5),CEILING(COLUMNS($I:K)/3,1)),MOD(COLUMNS($H:J)-1,3)+1),"")</f>
        <v>574.33000000000004</v>
      </c>
      <c r="L5" s="2">
        <f>IFERROR(INDEX($B$2:$D$200,_xlfn.AGGREGATE(15,6,ROW($1:$200)/($A$2:$A$200=$G5),CEILING(COLUMNS($I:L)/3,1)),MOD(COLUMNS($H:K)-1,3)+1),"")</f>
        <v>43699</v>
      </c>
      <c r="M5" s="8">
        <f>IFERROR(INDEX($B$2:$D$200,_xlfn.AGGREGATE(15,6,ROW($1:$200)/($A$2:$A$200=$G5),CEILING(COLUMNS($I:M)/3,1)),MOD(COLUMNS($H:L)-1,3)+1),"")</f>
        <v>12</v>
      </c>
      <c r="N5" s="9">
        <f>IFERROR(INDEX($B$2:$D$200,_xlfn.AGGREGATE(15,6,ROW($1:$200)/($A$2:$A$200=$G5),CEILING(COLUMNS($I:N)/3,1)),MOD(COLUMNS($H:M)-1,3)+1),"")</f>
        <v>183.72</v>
      </c>
      <c r="O5" s="2" t="str">
        <f>IFERROR(INDEX($B$2:$D$200,_xlfn.AGGREGATE(15,6,ROW($1:$200)/($A$2:$A$200=$G5),CEILING(COLUMNS($I:O)/3,1)),MOD(COLUMNS($H:N)-1,3)+1),"")</f>
        <v/>
      </c>
      <c r="P5" s="8" t="str">
        <f>IFERROR(INDEX($B$2:$D$200,_xlfn.AGGREGATE(15,6,ROW($1:$200)/($A$2:$A$200=$G5),CEILING(COLUMNS($I:P)/3,1)),MOD(COLUMNS($H:O)-1,3)+1),"")</f>
        <v/>
      </c>
      <c r="Q5" s="9" t="str">
        <f>IFERROR(INDEX($B$2:$D$200,_xlfn.AGGREGATE(15,6,ROW($1:$200)/($A$2:$A$200=$G5),CEILING(COLUMNS($I:Q)/3,1)),MOD(COLUMNS($H:P)-1,3)+1),"")</f>
        <v/>
      </c>
    </row>
    <row r="6" spans="1:17" x14ac:dyDescent="0.25">
      <c r="A6" s="1" t="s">
        <v>1</v>
      </c>
      <c r="B6" s="2">
        <v>43571</v>
      </c>
      <c r="C6" s="7">
        <v>16</v>
      </c>
      <c r="D6" s="1">
        <v>951.21</v>
      </c>
      <c r="G6" s="1" t="str">
        <f t="array" ref="G6">IF(G5="","",""&amp;INDEX(A$1:A$21,MIN(IF(COUNTIF(G$1:G5,A$1:A$21)=0,ROW($1:$21)))))</f>
        <v>Сергей</v>
      </c>
      <c r="H6" s="3">
        <f t="shared" si="0"/>
        <v>589.54</v>
      </c>
      <c r="I6" s="2">
        <f>IFERROR(INDEX($B$2:$D$200,_xlfn.AGGREGATE(15,6,ROW($1:$200)/($A$2:$A$200=$G6),CEILING(COLUMNS($I:I)/3,1)),MOD(COLUMNS($H:H)-1,3)+1),"")</f>
        <v>43607</v>
      </c>
      <c r="J6" s="8">
        <f>IFERROR(INDEX($B$2:$D$200,_xlfn.AGGREGATE(15,6,ROW($1:$200)/($A$2:$A$200=$G6),CEILING(COLUMNS($I:J)/3,1)),MOD(COLUMNS($H:I)-1,3)+1),"")</f>
        <v>145</v>
      </c>
      <c r="K6" s="9">
        <f>IFERROR(INDEX($B$2:$D$200,_xlfn.AGGREGATE(15,6,ROW($1:$200)/($A$2:$A$200=$G6),CEILING(COLUMNS($I:K)/3,1)),MOD(COLUMNS($H:J)-1,3)+1),"")</f>
        <v>145.22</v>
      </c>
      <c r="L6" s="2">
        <f>IFERROR(INDEX($B$2:$D$200,_xlfn.AGGREGATE(15,6,ROW($1:$200)/($A$2:$A$200=$G6),CEILING(COLUMNS($I:L)/3,1)),MOD(COLUMNS($H:K)-1,3)+1),"")</f>
        <v>43820</v>
      </c>
      <c r="M6" s="8">
        <f>IFERROR(INDEX($B$2:$D$200,_xlfn.AGGREGATE(15,6,ROW($1:$200)/($A$2:$A$200=$G6),CEILING(COLUMNS($I:M)/3,1)),MOD(COLUMNS($H:L)-1,3)+1),"")</f>
        <v>1</v>
      </c>
      <c r="N6" s="9">
        <f>IFERROR(INDEX($B$2:$D$200,_xlfn.AGGREGATE(15,6,ROW($1:$200)/($A$2:$A$200=$G6),CEILING(COLUMNS($I:N)/3,1)),MOD(COLUMNS($H:M)-1,3)+1),"")</f>
        <v>444.32</v>
      </c>
      <c r="O6" s="2" t="str">
        <f>IFERROR(INDEX($B$2:$D$200,_xlfn.AGGREGATE(15,6,ROW($1:$200)/($A$2:$A$200=$G6),CEILING(COLUMNS($I:O)/3,1)),MOD(COLUMNS($H:N)-1,3)+1),"")</f>
        <v/>
      </c>
      <c r="P6" s="8" t="str">
        <f>IFERROR(INDEX($B$2:$D$200,_xlfn.AGGREGATE(15,6,ROW($1:$200)/($A$2:$A$200=$G6),CEILING(COLUMNS($I:P)/3,1)),MOD(COLUMNS($H:O)-1,3)+1),"")</f>
        <v/>
      </c>
      <c r="Q6" s="9" t="str">
        <f>IFERROR(INDEX($B$2:$D$200,_xlfn.AGGREGATE(15,6,ROW($1:$200)/($A$2:$A$200=$G6),CEILING(COLUMNS($I:Q)/3,1)),MOD(COLUMNS($H:P)-1,3)+1),"")</f>
        <v/>
      </c>
    </row>
    <row r="7" spans="1:17" x14ac:dyDescent="0.25">
      <c r="A7" s="1" t="s">
        <v>5</v>
      </c>
      <c r="B7" s="2">
        <v>43607</v>
      </c>
      <c r="C7" s="7">
        <v>145</v>
      </c>
      <c r="D7" s="1">
        <v>145.22</v>
      </c>
      <c r="G7" s="1" t="str">
        <f t="array" ref="G7">IF(G6="","",""&amp;INDEX(A$1:A$21,MIN(IF(COUNTIF(G$1:G6,A$1:A$21)=0,ROW($1:$21)))))</f>
        <v>Мария</v>
      </c>
      <c r="H7" s="3">
        <f t="shared" si="0"/>
        <v>715.16</v>
      </c>
      <c r="I7" s="2">
        <f>IFERROR(INDEX($B$2:$D$200,_xlfn.AGGREGATE(15,6,ROW($1:$200)/($A$2:$A$200=$G7),CEILING(COLUMNS($I:I)/3,1)),MOD(COLUMNS($H:H)-1,3)+1),"")</f>
        <v>43755</v>
      </c>
      <c r="J7" s="8">
        <f>IFERROR(INDEX($B$2:$D$200,_xlfn.AGGREGATE(15,6,ROW($1:$200)/($A$2:$A$200=$G7),CEILING(COLUMNS($I:J)/3,1)),MOD(COLUMNS($H:I)-1,3)+1),"")</f>
        <v>892</v>
      </c>
      <c r="K7" s="9">
        <f>IFERROR(INDEX($B$2:$D$200,_xlfn.AGGREGATE(15,6,ROW($1:$200)/($A$2:$A$200=$G7),CEILING(COLUMNS($I:K)/3,1)),MOD(COLUMNS($H:J)-1,3)+1),"")</f>
        <v>715.16</v>
      </c>
      <c r="L7" s="2" t="str">
        <f>IFERROR(INDEX($B$2:$D$200,_xlfn.AGGREGATE(15,6,ROW($1:$200)/($A$2:$A$200=$G7),CEILING(COLUMNS($I:L)/3,1)),MOD(COLUMNS($H:K)-1,3)+1),"")</f>
        <v/>
      </c>
      <c r="M7" s="8" t="str">
        <f>IFERROR(INDEX($B$2:$D$200,_xlfn.AGGREGATE(15,6,ROW($1:$200)/($A$2:$A$200=$G7),CEILING(COLUMNS($I:M)/3,1)),MOD(COLUMNS($H:L)-1,3)+1),"")</f>
        <v/>
      </c>
      <c r="N7" s="9" t="str">
        <f>IFERROR(INDEX($B$2:$D$200,_xlfn.AGGREGATE(15,6,ROW($1:$200)/($A$2:$A$200=$G7),CEILING(COLUMNS($I:N)/3,1)),MOD(COLUMNS($H:M)-1,3)+1),"")</f>
        <v/>
      </c>
      <c r="O7" s="2" t="str">
        <f>IFERROR(INDEX($B$2:$D$200,_xlfn.AGGREGATE(15,6,ROW($1:$200)/($A$2:$A$200=$G7),CEILING(COLUMNS($I:O)/3,1)),MOD(COLUMNS($H:N)-1,3)+1),"")</f>
        <v/>
      </c>
      <c r="P7" s="8" t="str">
        <f>IFERROR(INDEX($B$2:$D$200,_xlfn.AGGREGATE(15,6,ROW($1:$200)/($A$2:$A$200=$G7),CEILING(COLUMNS($I:P)/3,1)),MOD(COLUMNS($H:O)-1,3)+1),"")</f>
        <v/>
      </c>
      <c r="Q7" s="9" t="str">
        <f>IFERROR(INDEX($B$2:$D$200,_xlfn.AGGREGATE(15,6,ROW($1:$200)/($A$2:$A$200=$G7),CEILING(COLUMNS($I:Q)/3,1)),MOD(COLUMNS($H:P)-1,3)+1),"")</f>
        <v/>
      </c>
    </row>
    <row r="8" spans="1:17" x14ac:dyDescent="0.25">
      <c r="A8" s="1" t="s">
        <v>6</v>
      </c>
      <c r="B8" s="2">
        <v>43755</v>
      </c>
      <c r="C8" s="7">
        <v>892</v>
      </c>
      <c r="D8" s="1">
        <v>715.16</v>
      </c>
      <c r="G8" s="1" t="str">
        <f t="array" ref="G8">IF(G7="","",""&amp;INDEX(A$1:A$21,MIN(IF(COUNTIF(G$1:G7,A$1:A$21)=0,ROW($1:$21)))))</f>
        <v>Григорий</v>
      </c>
      <c r="H8" s="3">
        <f t="shared" si="0"/>
        <v>165.33</v>
      </c>
      <c r="I8" s="2">
        <f>IFERROR(INDEX($B$2:$D$200,_xlfn.AGGREGATE(15,6,ROW($1:$200)/($A$2:$A$200=$G8),CEILING(COLUMNS($I:I)/3,1)),MOD(COLUMNS($H:H)-1,3)+1),"")</f>
        <v>43599</v>
      </c>
      <c r="J8" s="8">
        <f>IFERROR(INDEX($B$2:$D$200,_xlfn.AGGREGATE(15,6,ROW($1:$200)/($A$2:$A$200=$G8),CEILING(COLUMNS($I:J)/3,1)),MOD(COLUMNS($H:I)-1,3)+1),"")</f>
        <v>9</v>
      </c>
      <c r="K8" s="9">
        <f>IFERROR(INDEX($B$2:$D$200,_xlfn.AGGREGATE(15,6,ROW($1:$200)/($A$2:$A$200=$G8),CEILING(COLUMNS($I:K)/3,1)),MOD(COLUMNS($H:J)-1,3)+1),"")</f>
        <v>165.33</v>
      </c>
      <c r="L8" s="2" t="str">
        <f>IFERROR(INDEX($B$2:$D$200,_xlfn.AGGREGATE(15,6,ROW($1:$200)/($A$2:$A$200=$G8),CEILING(COLUMNS($I:L)/3,1)),MOD(COLUMNS($H:K)-1,3)+1),"")</f>
        <v/>
      </c>
      <c r="M8" s="8" t="str">
        <f>IFERROR(INDEX($B$2:$D$200,_xlfn.AGGREGATE(15,6,ROW($1:$200)/($A$2:$A$200=$G8),CEILING(COLUMNS($I:M)/3,1)),MOD(COLUMNS($H:L)-1,3)+1),"")</f>
        <v/>
      </c>
      <c r="N8" s="9" t="str">
        <f>IFERROR(INDEX($B$2:$D$200,_xlfn.AGGREGATE(15,6,ROW($1:$200)/($A$2:$A$200=$G8),CEILING(COLUMNS($I:N)/3,1)),MOD(COLUMNS($H:M)-1,3)+1),"")</f>
        <v/>
      </c>
      <c r="O8" s="2" t="str">
        <f>IFERROR(INDEX($B$2:$D$200,_xlfn.AGGREGATE(15,6,ROW($1:$200)/($A$2:$A$200=$G8),CEILING(COLUMNS($I:O)/3,1)),MOD(COLUMNS($H:N)-1,3)+1),"")</f>
        <v/>
      </c>
      <c r="P8" s="8" t="str">
        <f>IFERROR(INDEX($B$2:$D$200,_xlfn.AGGREGATE(15,6,ROW($1:$200)/($A$2:$A$200=$G8),CEILING(COLUMNS($I:P)/3,1)),MOD(COLUMNS($H:O)-1,3)+1),"")</f>
        <v/>
      </c>
      <c r="Q8" s="9" t="str">
        <f>IFERROR(INDEX($B$2:$D$200,_xlfn.AGGREGATE(15,6,ROW($1:$200)/($A$2:$A$200=$G8),CEILING(COLUMNS($I:Q)/3,1)),MOD(COLUMNS($H:P)-1,3)+1),"")</f>
        <v/>
      </c>
    </row>
    <row r="9" spans="1:17" x14ac:dyDescent="0.25">
      <c r="A9" s="1" t="s">
        <v>3</v>
      </c>
      <c r="B9" s="2">
        <v>43783</v>
      </c>
      <c r="C9" s="7">
        <v>17</v>
      </c>
      <c r="D9" s="1">
        <v>822.9</v>
      </c>
      <c r="G9" s="1" t="str">
        <f t="array" ref="G9">IF(G8="","",""&amp;INDEX(A$1:A$21,MIN(IF(COUNTIF(G$1:G8,A$1:A$21)=0,ROW($1:$21)))))</f>
        <v/>
      </c>
      <c r="H9" s="3" t="str">
        <f t="shared" si="0"/>
        <v/>
      </c>
      <c r="I9" s="2">
        <f>IFERROR(INDEX($B$2:$D$200,_xlfn.AGGREGATE(15,6,ROW($1:$200)/($A$2:$A$200=$G9),CEILING(COLUMNS($I:I)/3,1)),MOD(COLUMNS($H:H)-1,3)+1),"")</f>
        <v>0</v>
      </c>
      <c r="J9" s="9">
        <f>IFERROR(INDEX($B$2:$D$200,_xlfn.AGGREGATE(15,6,ROW($1:$200)/($A$2:$A$200=$G9),CEILING(COLUMNS($I:J)/3,1)),MOD(COLUMNS($H:I)-1,3)+1),"")</f>
        <v>0</v>
      </c>
      <c r="K9" s="9">
        <f>IFERROR(INDEX($B$2:$D$200,_xlfn.AGGREGATE(15,6,ROW($1:$200)/($A$2:$A$200=$G9),CEILING(COLUMNS($I:K)/3,1)),MOD(COLUMNS($H:J)-1,3)+1),"")</f>
        <v>0</v>
      </c>
      <c r="L9" s="2">
        <f>IFERROR(INDEX($B$2:$D$200,_xlfn.AGGREGATE(15,6,ROW($1:$200)/($A$2:$A$200=$G9),CEILING(COLUMNS($I:L)/3,1)),MOD(COLUMNS($H:K)-1,3)+1),"")</f>
        <v>0</v>
      </c>
      <c r="M9" s="9">
        <f>IFERROR(INDEX($B$2:$D$200,_xlfn.AGGREGATE(15,6,ROW($1:$200)/($A$2:$A$200=$G9),CEILING(COLUMNS($I:M)/3,1)),MOD(COLUMNS($H:L)-1,3)+1),"")</f>
        <v>0</v>
      </c>
      <c r="N9" s="9">
        <f>IFERROR(INDEX($B$2:$D$200,_xlfn.AGGREGATE(15,6,ROW($1:$200)/($A$2:$A$200=$G9),CEILING(COLUMNS($I:N)/3,1)),MOD(COLUMNS($H:M)-1,3)+1),"")</f>
        <v>0</v>
      </c>
      <c r="O9" s="2">
        <f>IFERROR(INDEX($B$2:$D$200,_xlfn.AGGREGATE(15,6,ROW($1:$200)/($A$2:$A$200=$G9),CEILING(COLUMNS($I:O)/3,1)),MOD(COLUMNS($H:N)-1,3)+1),"")</f>
        <v>0</v>
      </c>
      <c r="P9" s="9">
        <f>IFERROR(INDEX($B$2:$D$200,_xlfn.AGGREGATE(15,6,ROW($1:$200)/($A$2:$A$200=$G9),CEILING(COLUMNS($I:P)/3,1)),MOD(COLUMNS($H:O)-1,3)+1),"")</f>
        <v>0</v>
      </c>
      <c r="Q9" s="9">
        <f>IFERROR(INDEX($B$2:$D$200,_xlfn.AGGREGATE(15,6,ROW($1:$200)/($A$2:$A$200=$G9),CEILING(COLUMNS($I:Q)/3,1)),MOD(COLUMNS($H:P)-1,3)+1),"")</f>
        <v>0</v>
      </c>
    </row>
    <row r="10" spans="1:17" x14ac:dyDescent="0.25">
      <c r="A10" s="1" t="s">
        <v>2</v>
      </c>
      <c r="B10" s="2">
        <v>43470</v>
      </c>
      <c r="C10" s="7">
        <v>22</v>
      </c>
      <c r="D10" s="1">
        <v>642.19000000000005</v>
      </c>
      <c r="G10" s="1" t="str">
        <f t="array" ref="G10">IF(G9="","",""&amp;INDEX(A$1:A$21,MIN(IF(COUNTIF(G$1:G9,A$1:A$21)=0,ROW($1:$21)))))</f>
        <v/>
      </c>
      <c r="H10" s="3" t="str">
        <f t="shared" si="0"/>
        <v/>
      </c>
      <c r="I10" s="2">
        <f>IFERROR(INDEX($B$2:$D$200,_xlfn.AGGREGATE(15,6,ROW($1:$200)/($A$2:$A$200=$G10),CEILING(COLUMNS($I:I)/3,1)),MOD(COLUMNS($H:H)-1,3)+1),"")</f>
        <v>0</v>
      </c>
      <c r="J10" s="9">
        <f>IFERROR(INDEX($B$2:$D$200,_xlfn.AGGREGATE(15,6,ROW($1:$200)/($A$2:$A$200=$G10),CEILING(COLUMNS($I:J)/3,1)),MOD(COLUMNS($H:I)-1,3)+1),"")</f>
        <v>0</v>
      </c>
      <c r="K10" s="9">
        <f>IFERROR(INDEX($B$2:$D$200,_xlfn.AGGREGATE(15,6,ROW($1:$200)/($A$2:$A$200=$G10),CEILING(COLUMNS($I:K)/3,1)),MOD(COLUMNS($H:J)-1,3)+1),"")</f>
        <v>0</v>
      </c>
      <c r="L10" s="2">
        <f>IFERROR(INDEX($B$2:$D$200,_xlfn.AGGREGATE(15,6,ROW($1:$200)/($A$2:$A$200=$G10),CEILING(COLUMNS($I:L)/3,1)),MOD(COLUMNS($H:K)-1,3)+1),"")</f>
        <v>0</v>
      </c>
      <c r="M10" s="9">
        <f>IFERROR(INDEX($B$2:$D$200,_xlfn.AGGREGATE(15,6,ROW($1:$200)/($A$2:$A$200=$G10),CEILING(COLUMNS($I:M)/3,1)),MOD(COLUMNS($H:L)-1,3)+1),"")</f>
        <v>0</v>
      </c>
      <c r="N10" s="9">
        <f>IFERROR(INDEX($B$2:$D$200,_xlfn.AGGREGATE(15,6,ROW($1:$200)/($A$2:$A$200=$G10),CEILING(COLUMNS($I:N)/3,1)),MOD(COLUMNS($H:M)-1,3)+1),"")</f>
        <v>0</v>
      </c>
      <c r="O10" s="2">
        <f>IFERROR(INDEX($B$2:$D$200,_xlfn.AGGREGATE(15,6,ROW($1:$200)/($A$2:$A$200=$G10),CEILING(COLUMNS($I:O)/3,1)),MOD(COLUMNS($H:N)-1,3)+1),"")</f>
        <v>0</v>
      </c>
      <c r="P10" s="9">
        <f>IFERROR(INDEX($B$2:$D$200,_xlfn.AGGREGATE(15,6,ROW($1:$200)/($A$2:$A$200=$G10),CEILING(COLUMNS($I:P)/3,1)),MOD(COLUMNS($H:O)-1,3)+1),"")</f>
        <v>0</v>
      </c>
      <c r="Q10" s="9">
        <f>IFERROR(INDEX($B$2:$D$200,_xlfn.AGGREGATE(15,6,ROW($1:$200)/($A$2:$A$200=$G10),CEILING(COLUMNS($I:Q)/3,1)),MOD(COLUMNS($H:P)-1,3)+1),"")</f>
        <v>0</v>
      </c>
    </row>
    <row r="11" spans="1:17" x14ac:dyDescent="0.25">
      <c r="A11" s="1" t="s">
        <v>4</v>
      </c>
      <c r="B11" s="2">
        <v>43699</v>
      </c>
      <c r="C11" s="7">
        <v>12</v>
      </c>
      <c r="D11" s="1">
        <v>183.72</v>
      </c>
      <c r="G11" s="1" t="str">
        <f t="array" ref="G11">IF(G10="","",""&amp;INDEX(A$1:A$21,MIN(IF(COUNTIF(G$1:G10,A$1:A$21)=0,ROW($1:$21)))))</f>
        <v/>
      </c>
      <c r="H11" s="3" t="str">
        <f t="shared" si="0"/>
        <v/>
      </c>
      <c r="I11" s="2">
        <f>IFERROR(INDEX($B$2:$D$200,_xlfn.AGGREGATE(15,6,ROW($1:$200)/($A$2:$A$200=$G11),CEILING(COLUMNS($I:I)/3,1)),MOD(COLUMNS($H:H)-1,3)+1),"")</f>
        <v>0</v>
      </c>
      <c r="J11" s="9">
        <f>IFERROR(INDEX($B$2:$D$200,_xlfn.AGGREGATE(15,6,ROW($1:$200)/($A$2:$A$200=$G11),CEILING(COLUMNS($I:J)/3,1)),MOD(COLUMNS($H:I)-1,3)+1),"")</f>
        <v>0</v>
      </c>
      <c r="K11" s="9">
        <f>IFERROR(INDEX($B$2:$D$200,_xlfn.AGGREGATE(15,6,ROW($1:$200)/($A$2:$A$200=$G11),CEILING(COLUMNS($I:K)/3,1)),MOD(COLUMNS($H:J)-1,3)+1),"")</f>
        <v>0</v>
      </c>
      <c r="L11" s="2">
        <f>IFERROR(INDEX($B$2:$D$200,_xlfn.AGGREGATE(15,6,ROW($1:$200)/($A$2:$A$200=$G11),CEILING(COLUMNS($I:L)/3,1)),MOD(COLUMNS($H:K)-1,3)+1),"")</f>
        <v>0</v>
      </c>
      <c r="M11" s="9">
        <f>IFERROR(INDEX($B$2:$D$200,_xlfn.AGGREGATE(15,6,ROW($1:$200)/($A$2:$A$200=$G11),CEILING(COLUMNS($I:M)/3,1)),MOD(COLUMNS($H:L)-1,3)+1),"")</f>
        <v>0</v>
      </c>
      <c r="N11" s="9">
        <f>IFERROR(INDEX($B$2:$D$200,_xlfn.AGGREGATE(15,6,ROW($1:$200)/($A$2:$A$200=$G11),CEILING(COLUMNS($I:N)/3,1)),MOD(COLUMNS($H:M)-1,3)+1),"")</f>
        <v>0</v>
      </c>
      <c r="O11" s="2">
        <f>IFERROR(INDEX($B$2:$D$200,_xlfn.AGGREGATE(15,6,ROW($1:$200)/($A$2:$A$200=$G11),CEILING(COLUMNS($I:O)/3,1)),MOD(COLUMNS($H:N)-1,3)+1),"")</f>
        <v>0</v>
      </c>
      <c r="P11" s="9">
        <f>IFERROR(INDEX($B$2:$D$200,_xlfn.AGGREGATE(15,6,ROW($1:$200)/($A$2:$A$200=$G11),CEILING(COLUMNS($I:P)/3,1)),MOD(COLUMNS($H:O)-1,3)+1),"")</f>
        <v>0</v>
      </c>
      <c r="Q11" s="9">
        <f>IFERROR(INDEX($B$2:$D$200,_xlfn.AGGREGATE(15,6,ROW($1:$200)/($A$2:$A$200=$G11),CEILING(COLUMNS($I:Q)/3,1)),MOD(COLUMNS($H:P)-1,3)+1),"")</f>
        <v>0</v>
      </c>
    </row>
    <row r="12" spans="1:17" x14ac:dyDescent="0.25">
      <c r="A12" s="1" t="s">
        <v>7</v>
      </c>
      <c r="B12" s="2">
        <v>43599</v>
      </c>
      <c r="C12" s="7">
        <v>9</v>
      </c>
      <c r="D12" s="1">
        <v>165.33</v>
      </c>
    </row>
    <row r="13" spans="1:17" x14ac:dyDescent="0.25">
      <c r="A13" s="1" t="s">
        <v>5</v>
      </c>
      <c r="B13" s="2">
        <v>43820</v>
      </c>
      <c r="C13" s="7">
        <v>1</v>
      </c>
      <c r="D13" s="1">
        <v>444.32</v>
      </c>
    </row>
    <row r="14" spans="1:17" x14ac:dyDescent="0.25">
      <c r="A14" s="1" t="s">
        <v>1</v>
      </c>
      <c r="B14" s="2">
        <v>43780</v>
      </c>
      <c r="C14" s="7">
        <v>171</v>
      </c>
      <c r="D14" s="1">
        <v>171.22</v>
      </c>
    </row>
    <row r="15" spans="1:17" x14ac:dyDescent="0.25">
      <c r="C15" s="5"/>
    </row>
  </sheetData>
  <sheetCalcPr fullCalcOnLoad="1"/>
  <dataConsolidate topLabels="1"/>
  <conditionalFormatting sqref="I1:Q11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Волынчук Наталья Васильевна</dc:creator>
  <cp:lastModifiedBy>Adm</cp:lastModifiedBy>
  <dcterms:created xsi:type="dcterms:W3CDTF">2020-01-30T06:08:04Z</dcterms:created>
  <dcterms:modified xsi:type="dcterms:W3CDTF">2020-02-04T16:05:11Z</dcterms:modified>
</cp:coreProperties>
</file>