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 hidePivotFieldList="1" defaultThemeVersion="124226"/>
  <bookViews>
    <workbookView xWindow="0" yWindow="0" windowWidth="24000" windowHeight="9735" activeTab="1"/>
  </bookViews>
  <sheets>
    <sheet name="Data" sheetId="33" r:id="rId1"/>
    <sheet name="Вывод в массив" sheetId="35" r:id="rId2"/>
  </sheets>
  <externalReferences>
    <externalReference r:id="rId3"/>
  </externalReferences>
  <calcPr calcId="152511" refMode="R1C1"/>
  <pivotCaches>
    <pivotCache cacheId="0" r:id="rId4"/>
  </pivotCaches>
</workbook>
</file>

<file path=xl/calcChain.xml><?xml version="1.0" encoding="utf-8"?>
<calcChain xmlns="http://schemas.openxmlformats.org/spreadsheetml/2006/main">
  <c r="K41" i="33" l="1"/>
  <c r="J41" i="33"/>
  <c r="I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5" i="33"/>
  <c r="M4" i="33"/>
  <c r="M3" i="33"/>
</calcChain>
</file>

<file path=xl/sharedStrings.xml><?xml version="1.0" encoding="utf-8"?>
<sst xmlns="http://schemas.openxmlformats.org/spreadsheetml/2006/main" count="496" uniqueCount="167">
  <si>
    <t>Description</t>
  </si>
  <si>
    <t>Article</t>
  </si>
  <si>
    <t>Client</t>
  </si>
  <si>
    <t>Support_N</t>
  </si>
  <si>
    <t>Dock</t>
  </si>
  <si>
    <t>Qty BOX</t>
  </si>
  <si>
    <t>Qty PCE</t>
  </si>
  <si>
    <t>Total PCE</t>
  </si>
  <si>
    <t>Status</t>
  </si>
  <si>
    <t>Type picking</t>
  </si>
  <si>
    <t>Пикинг</t>
  </si>
  <si>
    <t>SO_Number</t>
  </si>
  <si>
    <t>LOT</t>
  </si>
  <si>
    <t>Сток</t>
  </si>
  <si>
    <t>шт всего в кор.</t>
  </si>
  <si>
    <t>шт в 1 груп.</t>
  </si>
  <si>
    <t>EAN шт</t>
  </si>
  <si>
    <t>EAN групаж</t>
  </si>
  <si>
    <t>EAN короб</t>
  </si>
  <si>
    <t>Login</t>
  </si>
  <si>
    <t>ФИО</t>
  </si>
  <si>
    <t>Ячейка подбора</t>
  </si>
  <si>
    <t>GCS_Number</t>
  </si>
  <si>
    <t>Количество по полю Article</t>
  </si>
  <si>
    <t>Сумма по полю Qty BOX</t>
  </si>
  <si>
    <t>Сумма по полю Qty PCE</t>
  </si>
  <si>
    <t>Сумма по полю Total PCE</t>
  </si>
  <si>
    <t>0420397454</t>
  </si>
  <si>
    <t>DNS Trade- Obuhovo New</t>
  </si>
  <si>
    <t>00066405</t>
  </si>
  <si>
    <t>00131148</t>
  </si>
  <si>
    <t>Для сбора</t>
  </si>
  <si>
    <t>NN-ST342MZPE</t>
  </si>
  <si>
    <t>Микроволновая печь</t>
  </si>
  <si>
    <t>01CN</t>
  </si>
  <si>
    <t>5025232690206</t>
  </si>
  <si>
    <t/>
  </si>
  <si>
    <t>A 301 0007 01</t>
  </si>
  <si>
    <t>TX-43GR300</t>
  </si>
  <si>
    <t>LED ТВ, 43"</t>
  </si>
  <si>
    <t>03BY</t>
  </si>
  <si>
    <t>4814032004563</t>
  </si>
  <si>
    <t>A 302 0017 01</t>
  </si>
  <si>
    <t>TX-58GXR700A</t>
  </si>
  <si>
    <t>4K-ТВ со светодиодной подсветкой, 58"</t>
  </si>
  <si>
    <t>5025232893669</t>
  </si>
  <si>
    <t>A 301 0019 01</t>
  </si>
  <si>
    <t>RP-HJE190E-K</t>
  </si>
  <si>
    <t>Наушники</t>
  </si>
  <si>
    <t>5025232678136</t>
  </si>
  <si>
    <t>A 301 0022 01</t>
  </si>
  <si>
    <t>TX-65GXR700A</t>
  </si>
  <si>
    <t>4K-ТВ со светодиодной подсветкой, 65"</t>
  </si>
  <si>
    <t>5025232893652</t>
  </si>
  <si>
    <t>A 301 0037 01</t>
  </si>
  <si>
    <t>SC-HC410EE-S</t>
  </si>
  <si>
    <t>Микро-система</t>
  </si>
  <si>
    <t>01MY</t>
  </si>
  <si>
    <t>5025232886562</t>
  </si>
  <si>
    <t>A 304 0041 01</t>
  </si>
  <si>
    <t>ER-GY10CM520</t>
  </si>
  <si>
    <t>Машинка д/стрижки волос/триммер д/бороды</t>
  </si>
  <si>
    <t>5025232632763</t>
  </si>
  <si>
    <t>A 304 0035 01</t>
  </si>
  <si>
    <t>ES3042S520</t>
  </si>
  <si>
    <t>Электробритва</t>
  </si>
  <si>
    <t>5025232531424</t>
  </si>
  <si>
    <t>A 303 0013 01</t>
  </si>
  <si>
    <t>KX-TG1612RUH</t>
  </si>
  <si>
    <t>Беспроводной телефон стандарта DECT</t>
  </si>
  <si>
    <t>01VN</t>
  </si>
  <si>
    <t>5025232621880</t>
  </si>
  <si>
    <t>A 303 0012 01</t>
  </si>
  <si>
    <t>KX-TG1611RUW</t>
  </si>
  <si>
    <t>5025232624669</t>
  </si>
  <si>
    <t>A 305 0016 01</t>
  </si>
  <si>
    <t>00131149</t>
  </si>
  <si>
    <t>KX-TG2511RUM</t>
  </si>
  <si>
    <t>5025232544646</t>
  </si>
  <si>
    <t>A 306 0044 01</t>
  </si>
  <si>
    <t>ER-GN30-K520</t>
  </si>
  <si>
    <t>Машинка для стрижки волос в носу и ушах</t>
  </si>
  <si>
    <t>5025232597291</t>
  </si>
  <si>
    <t>A 308 0044 01</t>
  </si>
  <si>
    <t>RF-2400DEE-K</t>
  </si>
  <si>
    <t>Портативный радиоприемник, цифровой, FM</t>
  </si>
  <si>
    <t>01ID</t>
  </si>
  <si>
    <t>2019082700003</t>
  </si>
  <si>
    <t>A 307 0015 01</t>
  </si>
  <si>
    <t>5025232863433</t>
  </si>
  <si>
    <t>KX-TGB210RUB</t>
  </si>
  <si>
    <t>5025232764112</t>
  </si>
  <si>
    <t>A 307 0007 01</t>
  </si>
  <si>
    <t>RP-HJE125E-Z</t>
  </si>
  <si>
    <t>5025232711987</t>
  </si>
  <si>
    <t>M 315 0021 20</t>
  </si>
  <si>
    <t>00131150</t>
  </si>
  <si>
    <t>ES-SA40-S520</t>
  </si>
  <si>
    <t>5025232493975</t>
  </si>
  <si>
    <t>A 304 0006 01</t>
  </si>
  <si>
    <t>KX-TGB210RUR</t>
  </si>
  <si>
    <t>5025232786961</t>
  </si>
  <si>
    <t>A 305 0008 01</t>
  </si>
  <si>
    <t>KX-TG6812RUB</t>
  </si>
  <si>
    <t>5025232699193</t>
  </si>
  <si>
    <t>A 305 0020 01</t>
  </si>
  <si>
    <t>ES-RF31-S520</t>
  </si>
  <si>
    <t>Электробритва (аккумуляторная)</t>
  </si>
  <si>
    <t>5025232574315</t>
  </si>
  <si>
    <t>A 305 0026 01</t>
  </si>
  <si>
    <t>KX-TG1611RUF</t>
  </si>
  <si>
    <t>5025232624690</t>
  </si>
  <si>
    <t>A 305 0042 01</t>
  </si>
  <si>
    <t>KX-TG6811RUB</t>
  </si>
  <si>
    <t>5025232699582</t>
  </si>
  <si>
    <t>A 307 0042 01</t>
  </si>
  <si>
    <t>KX-TG1611RUR</t>
  </si>
  <si>
    <t>5025232624683</t>
  </si>
  <si>
    <t>A 307 0043 01</t>
  </si>
  <si>
    <t>KX-TS2350RUJ</t>
  </si>
  <si>
    <t>Проводной телефонный аппарат</t>
  </si>
  <si>
    <t>5025232449378</t>
  </si>
  <si>
    <t>A 308 0038 01</t>
  </si>
  <si>
    <t>KX-TG2512RUN</t>
  </si>
  <si>
    <t>5025232545247</t>
  </si>
  <si>
    <t>A 307 0022 01</t>
  </si>
  <si>
    <t>KX-TS2388RUB</t>
  </si>
  <si>
    <t>Проводной телефон</t>
  </si>
  <si>
    <t>5025232545513</t>
  </si>
  <si>
    <t>A 307 0013 01</t>
  </si>
  <si>
    <t>KX-TG2511RUS</t>
  </si>
  <si>
    <t>5025232565474</t>
  </si>
  <si>
    <t>A 308 0011 01</t>
  </si>
  <si>
    <t>KX-TG8051RUB</t>
  </si>
  <si>
    <t>5025232594368</t>
  </si>
  <si>
    <t>M 310 0044 10</t>
  </si>
  <si>
    <t>RP-HF100GC-W</t>
  </si>
  <si>
    <t>Наушники открытого типа</t>
  </si>
  <si>
    <t>8887549637353</t>
  </si>
  <si>
    <t>M 312 0026 10</t>
  </si>
  <si>
    <t>RF-P50DEG-S</t>
  </si>
  <si>
    <t>2019082700027</t>
  </si>
  <si>
    <t>M 311 0006 31</t>
  </si>
  <si>
    <t>5025232863457</t>
  </si>
  <si>
    <t>EH-HV21-K865</t>
  </si>
  <si>
    <t>Электрические щипцы для волос</t>
  </si>
  <si>
    <t>01TH</t>
  </si>
  <si>
    <t>5025232894550</t>
  </si>
  <si>
    <t>M 314 0006 32</t>
  </si>
  <si>
    <t>RP-HS35MGC-K</t>
  </si>
  <si>
    <t>Вкладыши канального типа для спорта</t>
  </si>
  <si>
    <t>8887549715464</t>
  </si>
  <si>
    <t>M 314 0020 32</t>
  </si>
  <si>
    <t>RP-HDE5MGC-S</t>
  </si>
  <si>
    <t>Внутриканальные Hi-Res наушники ( Серебр</t>
  </si>
  <si>
    <t>8887549675706</t>
  </si>
  <si>
    <t>M 314 0033 20</t>
  </si>
  <si>
    <t>RP-TCM130GEG</t>
  </si>
  <si>
    <t>Внутриканальные науш. с гарнит.(Зелёный)</t>
  </si>
  <si>
    <t>8887549739354</t>
  </si>
  <si>
    <t>M 315 0036 30</t>
  </si>
  <si>
    <t>M 315 0022 32</t>
  </si>
  <si>
    <t>RP-BTS35GC-A</t>
  </si>
  <si>
    <t>Внутриканальные Bluetooth наушники</t>
  </si>
  <si>
    <t>8887549695858</t>
  </si>
  <si>
    <t>M 316 0013 30</t>
  </si>
  <si>
    <t>кол-во уникальных артикулов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</si>
</sst>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NumberFormat="1" applyFill="1"/>
  </cellXfs>
  <cellStyles count="2">
    <cellStyle name="Обычный" xfId="0" builtinId="0"/>
    <cellStyle name="Обычный 3" xfId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Стиль таблицы 1" pivot="0" count="1">
      <tableStyleElement type="wholeTable" dxfId="30"/>
    </tableStyle>
    <tableStyle name="Стиль таблицы 1 2" pivot="0" count="1">
      <tableStyleElement type="headerRow" dxfId="29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N_&#1044;&#1077;&#1090;&#1072;&#1083;&#1080;%20&#1086;&#1090;&#1075;&#1088;&#1091;&#1079;&#1082;&#1080;+EAN+PCB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Data"/>
      <sheetName val="Лист1"/>
      <sheetName val="системный"/>
      <sheetName val="$Users_Base"/>
      <sheetName val="PAN_Детали отгрузки+EAN+PCBv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mitriy RUDAKOV" refreshedDate="43877.979468055557" createdVersion="5" refreshedVersion="5" minRefreshableVersion="3" recordCount="39">
  <cacheSource type="worksheet">
    <worksheetSource name="tFromInfolog"/>
  </cacheSource>
  <cacheFields count="22">
    <cacheField name="SO_Number" numFmtId="0">
      <sharedItems containsBlank="1"/>
    </cacheField>
    <cacheField name="Client" numFmtId="0">
      <sharedItems containsBlank="1"/>
    </cacheField>
    <cacheField name="GCS_Number" numFmtId="0">
      <sharedItems containsBlank="1" count="3">
        <s v="00066405"/>
        <m/>
        <s v="00066654" u="1"/>
      </sharedItems>
    </cacheField>
    <cacheField name="Support_N" numFmtId="0">
      <sharedItems containsBlank="1" count="6">
        <s v="00131148"/>
        <s v="00131149"/>
        <s v="00131150"/>
        <m/>
        <s v="00131145" u="1"/>
        <s v="00131146" u="1"/>
      </sharedItems>
    </cacheField>
    <cacheField name="Type picking" numFmtId="0">
      <sharedItems containsBlank="1"/>
    </cacheField>
    <cacheField name="Status" numFmtId="0">
      <sharedItems containsBlank="1" count="3">
        <s v="Для сбора"/>
        <m/>
        <s v="Собран" u="1"/>
      </sharedItems>
    </cacheField>
    <cacheField name="Article" numFmtId="0">
      <sharedItems containsBlank="1"/>
    </cacheField>
    <cacheField name="Description" numFmtId="0">
      <sharedItems containsBlank="1"/>
    </cacheField>
    <cacheField name="Qty BOX" numFmtId="0">
      <sharedItems containsSemiMixedTypes="0" containsString="0" containsNumber="1" containsInteger="1" minValue="0" maxValue="37"/>
    </cacheField>
    <cacheField name="Qty PCE" numFmtId="0">
      <sharedItems containsSemiMixedTypes="0" containsString="0" containsNumber="1" containsInteger="1" minValue="0" maxValue="31"/>
    </cacheField>
    <cacheField name="Total PCE" numFmtId="0">
      <sharedItems containsSemiMixedTypes="0" containsString="0" containsNumber="1" containsInteger="1" minValue="1" maxValue="168"/>
    </cacheField>
    <cacheField name="Dock" numFmtId="0">
      <sharedItems containsString="0" containsBlank="1" containsNumber="1" containsInteger="1" minValue="410" maxValue="410"/>
    </cacheField>
    <cacheField name="Сток" numFmtId="0">
      <sharedItems containsBlank="1"/>
    </cacheField>
    <cacheField name="LOT" numFmtId="0">
      <sharedItems containsBlank="1"/>
    </cacheField>
    <cacheField name="шт всего в кор." numFmtId="0">
      <sharedItems containsString="0" containsBlank="1" containsNumber="1" containsInteger="1" minValue="1" maxValue="20"/>
    </cacheField>
    <cacheField name="шт в 1 груп." numFmtId="0">
      <sharedItems containsString="0" containsBlank="1" containsNumber="1" containsInteger="1" minValue="0" maxValue="0"/>
    </cacheField>
    <cacheField name="EAN шт" numFmtId="0">
      <sharedItems containsBlank="1"/>
    </cacheField>
    <cacheField name="EAN групаж" numFmtId="0">
      <sharedItems containsNonDate="0" containsString="0" containsBlank="1"/>
    </cacheField>
    <cacheField name="EAN короб" numFmtId="0">
      <sharedItems containsBlank="1"/>
    </cacheField>
    <cacheField name="Login" numFmtId="0">
      <sharedItems containsBlank="1"/>
    </cacheField>
    <cacheField name="ФИО" numFmtId="0">
      <sharedItems containsNonDate="0" containsString="0" containsBlank="1"/>
    </cacheField>
    <cacheField name="Ячейка подбор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0420397454"/>
    <s v="DNS Trade- Obuhovo New"/>
    <x v="0"/>
    <x v="0"/>
    <s v="Пикинг"/>
    <x v="0"/>
    <s v="NN-ST342MZPE"/>
    <s v="Микроволновая печь"/>
    <n v="4"/>
    <n v="0"/>
    <n v="4"/>
    <n v="410"/>
    <s v="годный"/>
    <s v="01CN"/>
    <n v="1"/>
    <n v="0"/>
    <s v="5025232690206"/>
    <m/>
    <m/>
    <s v=""/>
    <m/>
    <s v="A 301 0007 01"/>
  </r>
  <r>
    <s v="0420397454"/>
    <s v="DNS Trade- Obuhovo New"/>
    <x v="0"/>
    <x v="0"/>
    <s v="Пикинг"/>
    <x v="0"/>
    <s v="TX-43GR300"/>
    <s v="LED ТВ, 43&quot;"/>
    <n v="1"/>
    <n v="0"/>
    <n v="1"/>
    <n v="410"/>
    <s v="годный"/>
    <s v="03BY"/>
    <n v="1"/>
    <n v="0"/>
    <s v="4814032004563"/>
    <m/>
    <m/>
    <s v=""/>
    <m/>
    <s v="A 302 0017 01"/>
  </r>
  <r>
    <s v="0420397454"/>
    <s v="DNS Trade- Obuhovo New"/>
    <x v="0"/>
    <x v="0"/>
    <s v="Пикинг"/>
    <x v="0"/>
    <s v="TX-58GXR700A"/>
    <s v="4K-ТВ со светодиодной подсветкой, 58&quot;"/>
    <n v="1"/>
    <n v="0"/>
    <n v="1"/>
    <n v="410"/>
    <s v="годный"/>
    <s v="03BY"/>
    <n v="1"/>
    <n v="0"/>
    <s v="5025232893669"/>
    <m/>
    <m/>
    <s v=""/>
    <m/>
    <s v="A 301 0019 01"/>
  </r>
  <r>
    <s v="0420397454"/>
    <s v="DNS Trade- Obuhovo New"/>
    <x v="0"/>
    <x v="0"/>
    <s v="Пикинг"/>
    <x v="0"/>
    <s v="RP-HJE190E-K"/>
    <s v="Наушники"/>
    <n v="2"/>
    <n v="0"/>
    <n v="20"/>
    <n v="410"/>
    <s v="годный"/>
    <s v="01CN"/>
    <n v="10"/>
    <n v="0"/>
    <s v="5025232678136"/>
    <m/>
    <m/>
    <s v=""/>
    <m/>
    <s v="A 301 0022 01"/>
  </r>
  <r>
    <s v="0420397454"/>
    <s v="DNS Trade- Obuhovo New"/>
    <x v="0"/>
    <x v="0"/>
    <s v="Пикинг"/>
    <x v="0"/>
    <s v="TX-65GXR700A"/>
    <s v="4K-ТВ со светодиодной подсветкой, 65&quot;"/>
    <n v="1"/>
    <n v="0"/>
    <n v="1"/>
    <n v="410"/>
    <s v="годный"/>
    <s v="03BY"/>
    <n v="1"/>
    <n v="0"/>
    <s v="5025232893652"/>
    <m/>
    <m/>
    <s v=""/>
    <m/>
    <s v="A 301 0037 01"/>
  </r>
  <r>
    <s v="0420397454"/>
    <s v="DNS Trade- Obuhovo New"/>
    <x v="0"/>
    <x v="0"/>
    <s v="Пикинг"/>
    <x v="0"/>
    <s v="SC-HC410EE-S"/>
    <s v="Микро-система"/>
    <n v="2"/>
    <n v="0"/>
    <n v="2"/>
    <n v="410"/>
    <s v="годный"/>
    <s v="01MY"/>
    <n v="1"/>
    <n v="0"/>
    <s v="5025232886562"/>
    <m/>
    <m/>
    <s v=""/>
    <m/>
    <s v="A 304 0041 01"/>
  </r>
  <r>
    <s v="0420397454"/>
    <s v="DNS Trade- Obuhovo New"/>
    <x v="0"/>
    <x v="0"/>
    <s v="Пикинг"/>
    <x v="0"/>
    <s v="ER-GY10CM520"/>
    <s v="Машинка д/стрижки волос/триммер д/бороды"/>
    <n v="2"/>
    <n v="0"/>
    <n v="20"/>
    <n v="410"/>
    <s v="годный"/>
    <s v="01CN"/>
    <n v="10"/>
    <n v="0"/>
    <s v="5025232632763"/>
    <m/>
    <m/>
    <s v=""/>
    <m/>
    <s v="A 304 0035 01"/>
  </r>
  <r>
    <s v="0420397454"/>
    <s v="DNS Trade- Obuhovo New"/>
    <x v="0"/>
    <x v="0"/>
    <s v="Пикинг"/>
    <x v="0"/>
    <s v="ES3042S520"/>
    <s v="Электробритва"/>
    <n v="1"/>
    <n v="0"/>
    <n v="5"/>
    <n v="410"/>
    <s v="годный"/>
    <s v="01CN"/>
    <n v="5"/>
    <n v="0"/>
    <s v="5025232531424"/>
    <m/>
    <m/>
    <s v=""/>
    <m/>
    <s v="A 303 0013 01"/>
  </r>
  <r>
    <s v="0420397454"/>
    <s v="DNS Trade- Obuhovo New"/>
    <x v="0"/>
    <x v="0"/>
    <s v="Пикинг"/>
    <x v="0"/>
    <s v="KX-TG1612RUH"/>
    <s v="Беспроводной телефон стандарта DECT"/>
    <n v="2"/>
    <n v="0"/>
    <n v="6"/>
    <n v="410"/>
    <s v="годный"/>
    <s v="01VN"/>
    <n v="3"/>
    <n v="0"/>
    <s v="5025232621880"/>
    <m/>
    <m/>
    <s v=""/>
    <m/>
    <s v="A 303 0012 01"/>
  </r>
  <r>
    <s v="0420397454"/>
    <s v="DNS Trade- Obuhovo New"/>
    <x v="0"/>
    <x v="0"/>
    <s v="Пикинг"/>
    <x v="0"/>
    <s v="KX-TG1611RUW"/>
    <s v="Беспроводной телефон стандарта DECT"/>
    <n v="7"/>
    <n v="0"/>
    <n v="21"/>
    <n v="410"/>
    <s v="годный"/>
    <s v="01VN"/>
    <n v="3"/>
    <n v="0"/>
    <s v="5025232624669"/>
    <m/>
    <m/>
    <s v=""/>
    <m/>
    <s v="A 305 0016 01"/>
  </r>
  <r>
    <s v="0420397454"/>
    <s v="DNS Trade- Obuhovo New"/>
    <x v="0"/>
    <x v="1"/>
    <s v="Пикинг"/>
    <x v="0"/>
    <s v="KX-TG2511RUM"/>
    <s v="Беспроводной телефон стандарта DECT"/>
    <n v="7"/>
    <n v="0"/>
    <n v="21"/>
    <n v="410"/>
    <s v="годный"/>
    <s v="01MY"/>
    <n v="3"/>
    <n v="0"/>
    <s v="5025232544646"/>
    <m/>
    <m/>
    <s v=""/>
    <m/>
    <s v="A 306 0044 01"/>
  </r>
  <r>
    <s v="0420397454"/>
    <s v="DNS Trade- Obuhovo New"/>
    <x v="0"/>
    <x v="1"/>
    <s v="Пикинг"/>
    <x v="0"/>
    <s v="ER-GN30-K520"/>
    <s v="Машинка для стрижки волос в носу и ушах"/>
    <n v="1"/>
    <n v="0"/>
    <n v="10"/>
    <n v="410"/>
    <s v="годный"/>
    <s v="01CN"/>
    <n v="10"/>
    <n v="0"/>
    <s v="5025232597291"/>
    <m/>
    <m/>
    <s v=""/>
    <m/>
    <s v="A 308 0044 01"/>
  </r>
  <r>
    <s v="0420397454"/>
    <s v="DNS Trade- Obuhovo New"/>
    <x v="0"/>
    <x v="1"/>
    <s v="Пикинг"/>
    <x v="0"/>
    <s v="RF-2400DEE-K"/>
    <s v="Портативный радиоприемник, цифровой, FM"/>
    <n v="2"/>
    <n v="0"/>
    <n v="6"/>
    <n v="410"/>
    <s v="годный"/>
    <s v="01ID"/>
    <n v="3"/>
    <n v="0"/>
    <s v="2019082700003"/>
    <m/>
    <m/>
    <s v=""/>
    <m/>
    <s v="A 307 0015 01"/>
  </r>
  <r>
    <s v="0420397454"/>
    <s v="DNS Trade- Obuhovo New"/>
    <x v="0"/>
    <x v="1"/>
    <s v="Пикинг"/>
    <x v="0"/>
    <s v="RF-2400DEE-K"/>
    <s v="Портативный радиоприемник, цифровой, FM"/>
    <n v="2"/>
    <n v="0"/>
    <n v="6"/>
    <n v="410"/>
    <s v="годный"/>
    <s v="01ID"/>
    <n v="3"/>
    <n v="0"/>
    <s v="5025232863433"/>
    <m/>
    <m/>
    <s v=""/>
    <m/>
    <s v="A 307 0015 01"/>
  </r>
  <r>
    <s v="0420397454"/>
    <s v="DNS Trade- Obuhovo New"/>
    <x v="0"/>
    <x v="1"/>
    <s v="Пикинг"/>
    <x v="0"/>
    <s v="KX-TGB210RUB"/>
    <s v="Беспроводной телефон стандарта DECT"/>
    <n v="1"/>
    <n v="0"/>
    <n v="3"/>
    <n v="410"/>
    <s v="годный"/>
    <s v="01VN"/>
    <n v="3"/>
    <n v="0"/>
    <s v="5025232764112"/>
    <m/>
    <m/>
    <s v=""/>
    <m/>
    <s v="A 307 0007 01"/>
  </r>
  <r>
    <s v="0420397454"/>
    <s v="DNS Trade- Obuhovo New"/>
    <x v="0"/>
    <x v="1"/>
    <s v="Пикинг"/>
    <x v="0"/>
    <s v="RP-HJE125E-Z"/>
    <s v="Наушники"/>
    <n v="1"/>
    <n v="0"/>
    <n v="10"/>
    <n v="410"/>
    <s v="годный"/>
    <s v="01CN"/>
    <n v="10"/>
    <n v="0"/>
    <s v="5025232711987"/>
    <m/>
    <m/>
    <s v=""/>
    <m/>
    <s v="M 315 0021 20"/>
  </r>
  <r>
    <s v="0420397454"/>
    <s v="DNS Trade- Obuhovo New"/>
    <x v="0"/>
    <x v="2"/>
    <s v="Пикинг"/>
    <x v="0"/>
    <s v="ES3042S520"/>
    <s v="Электробритва"/>
    <n v="0"/>
    <n v="2"/>
    <n v="2"/>
    <n v="410"/>
    <s v="годный"/>
    <s v="01CN"/>
    <n v="5"/>
    <n v="0"/>
    <s v="5025232531424"/>
    <m/>
    <m/>
    <s v=""/>
    <m/>
    <s v="A 303 0013 01"/>
  </r>
  <r>
    <s v="0420397454"/>
    <s v="DNS Trade- Obuhovo New"/>
    <x v="0"/>
    <x v="2"/>
    <s v="Пикинг"/>
    <x v="0"/>
    <s v="ES-SA40-S520"/>
    <s v="Электробритва"/>
    <n v="0"/>
    <n v="3"/>
    <n v="3"/>
    <n v="410"/>
    <s v="годный"/>
    <s v="01CN"/>
    <n v="5"/>
    <n v="0"/>
    <s v="5025232493975"/>
    <m/>
    <m/>
    <s v=""/>
    <m/>
    <s v="A 304 0006 01"/>
  </r>
  <r>
    <s v="0420397454"/>
    <s v="DNS Trade- Obuhovo New"/>
    <x v="0"/>
    <x v="2"/>
    <s v="Пикинг"/>
    <x v="0"/>
    <s v="KX-TGB210RUR"/>
    <s v="Беспроводной телефон стандарта DECT"/>
    <n v="0"/>
    <n v="2"/>
    <n v="2"/>
    <n v="410"/>
    <s v="годный"/>
    <s v="01VN"/>
    <n v="3"/>
    <n v="0"/>
    <s v="5025232786961"/>
    <m/>
    <m/>
    <s v=""/>
    <m/>
    <s v="A 305 0008 01"/>
  </r>
  <r>
    <s v="0420397454"/>
    <s v="DNS Trade- Obuhovo New"/>
    <x v="0"/>
    <x v="2"/>
    <s v="Пикинг"/>
    <x v="0"/>
    <s v="KX-TG6812RUB"/>
    <s v="Беспроводной телефон стандарта DECT"/>
    <n v="0"/>
    <n v="1"/>
    <n v="1"/>
    <n v="410"/>
    <s v="годный"/>
    <s v="01MY"/>
    <n v="3"/>
    <n v="0"/>
    <s v="5025232699193"/>
    <m/>
    <m/>
    <s v=""/>
    <m/>
    <s v="A 305 0020 01"/>
  </r>
  <r>
    <s v="0420397454"/>
    <s v="DNS Trade- Obuhovo New"/>
    <x v="0"/>
    <x v="2"/>
    <s v="Пикинг"/>
    <x v="0"/>
    <s v="ES-RF31-S520"/>
    <s v="Электробритва (аккумуляторная)"/>
    <n v="0"/>
    <n v="2"/>
    <n v="2"/>
    <n v="410"/>
    <s v="годный"/>
    <s v="01CN"/>
    <n v="5"/>
    <n v="0"/>
    <s v="5025232574315"/>
    <m/>
    <m/>
    <s v=""/>
    <m/>
    <s v="A 305 0026 01"/>
  </r>
  <r>
    <s v="0420397454"/>
    <s v="DNS Trade- Obuhovo New"/>
    <x v="0"/>
    <x v="2"/>
    <s v="Пикинг"/>
    <x v="0"/>
    <s v="KX-TG1611RUF"/>
    <s v="Беспроводной телефон стандарта DECT"/>
    <n v="0"/>
    <n v="2"/>
    <n v="2"/>
    <n v="410"/>
    <s v="годный"/>
    <s v="01VN"/>
    <n v="3"/>
    <n v="0"/>
    <s v="5025232624690"/>
    <m/>
    <m/>
    <s v=""/>
    <m/>
    <s v="A 305 0042 01"/>
  </r>
  <r>
    <s v="0420397454"/>
    <s v="DNS Trade- Obuhovo New"/>
    <x v="0"/>
    <x v="2"/>
    <s v="Пикинг"/>
    <x v="0"/>
    <s v="KX-TG6811RUB"/>
    <s v="Беспроводной телефон стандарта DECT"/>
    <n v="0"/>
    <n v="1"/>
    <n v="1"/>
    <n v="410"/>
    <s v="годный"/>
    <s v="01MY"/>
    <n v="3"/>
    <n v="0"/>
    <s v="5025232699582"/>
    <m/>
    <m/>
    <s v=""/>
    <m/>
    <s v="A 307 0042 01"/>
  </r>
  <r>
    <s v="0420397454"/>
    <s v="DNS Trade- Obuhovo New"/>
    <x v="0"/>
    <x v="2"/>
    <s v="Пикинг"/>
    <x v="0"/>
    <s v="KX-TG1611RUR"/>
    <s v="Беспроводной телефон стандарта DECT"/>
    <n v="0"/>
    <n v="1"/>
    <n v="1"/>
    <n v="410"/>
    <s v="годный"/>
    <s v="01VN"/>
    <n v="3"/>
    <n v="0"/>
    <s v="5025232624683"/>
    <m/>
    <s v="KX-TG1611RUR"/>
    <s v=""/>
    <m/>
    <s v="A 307 0043 01"/>
  </r>
  <r>
    <s v="0420397454"/>
    <s v="DNS Trade- Obuhovo New"/>
    <x v="0"/>
    <x v="2"/>
    <s v="Пикинг"/>
    <x v="0"/>
    <s v="KX-TS2350RUJ"/>
    <s v="Проводной телефонный аппарат"/>
    <n v="0"/>
    <n v="1"/>
    <n v="1"/>
    <n v="410"/>
    <s v="годный"/>
    <s v="01MY"/>
    <n v="3"/>
    <n v="0"/>
    <s v="5025232449378"/>
    <m/>
    <m/>
    <s v=""/>
    <m/>
    <s v="A 308 0038 01"/>
  </r>
  <r>
    <s v="0420397454"/>
    <s v="DNS Trade- Obuhovo New"/>
    <x v="0"/>
    <x v="2"/>
    <s v="Пикинг"/>
    <x v="0"/>
    <s v="KX-TG2512RUN"/>
    <s v="Беспроводной телефон стандарта DECT"/>
    <n v="0"/>
    <n v="1"/>
    <n v="1"/>
    <n v="410"/>
    <s v="годный"/>
    <s v="01MY"/>
    <n v="3"/>
    <n v="0"/>
    <s v="5025232545247"/>
    <m/>
    <m/>
    <s v=""/>
    <m/>
    <s v="A 307 0022 01"/>
  </r>
  <r>
    <s v="0420397454"/>
    <s v="DNS Trade- Obuhovo New"/>
    <x v="0"/>
    <x v="2"/>
    <s v="Пикинг"/>
    <x v="0"/>
    <s v="KX-TS2388RUB"/>
    <s v="Проводной телефон"/>
    <n v="0"/>
    <n v="1"/>
    <n v="1"/>
    <n v="410"/>
    <s v="годный"/>
    <s v="01MY"/>
    <n v="3"/>
    <n v="0"/>
    <s v="5025232545513"/>
    <m/>
    <m/>
    <s v=""/>
    <m/>
    <s v="A 307 0013 01"/>
  </r>
  <r>
    <s v="0420397454"/>
    <s v="DNS Trade- Obuhovo New"/>
    <x v="0"/>
    <x v="2"/>
    <s v="Пикинг"/>
    <x v="0"/>
    <s v="KX-TG2511RUS"/>
    <s v="Беспроводной телефон стандарта DECT"/>
    <n v="0"/>
    <n v="1"/>
    <n v="1"/>
    <n v="410"/>
    <s v="годный"/>
    <s v="01MY"/>
    <n v="3"/>
    <n v="0"/>
    <s v="5025232565474"/>
    <m/>
    <m/>
    <s v=""/>
    <m/>
    <s v="A 308 0011 01"/>
  </r>
  <r>
    <s v="0420397454"/>
    <s v="DNS Trade- Obuhovo New"/>
    <x v="0"/>
    <x v="2"/>
    <s v="Пикинг"/>
    <x v="0"/>
    <s v="KX-TG8051RUB"/>
    <s v="Беспроводной телефон стандарта DECT"/>
    <n v="0"/>
    <n v="2"/>
    <n v="2"/>
    <n v="410"/>
    <s v="годный"/>
    <s v="01MY"/>
    <n v="3"/>
    <n v="0"/>
    <s v="5025232594368"/>
    <m/>
    <m/>
    <s v=""/>
    <m/>
    <s v="M 310 0044 10"/>
  </r>
  <r>
    <s v="0420397454"/>
    <s v="DNS Trade- Obuhovo New"/>
    <x v="0"/>
    <x v="2"/>
    <s v="Пикинг"/>
    <x v="0"/>
    <s v="RP-HF100GC-W"/>
    <s v="Наушники открытого типа"/>
    <n v="0"/>
    <n v="1"/>
    <n v="1"/>
    <n v="410"/>
    <s v="годный"/>
    <s v="01CN"/>
    <n v="10"/>
    <n v="0"/>
    <s v="8887549637353"/>
    <m/>
    <m/>
    <s v=""/>
    <m/>
    <s v="M 312 0026 10"/>
  </r>
  <r>
    <s v="0420397454"/>
    <s v="DNS Trade- Obuhovo New"/>
    <x v="0"/>
    <x v="2"/>
    <s v="Пикинг"/>
    <x v="0"/>
    <s v="RF-P50DEG-S"/>
    <s v="Портативный радиоприемник, цифровой, FM"/>
    <n v="0"/>
    <n v="2"/>
    <n v="2"/>
    <n v="410"/>
    <s v="годный"/>
    <s v="01ID"/>
    <n v="20"/>
    <n v="0"/>
    <s v="2019082700027"/>
    <m/>
    <m/>
    <s v=""/>
    <m/>
    <s v="M 311 0006 31"/>
  </r>
  <r>
    <s v="0420397454"/>
    <s v="DNS Trade- Obuhovo New"/>
    <x v="0"/>
    <x v="2"/>
    <s v="Пикинг"/>
    <x v="0"/>
    <s v="RF-P50DEG-S"/>
    <s v="Портативный радиоприемник, цифровой, FM"/>
    <n v="0"/>
    <n v="2"/>
    <n v="2"/>
    <n v="410"/>
    <s v="годный"/>
    <s v="01ID"/>
    <n v="20"/>
    <n v="0"/>
    <s v="5025232863457"/>
    <m/>
    <m/>
    <s v=""/>
    <m/>
    <s v="M 311 0006 31"/>
  </r>
  <r>
    <s v="0420397454"/>
    <s v="DNS Trade- Obuhovo New"/>
    <x v="0"/>
    <x v="2"/>
    <s v="Пикинг"/>
    <x v="0"/>
    <s v="EH-HV21-K865"/>
    <s v="Электрические щипцы для волос"/>
    <n v="0"/>
    <n v="1"/>
    <n v="1"/>
    <n v="410"/>
    <s v="годный"/>
    <s v="01TH"/>
    <n v="10"/>
    <n v="0"/>
    <s v="5025232894550"/>
    <m/>
    <m/>
    <s v=""/>
    <m/>
    <s v="M 314 0006 32"/>
  </r>
  <r>
    <s v="0420397454"/>
    <s v="DNS Trade- Obuhovo New"/>
    <x v="0"/>
    <x v="2"/>
    <s v="Пикинг"/>
    <x v="0"/>
    <s v="RP-HS35MGC-K"/>
    <s v="Вкладыши канального типа для спорта"/>
    <n v="0"/>
    <n v="1"/>
    <n v="1"/>
    <n v="410"/>
    <s v="годный"/>
    <s v="01CN"/>
    <n v="10"/>
    <n v="0"/>
    <s v="8887549715464"/>
    <m/>
    <m/>
    <s v=""/>
    <m/>
    <s v="M 314 0020 32"/>
  </r>
  <r>
    <s v="0420397454"/>
    <s v="DNS Trade- Obuhovo New"/>
    <x v="0"/>
    <x v="2"/>
    <s v="Пикинг"/>
    <x v="0"/>
    <s v="RP-HDE5MGC-S"/>
    <s v="Внутриканальные Hi-Res наушники ( Серебр"/>
    <n v="0"/>
    <n v="1"/>
    <n v="1"/>
    <n v="410"/>
    <s v="годный"/>
    <s v="01CN"/>
    <n v="5"/>
    <n v="0"/>
    <s v="8887549675706"/>
    <m/>
    <m/>
    <s v=""/>
    <m/>
    <s v="M 314 0033 20"/>
  </r>
  <r>
    <s v="0420397454"/>
    <s v="DNS Trade- Obuhovo New"/>
    <x v="0"/>
    <x v="2"/>
    <s v="Пикинг"/>
    <x v="0"/>
    <s v="RP-TCM130GEG"/>
    <s v="Внутриканальные науш. с гарнит.(Зелёный)"/>
    <n v="0"/>
    <n v="1"/>
    <n v="1"/>
    <n v="410"/>
    <s v="годный"/>
    <s v="01CN"/>
    <n v="10"/>
    <n v="0"/>
    <s v="8887549739354"/>
    <m/>
    <m/>
    <s v=""/>
    <m/>
    <s v="M 315 0036 30"/>
  </r>
  <r>
    <s v="0420397454"/>
    <s v="DNS Trade- Obuhovo New"/>
    <x v="0"/>
    <x v="2"/>
    <s v="Пикинг"/>
    <x v="0"/>
    <s v="KX-TG2511RUS"/>
    <s v="Беспроводной телефон стандарта DECT"/>
    <n v="0"/>
    <n v="1"/>
    <n v="1"/>
    <n v="410"/>
    <s v="годный"/>
    <s v="01MY"/>
    <n v="3"/>
    <n v="0"/>
    <s v="5025232565474"/>
    <m/>
    <m/>
    <s v=""/>
    <m/>
    <s v="M 315 0022 32"/>
  </r>
  <r>
    <s v="0420397454"/>
    <s v="DNS Trade- Obuhovo New"/>
    <x v="0"/>
    <x v="2"/>
    <s v="Пикинг"/>
    <x v="0"/>
    <s v="RP-BTS35GC-A"/>
    <s v="Внутриканальные Bluetooth наушники"/>
    <n v="0"/>
    <n v="1"/>
    <n v="1"/>
    <n v="410"/>
    <s v="годный"/>
    <s v="01CN"/>
    <n v="5"/>
    <n v="0"/>
    <s v="8887549695858"/>
    <m/>
    <m/>
    <s v=""/>
    <m/>
    <s v="M 316 0013 30"/>
  </r>
  <r>
    <m/>
    <m/>
    <x v="1"/>
    <x v="3"/>
    <m/>
    <x v="1"/>
    <m/>
    <m/>
    <n v="37"/>
    <n v="31"/>
    <n v="168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5" indent="0" compact="0" compactData="0" multipleFieldFilters="0">
  <location ref="A3:G6" firstHeaderRow="0" firstDataRow="1" firstDataCol="3"/>
  <pivotFields count="22">
    <pivotField compact="0" outline="0" showAll="0"/>
    <pivotField compact="0" outline="0" showAll="0"/>
    <pivotField axis="axisRow" compact="0" outline="0" showAll="0" defaultSubtotal="0">
      <items count="3">
        <item m="1" x="2"/>
        <item x="1"/>
        <item x="0"/>
      </items>
    </pivotField>
    <pivotField axis="axisRow" compact="0" outline="0" showAll="0" defaultSubtotal="0">
      <items count="6">
        <item m="1" x="4"/>
        <item m="1" x="5"/>
        <item h="1" x="3"/>
        <item x="0"/>
        <item x="1"/>
        <item x="2"/>
      </items>
    </pivotField>
    <pivotField compact="0" outline="0" showAll="0"/>
    <pivotField axis="axisRow" compact="0" outline="0" showAll="0">
      <items count="4">
        <item m="1" x="2"/>
        <item x="1"/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3"/>
    <field x="2"/>
    <field x="5"/>
  </rowFields>
  <rowItems count="3">
    <i>
      <x v="3"/>
      <x v="2"/>
      <x v="2"/>
    </i>
    <i>
      <x v="4"/>
      <x v="2"/>
      <x v="2"/>
    </i>
    <i>
      <x v="5"/>
      <x v="2"/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Количество по полю Article" fld="6" subtotal="count" baseField="0" baseItem="0"/>
    <dataField name="Сумма по полю Qty BOX" fld="8" baseField="0" baseItem="0"/>
    <dataField name="Сумма по полю Qty PCE" fld="9" baseField="0" baseItem="0"/>
    <dataField name="Сумма по полю Total PC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8" name="tFromInfolog" displayName="tFromInfolog" ref="A2:V41" totalsRowShown="0" dataDxfId="22">
  <autoFilter ref="A2:V41"/>
  <tableColumns count="22">
    <tableColumn id="1" name="SO_Number" dataDxfId="21"/>
    <tableColumn id="2" name="Client" dataDxfId="20"/>
    <tableColumn id="3" name="GCS_Number" dataDxfId="19"/>
    <tableColumn id="4" name="Support_N" dataDxfId="18"/>
    <tableColumn id="5" name="Type picking" dataDxfId="17"/>
    <tableColumn id="6" name="Status" dataDxfId="16"/>
    <tableColumn id="7" name="Article" dataDxfId="15"/>
    <tableColumn id="8" name="Description" dataDxfId="14"/>
    <tableColumn id="9" name="Qty BOX" dataDxfId="13"/>
    <tableColumn id="10" name="Qty PCE" dataDxfId="12"/>
    <tableColumn id="11" name="Total PCE" dataDxfId="11"/>
    <tableColumn id="12" name="Dock" dataDxfId="10"/>
    <tableColumn id="13" name="Сток" dataDxfId="9"/>
    <tableColumn id="14" name="LOT" dataDxfId="8"/>
    <tableColumn id="15" name="шт всего в кор." dataDxfId="7"/>
    <tableColumn id="16" name="шт в 1 груп." dataDxfId="6"/>
    <tableColumn id="17" name="EAN шт" dataDxfId="5"/>
    <tableColumn id="18" name="EAN групаж" dataDxfId="4"/>
    <tableColumn id="19" name="EAN короб" dataDxfId="3"/>
    <tableColumn id="20" name="Login" dataDxfId="2"/>
    <tableColumn id="21" name="ФИО" dataDxfId="1"/>
    <tableColumn id="22" name="Ячейка подбора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V41"/>
  <sheetViews>
    <sheetView zoomScale="75" zoomScaleNormal="75" workbookViewId="0">
      <selection activeCell="E21" sqref="E21"/>
    </sheetView>
  </sheetViews>
  <sheetFormatPr defaultRowHeight="15" x14ac:dyDescent="0.25"/>
  <cols>
    <col min="1" max="1" width="17.28515625" customWidth="1"/>
    <col min="2" max="2" width="23.85546875" bestFit="1" customWidth="1"/>
    <col min="3" max="3" width="17.7109375" customWidth="1"/>
    <col min="4" max="4" width="29.42578125" customWidth="1"/>
    <col min="5" max="5" width="13.140625" customWidth="1"/>
    <col min="7" max="7" width="24.5703125" customWidth="1"/>
    <col min="8" max="8" width="12.42578125" customWidth="1"/>
    <col min="9" max="9" width="9.85546875" customWidth="1"/>
    <col min="10" max="10" width="9.42578125" customWidth="1"/>
    <col min="11" max="11" width="10.7109375" customWidth="1"/>
    <col min="15" max="15" width="15.85546875" customWidth="1"/>
    <col min="16" max="16" width="12.85546875" customWidth="1"/>
    <col min="17" max="17" width="9.140625" customWidth="1"/>
    <col min="18" max="18" width="13" customWidth="1"/>
    <col min="19" max="19" width="12.140625" customWidth="1"/>
    <col min="22" max="22" width="17.140625" customWidth="1"/>
  </cols>
  <sheetData>
    <row r="2" spans="1:22" x14ac:dyDescent="0.25">
      <c r="A2" t="s">
        <v>11</v>
      </c>
      <c r="B2" t="s">
        <v>2</v>
      </c>
      <c r="C2" t="s">
        <v>22</v>
      </c>
      <c r="D2" t="s">
        <v>3</v>
      </c>
      <c r="E2" t="s">
        <v>9</v>
      </c>
      <c r="F2" t="s">
        <v>8</v>
      </c>
      <c r="G2" t="s">
        <v>1</v>
      </c>
      <c r="H2" t="s">
        <v>0</v>
      </c>
      <c r="I2" t="s">
        <v>5</v>
      </c>
      <c r="J2" t="s">
        <v>6</v>
      </c>
      <c r="K2" t="s">
        <v>7</v>
      </c>
      <c r="L2" t="s">
        <v>4</v>
      </c>
      <c r="M2" t="s">
        <v>13</v>
      </c>
      <c r="N2" t="s">
        <v>12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</row>
    <row r="3" spans="1:22" ht="15.75" x14ac:dyDescent="0.25">
      <c r="A3" s="3" t="s">
        <v>27</v>
      </c>
      <c r="B3" s="4" t="s">
        <v>28</v>
      </c>
      <c r="C3" s="5" t="s">
        <v>29</v>
      </c>
      <c r="D3" s="17" t="s">
        <v>30</v>
      </c>
      <c r="E3" s="4" t="s">
        <v>10</v>
      </c>
      <c r="F3" s="4" t="s">
        <v>31</v>
      </c>
      <c r="G3" s="7" t="s">
        <v>32</v>
      </c>
      <c r="H3" s="4" t="s">
        <v>33</v>
      </c>
      <c r="I3" s="6">
        <v>4</v>
      </c>
      <c r="J3" s="6">
        <v>0</v>
      </c>
      <c r="K3" s="6">
        <v>4</v>
      </c>
      <c r="L3" s="8">
        <v>410</v>
      </c>
      <c r="M3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" s="8" t="s">
        <v>34</v>
      </c>
      <c r="O3" s="5">
        <v>1</v>
      </c>
      <c r="P3" s="5">
        <v>0</v>
      </c>
      <c r="Q3" s="5" t="s">
        <v>35</v>
      </c>
      <c r="R3" s="5"/>
      <c r="S3" s="5"/>
      <c r="T3" s="5" t="s">
        <v>36</v>
      </c>
      <c r="U3" s="5"/>
      <c r="V3" s="5" t="s">
        <v>37</v>
      </c>
    </row>
    <row r="4" spans="1:22" ht="15.75" x14ac:dyDescent="0.25">
      <c r="A4" s="3" t="s">
        <v>27</v>
      </c>
      <c r="B4" s="4" t="s">
        <v>28</v>
      </c>
      <c r="C4" s="5" t="s">
        <v>29</v>
      </c>
      <c r="D4" s="17" t="s">
        <v>30</v>
      </c>
      <c r="E4" s="4" t="s">
        <v>10</v>
      </c>
      <c r="F4" s="4" t="s">
        <v>31</v>
      </c>
      <c r="G4" s="7" t="s">
        <v>38</v>
      </c>
      <c r="H4" s="4" t="s">
        <v>39</v>
      </c>
      <c r="I4" s="6">
        <v>1</v>
      </c>
      <c r="J4" s="6">
        <v>0</v>
      </c>
      <c r="K4" s="6">
        <v>1</v>
      </c>
      <c r="L4" s="8">
        <v>410</v>
      </c>
      <c r="M4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4" s="8" t="s">
        <v>40</v>
      </c>
      <c r="O4" s="5">
        <v>1</v>
      </c>
      <c r="P4" s="5">
        <v>0</v>
      </c>
      <c r="Q4" s="5" t="s">
        <v>41</v>
      </c>
      <c r="R4" s="5"/>
      <c r="S4" s="5"/>
      <c r="T4" s="5" t="s">
        <v>36</v>
      </c>
      <c r="U4" s="5"/>
      <c r="V4" s="5" t="s">
        <v>42</v>
      </c>
    </row>
    <row r="5" spans="1:22" ht="15.75" x14ac:dyDescent="0.25">
      <c r="A5" s="3" t="s">
        <v>27</v>
      </c>
      <c r="B5" s="4" t="s">
        <v>28</v>
      </c>
      <c r="C5" s="5" t="s">
        <v>29</v>
      </c>
      <c r="D5" s="17" t="s">
        <v>30</v>
      </c>
      <c r="E5" s="4" t="s">
        <v>10</v>
      </c>
      <c r="F5" s="4" t="s">
        <v>31</v>
      </c>
      <c r="G5" s="7" t="s">
        <v>43</v>
      </c>
      <c r="H5" s="4" t="s">
        <v>44</v>
      </c>
      <c r="I5" s="6">
        <v>1</v>
      </c>
      <c r="J5" s="6">
        <v>0</v>
      </c>
      <c r="K5" s="6">
        <v>1</v>
      </c>
      <c r="L5" s="8">
        <v>410</v>
      </c>
      <c r="M5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5" s="8" t="s">
        <v>40</v>
      </c>
      <c r="O5" s="5">
        <v>1</v>
      </c>
      <c r="P5" s="5">
        <v>0</v>
      </c>
      <c r="Q5" s="5" t="s">
        <v>45</v>
      </c>
      <c r="R5" s="5"/>
      <c r="S5" s="5"/>
      <c r="T5" s="5" t="s">
        <v>36</v>
      </c>
      <c r="U5" s="5"/>
      <c r="V5" s="5" t="s">
        <v>46</v>
      </c>
    </row>
    <row r="6" spans="1:22" ht="15.75" x14ac:dyDescent="0.25">
      <c r="A6" s="3" t="s">
        <v>27</v>
      </c>
      <c r="B6" s="4" t="s">
        <v>28</v>
      </c>
      <c r="C6" s="5" t="s">
        <v>29</v>
      </c>
      <c r="D6" s="17" t="s">
        <v>30</v>
      </c>
      <c r="E6" s="4" t="s">
        <v>10</v>
      </c>
      <c r="F6" s="4" t="s">
        <v>31</v>
      </c>
      <c r="G6" s="7" t="s">
        <v>47</v>
      </c>
      <c r="H6" s="4" t="s">
        <v>48</v>
      </c>
      <c r="I6" s="6">
        <v>2</v>
      </c>
      <c r="J6" s="6">
        <v>0</v>
      </c>
      <c r="K6" s="6">
        <v>20</v>
      </c>
      <c r="L6" s="8">
        <v>410</v>
      </c>
      <c r="M6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6" s="8" t="s">
        <v>34</v>
      </c>
      <c r="O6" s="5">
        <v>10</v>
      </c>
      <c r="P6" s="5">
        <v>0</v>
      </c>
      <c r="Q6" s="5" t="s">
        <v>49</v>
      </c>
      <c r="R6" s="5"/>
      <c r="S6" s="5"/>
      <c r="T6" s="5" t="s">
        <v>36</v>
      </c>
      <c r="U6" s="5"/>
      <c r="V6" s="5" t="s">
        <v>50</v>
      </c>
    </row>
    <row r="7" spans="1:22" ht="15.75" x14ac:dyDescent="0.25">
      <c r="A7" s="3" t="s">
        <v>27</v>
      </c>
      <c r="B7" s="4" t="s">
        <v>28</v>
      </c>
      <c r="C7" s="5" t="s">
        <v>29</v>
      </c>
      <c r="D7" s="17" t="s">
        <v>30</v>
      </c>
      <c r="E7" s="4" t="s">
        <v>10</v>
      </c>
      <c r="F7" s="4" t="s">
        <v>31</v>
      </c>
      <c r="G7" s="7" t="s">
        <v>51</v>
      </c>
      <c r="H7" s="4" t="s">
        <v>52</v>
      </c>
      <c r="I7" s="6">
        <v>1</v>
      </c>
      <c r="J7" s="6">
        <v>0</v>
      </c>
      <c r="K7" s="6">
        <v>1</v>
      </c>
      <c r="L7" s="8">
        <v>410</v>
      </c>
      <c r="M7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7" s="8" t="s">
        <v>40</v>
      </c>
      <c r="O7" s="5">
        <v>1</v>
      </c>
      <c r="P7" s="5">
        <v>0</v>
      </c>
      <c r="Q7" s="5" t="s">
        <v>53</v>
      </c>
      <c r="R7" s="5"/>
      <c r="S7" s="5"/>
      <c r="T7" s="5" t="s">
        <v>36</v>
      </c>
      <c r="U7" s="5"/>
      <c r="V7" s="5" t="s">
        <v>54</v>
      </c>
    </row>
    <row r="8" spans="1:22" ht="15.75" x14ac:dyDescent="0.25">
      <c r="A8" s="3" t="s">
        <v>27</v>
      </c>
      <c r="B8" s="4" t="s">
        <v>28</v>
      </c>
      <c r="C8" s="5" t="s">
        <v>29</v>
      </c>
      <c r="D8" s="17" t="s">
        <v>30</v>
      </c>
      <c r="E8" s="4" t="s">
        <v>10</v>
      </c>
      <c r="F8" s="4" t="s">
        <v>31</v>
      </c>
      <c r="G8" s="7" t="s">
        <v>55</v>
      </c>
      <c r="H8" s="4" t="s">
        <v>56</v>
      </c>
      <c r="I8" s="6">
        <v>2</v>
      </c>
      <c r="J8" s="6">
        <v>0</v>
      </c>
      <c r="K8" s="6">
        <v>2</v>
      </c>
      <c r="L8" s="8">
        <v>410</v>
      </c>
      <c r="M8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8" s="8" t="s">
        <v>57</v>
      </c>
      <c r="O8" s="5">
        <v>1</v>
      </c>
      <c r="P8" s="5">
        <v>0</v>
      </c>
      <c r="Q8" s="5" t="s">
        <v>58</v>
      </c>
      <c r="R8" s="5"/>
      <c r="S8" s="5"/>
      <c r="T8" s="5" t="s">
        <v>36</v>
      </c>
      <c r="U8" s="5"/>
      <c r="V8" s="5" t="s">
        <v>59</v>
      </c>
    </row>
    <row r="9" spans="1:22" ht="15.75" x14ac:dyDescent="0.25">
      <c r="A9" s="3" t="s">
        <v>27</v>
      </c>
      <c r="B9" s="4" t="s">
        <v>28</v>
      </c>
      <c r="C9" s="5" t="s">
        <v>29</v>
      </c>
      <c r="D9" s="17" t="s">
        <v>30</v>
      </c>
      <c r="E9" s="4" t="s">
        <v>10</v>
      </c>
      <c r="F9" s="4" t="s">
        <v>31</v>
      </c>
      <c r="G9" s="7" t="s">
        <v>60</v>
      </c>
      <c r="H9" s="4" t="s">
        <v>61</v>
      </c>
      <c r="I9" s="6">
        <v>2</v>
      </c>
      <c r="J9" s="6">
        <v>0</v>
      </c>
      <c r="K9" s="6">
        <v>20</v>
      </c>
      <c r="L9" s="8">
        <v>410</v>
      </c>
      <c r="M9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9" s="8" t="s">
        <v>34</v>
      </c>
      <c r="O9" s="5">
        <v>10</v>
      </c>
      <c r="P9" s="5">
        <v>0</v>
      </c>
      <c r="Q9" s="5" t="s">
        <v>62</v>
      </c>
      <c r="R9" s="5"/>
      <c r="S9" s="5"/>
      <c r="T9" s="5" t="s">
        <v>36</v>
      </c>
      <c r="U9" s="5"/>
      <c r="V9" s="5" t="s">
        <v>63</v>
      </c>
    </row>
    <row r="10" spans="1:22" ht="15.75" x14ac:dyDescent="0.25">
      <c r="A10" s="3" t="s">
        <v>27</v>
      </c>
      <c r="B10" s="4" t="s">
        <v>28</v>
      </c>
      <c r="C10" s="5" t="s">
        <v>29</v>
      </c>
      <c r="D10" s="17" t="s">
        <v>30</v>
      </c>
      <c r="E10" s="4" t="s">
        <v>10</v>
      </c>
      <c r="F10" s="4" t="s">
        <v>31</v>
      </c>
      <c r="G10" s="7" t="s">
        <v>64</v>
      </c>
      <c r="H10" s="4" t="s">
        <v>65</v>
      </c>
      <c r="I10" s="6">
        <v>1</v>
      </c>
      <c r="J10" s="6">
        <v>0</v>
      </c>
      <c r="K10" s="6">
        <v>5</v>
      </c>
      <c r="L10" s="8">
        <v>410</v>
      </c>
      <c r="M10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0" s="8" t="s">
        <v>34</v>
      </c>
      <c r="O10" s="5">
        <v>5</v>
      </c>
      <c r="P10" s="5">
        <v>0</v>
      </c>
      <c r="Q10" s="5" t="s">
        <v>66</v>
      </c>
      <c r="R10" s="5"/>
      <c r="S10" s="5"/>
      <c r="T10" s="5" t="s">
        <v>36</v>
      </c>
      <c r="U10" s="5"/>
      <c r="V10" s="5" t="s">
        <v>67</v>
      </c>
    </row>
    <row r="11" spans="1:22" ht="15.75" x14ac:dyDescent="0.25">
      <c r="A11" s="3" t="s">
        <v>27</v>
      </c>
      <c r="B11" s="4" t="s">
        <v>28</v>
      </c>
      <c r="C11" s="5" t="s">
        <v>29</v>
      </c>
      <c r="D11" s="17" t="s">
        <v>30</v>
      </c>
      <c r="E11" s="4" t="s">
        <v>10</v>
      </c>
      <c r="F11" s="4" t="s">
        <v>31</v>
      </c>
      <c r="G11" s="7" t="s">
        <v>68</v>
      </c>
      <c r="H11" s="4" t="s">
        <v>69</v>
      </c>
      <c r="I11" s="6">
        <v>2</v>
      </c>
      <c r="J11" s="6">
        <v>0</v>
      </c>
      <c r="K11" s="6">
        <v>6</v>
      </c>
      <c r="L11" s="8">
        <v>410</v>
      </c>
      <c r="M11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1" s="8" t="s">
        <v>70</v>
      </c>
      <c r="O11" s="5">
        <v>3</v>
      </c>
      <c r="P11" s="5">
        <v>0</v>
      </c>
      <c r="Q11" s="5" t="s">
        <v>71</v>
      </c>
      <c r="R11" s="5"/>
      <c r="S11" s="5"/>
      <c r="T11" s="5" t="s">
        <v>36</v>
      </c>
      <c r="U11" s="5"/>
      <c r="V11" s="5" t="s">
        <v>72</v>
      </c>
    </row>
    <row r="12" spans="1:22" ht="15.75" x14ac:dyDescent="0.25">
      <c r="A12" s="3" t="s">
        <v>27</v>
      </c>
      <c r="B12" s="4" t="s">
        <v>28</v>
      </c>
      <c r="C12" s="5" t="s">
        <v>29</v>
      </c>
      <c r="D12" s="17" t="s">
        <v>30</v>
      </c>
      <c r="E12" s="4" t="s">
        <v>10</v>
      </c>
      <c r="F12" s="4" t="s">
        <v>31</v>
      </c>
      <c r="G12" s="7" t="s">
        <v>73</v>
      </c>
      <c r="H12" s="4" t="s">
        <v>69</v>
      </c>
      <c r="I12" s="6">
        <v>7</v>
      </c>
      <c r="J12" s="6">
        <v>0</v>
      </c>
      <c r="K12" s="6">
        <v>21</v>
      </c>
      <c r="L12" s="8">
        <v>410</v>
      </c>
      <c r="M12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2" s="8" t="s">
        <v>70</v>
      </c>
      <c r="O12" s="5">
        <v>3</v>
      </c>
      <c r="P12" s="5">
        <v>0</v>
      </c>
      <c r="Q12" s="5" t="s">
        <v>74</v>
      </c>
      <c r="R12" s="5"/>
      <c r="S12" s="5"/>
      <c r="T12" s="5" t="s">
        <v>36</v>
      </c>
      <c r="U12" s="5"/>
      <c r="V12" s="5" t="s">
        <v>75</v>
      </c>
    </row>
    <row r="13" spans="1:22" ht="15.75" x14ac:dyDescent="0.25">
      <c r="A13" s="3" t="s">
        <v>27</v>
      </c>
      <c r="B13" s="4" t="s">
        <v>28</v>
      </c>
      <c r="C13" s="5" t="s">
        <v>29</v>
      </c>
      <c r="D13" s="18" t="s">
        <v>76</v>
      </c>
      <c r="E13" s="4" t="s">
        <v>10</v>
      </c>
      <c r="F13" s="4" t="s">
        <v>31</v>
      </c>
      <c r="G13" s="7" t="s">
        <v>77</v>
      </c>
      <c r="H13" s="4" t="s">
        <v>69</v>
      </c>
      <c r="I13" s="6">
        <v>7</v>
      </c>
      <c r="J13" s="6">
        <v>0</v>
      </c>
      <c r="K13" s="6">
        <v>21</v>
      </c>
      <c r="L13" s="8">
        <v>410</v>
      </c>
      <c r="M13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3" s="8" t="s">
        <v>57</v>
      </c>
      <c r="O13" s="5">
        <v>3</v>
      </c>
      <c r="P13" s="5">
        <v>0</v>
      </c>
      <c r="Q13" s="5" t="s">
        <v>78</v>
      </c>
      <c r="R13" s="5"/>
      <c r="S13" s="5"/>
      <c r="T13" s="5" t="s">
        <v>36</v>
      </c>
      <c r="U13" s="5"/>
      <c r="V13" s="5" t="s">
        <v>79</v>
      </c>
    </row>
    <row r="14" spans="1:22" ht="15.75" x14ac:dyDescent="0.25">
      <c r="A14" s="3" t="s">
        <v>27</v>
      </c>
      <c r="B14" s="4" t="s">
        <v>28</v>
      </c>
      <c r="C14" s="5" t="s">
        <v>29</v>
      </c>
      <c r="D14" s="18" t="s">
        <v>76</v>
      </c>
      <c r="E14" s="4" t="s">
        <v>10</v>
      </c>
      <c r="F14" s="4" t="s">
        <v>31</v>
      </c>
      <c r="G14" s="7" t="s">
        <v>80</v>
      </c>
      <c r="H14" s="4" t="s">
        <v>81</v>
      </c>
      <c r="I14" s="6">
        <v>1</v>
      </c>
      <c r="J14" s="6">
        <v>0</v>
      </c>
      <c r="K14" s="6">
        <v>10</v>
      </c>
      <c r="L14" s="8">
        <v>410</v>
      </c>
      <c r="M14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4" s="8" t="s">
        <v>34</v>
      </c>
      <c r="O14" s="5">
        <v>10</v>
      </c>
      <c r="P14" s="5">
        <v>0</v>
      </c>
      <c r="Q14" s="5" t="s">
        <v>82</v>
      </c>
      <c r="R14" s="5"/>
      <c r="S14" s="5"/>
      <c r="T14" s="5" t="s">
        <v>36</v>
      </c>
      <c r="U14" s="5"/>
      <c r="V14" s="5" t="s">
        <v>83</v>
      </c>
    </row>
    <row r="15" spans="1:22" ht="15.75" x14ac:dyDescent="0.25">
      <c r="A15" s="3" t="s">
        <v>27</v>
      </c>
      <c r="B15" s="4" t="s">
        <v>28</v>
      </c>
      <c r="C15" s="5" t="s">
        <v>29</v>
      </c>
      <c r="D15" s="18" t="s">
        <v>76</v>
      </c>
      <c r="E15" s="4" t="s">
        <v>10</v>
      </c>
      <c r="F15" s="4" t="s">
        <v>31</v>
      </c>
      <c r="G15" s="7" t="s">
        <v>84</v>
      </c>
      <c r="H15" s="4" t="s">
        <v>85</v>
      </c>
      <c r="I15" s="6">
        <v>2</v>
      </c>
      <c r="J15" s="6">
        <v>0</v>
      </c>
      <c r="K15" s="6">
        <v>6</v>
      </c>
      <c r="L15" s="8">
        <v>410</v>
      </c>
      <c r="M15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5" s="8" t="s">
        <v>86</v>
      </c>
      <c r="O15" s="5">
        <v>3</v>
      </c>
      <c r="P15" s="5">
        <v>0</v>
      </c>
      <c r="Q15" s="5" t="s">
        <v>87</v>
      </c>
      <c r="R15" s="5"/>
      <c r="S15" s="5"/>
      <c r="T15" s="5" t="s">
        <v>36</v>
      </c>
      <c r="U15" s="5"/>
      <c r="V15" s="5" t="s">
        <v>88</v>
      </c>
    </row>
    <row r="16" spans="1:22" ht="15.75" x14ac:dyDescent="0.25">
      <c r="A16" s="3" t="s">
        <v>27</v>
      </c>
      <c r="B16" s="4" t="s">
        <v>28</v>
      </c>
      <c r="C16" s="5" t="s">
        <v>29</v>
      </c>
      <c r="D16" s="18" t="s">
        <v>76</v>
      </c>
      <c r="E16" s="4" t="s">
        <v>10</v>
      </c>
      <c r="F16" s="4" t="s">
        <v>31</v>
      </c>
      <c r="G16" s="7" t="s">
        <v>84</v>
      </c>
      <c r="H16" s="4" t="s">
        <v>85</v>
      </c>
      <c r="I16" s="6">
        <v>2</v>
      </c>
      <c r="J16" s="6">
        <v>0</v>
      </c>
      <c r="K16" s="6">
        <v>6</v>
      </c>
      <c r="L16" s="8">
        <v>410</v>
      </c>
      <c r="M16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6" s="8" t="s">
        <v>86</v>
      </c>
      <c r="O16" s="5">
        <v>3</v>
      </c>
      <c r="P16" s="5">
        <v>0</v>
      </c>
      <c r="Q16" s="5" t="s">
        <v>89</v>
      </c>
      <c r="R16" s="5"/>
      <c r="S16" s="5"/>
      <c r="T16" s="5" t="s">
        <v>36</v>
      </c>
      <c r="U16" s="5"/>
      <c r="V16" s="5" t="s">
        <v>88</v>
      </c>
    </row>
    <row r="17" spans="1:22" ht="15.75" x14ac:dyDescent="0.25">
      <c r="A17" s="3" t="s">
        <v>27</v>
      </c>
      <c r="B17" s="4" t="s">
        <v>28</v>
      </c>
      <c r="C17" s="5" t="s">
        <v>29</v>
      </c>
      <c r="D17" s="18" t="s">
        <v>76</v>
      </c>
      <c r="E17" s="4" t="s">
        <v>10</v>
      </c>
      <c r="F17" s="4" t="s">
        <v>31</v>
      </c>
      <c r="G17" s="7" t="s">
        <v>90</v>
      </c>
      <c r="H17" s="4" t="s">
        <v>69</v>
      </c>
      <c r="I17" s="6">
        <v>1</v>
      </c>
      <c r="J17" s="6">
        <v>0</v>
      </c>
      <c r="K17" s="6">
        <v>3</v>
      </c>
      <c r="L17" s="8">
        <v>410</v>
      </c>
      <c r="M17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7" s="8" t="s">
        <v>70</v>
      </c>
      <c r="O17" s="5">
        <v>3</v>
      </c>
      <c r="P17" s="5">
        <v>0</v>
      </c>
      <c r="Q17" s="5" t="s">
        <v>91</v>
      </c>
      <c r="R17" s="5"/>
      <c r="S17" s="5"/>
      <c r="T17" s="5" t="s">
        <v>36</v>
      </c>
      <c r="U17" s="5"/>
      <c r="V17" s="5" t="s">
        <v>92</v>
      </c>
    </row>
    <row r="18" spans="1:22" ht="15.75" x14ac:dyDescent="0.25">
      <c r="A18" s="3" t="s">
        <v>27</v>
      </c>
      <c r="B18" s="4" t="s">
        <v>28</v>
      </c>
      <c r="C18" s="5" t="s">
        <v>29</v>
      </c>
      <c r="D18" s="18" t="s">
        <v>76</v>
      </c>
      <c r="E18" s="4" t="s">
        <v>10</v>
      </c>
      <c r="F18" s="4" t="s">
        <v>31</v>
      </c>
      <c r="G18" s="7" t="s">
        <v>93</v>
      </c>
      <c r="H18" s="4" t="s">
        <v>48</v>
      </c>
      <c r="I18" s="6">
        <v>1</v>
      </c>
      <c r="J18" s="6">
        <v>0</v>
      </c>
      <c r="K18" s="6">
        <v>10</v>
      </c>
      <c r="L18" s="8">
        <v>410</v>
      </c>
      <c r="M18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8" s="8" t="s">
        <v>34</v>
      </c>
      <c r="O18" s="5">
        <v>10</v>
      </c>
      <c r="P18" s="5">
        <v>0</v>
      </c>
      <c r="Q18" s="5" t="s">
        <v>94</v>
      </c>
      <c r="R18" s="5"/>
      <c r="S18" s="5"/>
      <c r="T18" s="5" t="s">
        <v>36</v>
      </c>
      <c r="U18" s="5"/>
      <c r="V18" s="5" t="s">
        <v>95</v>
      </c>
    </row>
    <row r="19" spans="1:22" ht="15.75" x14ac:dyDescent="0.25">
      <c r="A19" s="3" t="s">
        <v>27</v>
      </c>
      <c r="B19" s="4" t="s">
        <v>28</v>
      </c>
      <c r="C19" s="5" t="s">
        <v>29</v>
      </c>
      <c r="D19" s="6" t="s">
        <v>96</v>
      </c>
      <c r="E19" s="4" t="s">
        <v>10</v>
      </c>
      <c r="F19" s="4" t="s">
        <v>31</v>
      </c>
      <c r="G19" s="7" t="s">
        <v>64</v>
      </c>
      <c r="H19" s="4" t="s">
        <v>65</v>
      </c>
      <c r="I19" s="6">
        <v>0</v>
      </c>
      <c r="J19" s="6">
        <v>2</v>
      </c>
      <c r="K19" s="6">
        <v>2</v>
      </c>
      <c r="L19" s="8">
        <v>410</v>
      </c>
      <c r="M19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19" s="8" t="s">
        <v>34</v>
      </c>
      <c r="O19" s="5">
        <v>5</v>
      </c>
      <c r="P19" s="5">
        <v>0</v>
      </c>
      <c r="Q19" s="5" t="s">
        <v>66</v>
      </c>
      <c r="R19" s="5"/>
      <c r="S19" s="5"/>
      <c r="T19" s="5" t="s">
        <v>36</v>
      </c>
      <c r="U19" s="5"/>
      <c r="V19" s="5" t="s">
        <v>67</v>
      </c>
    </row>
    <row r="20" spans="1:22" ht="15.75" x14ac:dyDescent="0.25">
      <c r="A20" s="3" t="s">
        <v>27</v>
      </c>
      <c r="B20" s="4" t="s">
        <v>28</v>
      </c>
      <c r="C20" s="5" t="s">
        <v>29</v>
      </c>
      <c r="D20" s="6" t="s">
        <v>96</v>
      </c>
      <c r="E20" s="4" t="s">
        <v>10</v>
      </c>
      <c r="F20" s="4" t="s">
        <v>31</v>
      </c>
      <c r="G20" s="7" t="s">
        <v>97</v>
      </c>
      <c r="H20" s="4" t="s">
        <v>65</v>
      </c>
      <c r="I20" s="6">
        <v>0</v>
      </c>
      <c r="J20" s="6">
        <v>3</v>
      </c>
      <c r="K20" s="6">
        <v>3</v>
      </c>
      <c r="L20" s="8">
        <v>410</v>
      </c>
      <c r="M20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0" s="8" t="s">
        <v>34</v>
      </c>
      <c r="O20" s="5">
        <v>5</v>
      </c>
      <c r="P20" s="5">
        <v>0</v>
      </c>
      <c r="Q20" s="5" t="s">
        <v>98</v>
      </c>
      <c r="R20" s="5"/>
      <c r="S20" s="5"/>
      <c r="T20" s="5" t="s">
        <v>36</v>
      </c>
      <c r="U20" s="5"/>
      <c r="V20" s="5" t="s">
        <v>99</v>
      </c>
    </row>
    <row r="21" spans="1:22" ht="15.75" x14ac:dyDescent="0.25">
      <c r="A21" s="3" t="s">
        <v>27</v>
      </c>
      <c r="B21" s="4" t="s">
        <v>28</v>
      </c>
      <c r="C21" s="5" t="s">
        <v>29</v>
      </c>
      <c r="D21" s="6" t="s">
        <v>96</v>
      </c>
      <c r="E21" s="4" t="s">
        <v>10</v>
      </c>
      <c r="F21" s="4" t="s">
        <v>31</v>
      </c>
      <c r="G21" s="7" t="s">
        <v>100</v>
      </c>
      <c r="H21" s="4" t="s">
        <v>69</v>
      </c>
      <c r="I21" s="6">
        <v>0</v>
      </c>
      <c r="J21" s="6">
        <v>2</v>
      </c>
      <c r="K21" s="6">
        <v>2</v>
      </c>
      <c r="L21" s="8">
        <v>410</v>
      </c>
      <c r="M21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1" s="8" t="s">
        <v>70</v>
      </c>
      <c r="O21" s="5">
        <v>3</v>
      </c>
      <c r="P21" s="5">
        <v>0</v>
      </c>
      <c r="Q21" s="5" t="s">
        <v>101</v>
      </c>
      <c r="R21" s="5"/>
      <c r="S21" s="5"/>
      <c r="T21" s="5" t="s">
        <v>36</v>
      </c>
      <c r="U21" s="5"/>
      <c r="V21" s="5" t="s">
        <v>102</v>
      </c>
    </row>
    <row r="22" spans="1:22" ht="15.75" x14ac:dyDescent="0.25">
      <c r="A22" s="3" t="s">
        <v>27</v>
      </c>
      <c r="B22" s="4" t="s">
        <v>28</v>
      </c>
      <c r="C22" s="5" t="s">
        <v>29</v>
      </c>
      <c r="D22" s="6" t="s">
        <v>96</v>
      </c>
      <c r="E22" s="4" t="s">
        <v>10</v>
      </c>
      <c r="F22" s="4" t="s">
        <v>31</v>
      </c>
      <c r="G22" s="7" t="s">
        <v>103</v>
      </c>
      <c r="H22" s="4" t="s">
        <v>69</v>
      </c>
      <c r="I22" s="6">
        <v>0</v>
      </c>
      <c r="J22" s="6">
        <v>1</v>
      </c>
      <c r="K22" s="6">
        <v>1</v>
      </c>
      <c r="L22" s="8">
        <v>410</v>
      </c>
      <c r="M22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2" s="8" t="s">
        <v>57</v>
      </c>
      <c r="O22" s="5">
        <v>3</v>
      </c>
      <c r="P22" s="5">
        <v>0</v>
      </c>
      <c r="Q22" s="5" t="s">
        <v>104</v>
      </c>
      <c r="R22" s="5"/>
      <c r="S22" s="5"/>
      <c r="T22" s="5" t="s">
        <v>36</v>
      </c>
      <c r="U22" s="5"/>
      <c r="V22" s="5" t="s">
        <v>105</v>
      </c>
    </row>
    <row r="23" spans="1:22" ht="15.75" x14ac:dyDescent="0.25">
      <c r="A23" s="3" t="s">
        <v>27</v>
      </c>
      <c r="B23" s="4" t="s">
        <v>28</v>
      </c>
      <c r="C23" s="5" t="s">
        <v>29</v>
      </c>
      <c r="D23" s="6" t="s">
        <v>96</v>
      </c>
      <c r="E23" s="4" t="s">
        <v>10</v>
      </c>
      <c r="F23" s="4" t="s">
        <v>31</v>
      </c>
      <c r="G23" s="7" t="s">
        <v>106</v>
      </c>
      <c r="H23" s="4" t="s">
        <v>107</v>
      </c>
      <c r="I23" s="6">
        <v>0</v>
      </c>
      <c r="J23" s="6">
        <v>2</v>
      </c>
      <c r="K23" s="6">
        <v>2</v>
      </c>
      <c r="L23" s="8">
        <v>410</v>
      </c>
      <c r="M23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3" s="8" t="s">
        <v>34</v>
      </c>
      <c r="O23" s="5">
        <v>5</v>
      </c>
      <c r="P23" s="5">
        <v>0</v>
      </c>
      <c r="Q23" s="5" t="s">
        <v>108</v>
      </c>
      <c r="R23" s="5"/>
      <c r="S23" s="5"/>
      <c r="T23" s="5" t="s">
        <v>36</v>
      </c>
      <c r="U23" s="5"/>
      <c r="V23" s="5" t="s">
        <v>109</v>
      </c>
    </row>
    <row r="24" spans="1:22" ht="15.75" x14ac:dyDescent="0.25">
      <c r="A24" s="3" t="s">
        <v>27</v>
      </c>
      <c r="B24" s="4" t="s">
        <v>28</v>
      </c>
      <c r="C24" s="5" t="s">
        <v>29</v>
      </c>
      <c r="D24" s="6" t="s">
        <v>96</v>
      </c>
      <c r="E24" s="4" t="s">
        <v>10</v>
      </c>
      <c r="F24" s="4" t="s">
        <v>31</v>
      </c>
      <c r="G24" s="7" t="s">
        <v>110</v>
      </c>
      <c r="H24" s="4" t="s">
        <v>69</v>
      </c>
      <c r="I24" s="6">
        <v>0</v>
      </c>
      <c r="J24" s="6">
        <v>2</v>
      </c>
      <c r="K24" s="6">
        <v>2</v>
      </c>
      <c r="L24" s="8">
        <v>410</v>
      </c>
      <c r="M24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4" s="8" t="s">
        <v>70</v>
      </c>
      <c r="O24" s="5">
        <v>3</v>
      </c>
      <c r="P24" s="5">
        <v>0</v>
      </c>
      <c r="Q24" s="5" t="s">
        <v>111</v>
      </c>
      <c r="R24" s="5"/>
      <c r="S24" s="5"/>
      <c r="T24" s="5" t="s">
        <v>36</v>
      </c>
      <c r="U24" s="5"/>
      <c r="V24" s="5" t="s">
        <v>112</v>
      </c>
    </row>
    <row r="25" spans="1:22" ht="15.75" x14ac:dyDescent="0.25">
      <c r="A25" s="3" t="s">
        <v>27</v>
      </c>
      <c r="B25" s="4" t="s">
        <v>28</v>
      </c>
      <c r="C25" s="5" t="s">
        <v>29</v>
      </c>
      <c r="D25" s="6" t="s">
        <v>96</v>
      </c>
      <c r="E25" s="4" t="s">
        <v>10</v>
      </c>
      <c r="F25" s="4" t="s">
        <v>31</v>
      </c>
      <c r="G25" s="7" t="s">
        <v>113</v>
      </c>
      <c r="H25" s="4" t="s">
        <v>69</v>
      </c>
      <c r="I25" s="6">
        <v>0</v>
      </c>
      <c r="J25" s="6">
        <v>1</v>
      </c>
      <c r="K25" s="6">
        <v>1</v>
      </c>
      <c r="L25" s="8">
        <v>410</v>
      </c>
      <c r="M25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5" s="8" t="s">
        <v>57</v>
      </c>
      <c r="O25" s="5">
        <v>3</v>
      </c>
      <c r="P25" s="5">
        <v>0</v>
      </c>
      <c r="Q25" s="5" t="s">
        <v>114</v>
      </c>
      <c r="R25" s="5"/>
      <c r="S25" s="5"/>
      <c r="T25" s="5" t="s">
        <v>36</v>
      </c>
      <c r="U25" s="5"/>
      <c r="V25" s="5" t="s">
        <v>115</v>
      </c>
    </row>
    <row r="26" spans="1:22" ht="15.75" x14ac:dyDescent="0.25">
      <c r="A26" s="3" t="s">
        <v>27</v>
      </c>
      <c r="B26" s="4" t="s">
        <v>28</v>
      </c>
      <c r="C26" s="5" t="s">
        <v>29</v>
      </c>
      <c r="D26" s="6" t="s">
        <v>96</v>
      </c>
      <c r="E26" s="4" t="s">
        <v>10</v>
      </c>
      <c r="F26" s="4" t="s">
        <v>31</v>
      </c>
      <c r="G26" s="7" t="s">
        <v>116</v>
      </c>
      <c r="H26" s="4" t="s">
        <v>69</v>
      </c>
      <c r="I26" s="6">
        <v>0</v>
      </c>
      <c r="J26" s="6">
        <v>1</v>
      </c>
      <c r="K26" s="6">
        <v>1</v>
      </c>
      <c r="L26" s="8">
        <v>410</v>
      </c>
      <c r="M26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6" s="8" t="s">
        <v>70</v>
      </c>
      <c r="O26" s="5">
        <v>3</v>
      </c>
      <c r="P26" s="5">
        <v>0</v>
      </c>
      <c r="Q26" s="5" t="s">
        <v>117</v>
      </c>
      <c r="R26" s="5"/>
      <c r="S26" s="5" t="s">
        <v>116</v>
      </c>
      <c r="T26" s="5" t="s">
        <v>36</v>
      </c>
      <c r="U26" s="5"/>
      <c r="V26" s="5" t="s">
        <v>118</v>
      </c>
    </row>
    <row r="27" spans="1:22" ht="15.75" x14ac:dyDescent="0.25">
      <c r="A27" s="3" t="s">
        <v>27</v>
      </c>
      <c r="B27" s="4" t="s">
        <v>28</v>
      </c>
      <c r="C27" s="5" t="s">
        <v>29</v>
      </c>
      <c r="D27" s="6" t="s">
        <v>96</v>
      </c>
      <c r="E27" s="4" t="s">
        <v>10</v>
      </c>
      <c r="F27" s="4" t="s">
        <v>31</v>
      </c>
      <c r="G27" s="7" t="s">
        <v>119</v>
      </c>
      <c r="H27" s="4" t="s">
        <v>120</v>
      </c>
      <c r="I27" s="6">
        <v>0</v>
      </c>
      <c r="J27" s="6">
        <v>1</v>
      </c>
      <c r="K27" s="6">
        <v>1</v>
      </c>
      <c r="L27" s="8">
        <v>410</v>
      </c>
      <c r="M27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7" s="8" t="s">
        <v>57</v>
      </c>
      <c r="O27" s="5">
        <v>3</v>
      </c>
      <c r="P27" s="5">
        <v>0</v>
      </c>
      <c r="Q27" s="5" t="s">
        <v>121</v>
      </c>
      <c r="R27" s="5"/>
      <c r="S27" s="5"/>
      <c r="T27" s="5" t="s">
        <v>36</v>
      </c>
      <c r="U27" s="5"/>
      <c r="V27" s="5" t="s">
        <v>122</v>
      </c>
    </row>
    <row r="28" spans="1:22" ht="15.75" x14ac:dyDescent="0.25">
      <c r="A28" s="3" t="s">
        <v>27</v>
      </c>
      <c r="B28" s="4" t="s">
        <v>28</v>
      </c>
      <c r="C28" s="5" t="s">
        <v>29</v>
      </c>
      <c r="D28" s="6" t="s">
        <v>96</v>
      </c>
      <c r="E28" s="4" t="s">
        <v>10</v>
      </c>
      <c r="F28" s="4" t="s">
        <v>31</v>
      </c>
      <c r="G28" s="7" t="s">
        <v>123</v>
      </c>
      <c r="H28" s="4" t="s">
        <v>69</v>
      </c>
      <c r="I28" s="6">
        <v>0</v>
      </c>
      <c r="J28" s="6">
        <v>1</v>
      </c>
      <c r="K28" s="6">
        <v>1</v>
      </c>
      <c r="L28" s="8">
        <v>410</v>
      </c>
      <c r="M28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8" s="8" t="s">
        <v>57</v>
      </c>
      <c r="O28" s="5">
        <v>3</v>
      </c>
      <c r="P28" s="5">
        <v>0</v>
      </c>
      <c r="Q28" s="5" t="s">
        <v>124</v>
      </c>
      <c r="R28" s="5"/>
      <c r="S28" s="5"/>
      <c r="T28" s="5" t="s">
        <v>36</v>
      </c>
      <c r="U28" s="5"/>
      <c r="V28" s="5" t="s">
        <v>125</v>
      </c>
    </row>
    <row r="29" spans="1:22" ht="15.75" x14ac:dyDescent="0.25">
      <c r="A29" s="3" t="s">
        <v>27</v>
      </c>
      <c r="B29" s="4" t="s">
        <v>28</v>
      </c>
      <c r="C29" s="5" t="s">
        <v>29</v>
      </c>
      <c r="D29" s="6" t="s">
        <v>96</v>
      </c>
      <c r="E29" s="4" t="s">
        <v>10</v>
      </c>
      <c r="F29" s="4" t="s">
        <v>31</v>
      </c>
      <c r="G29" s="7" t="s">
        <v>126</v>
      </c>
      <c r="H29" s="4" t="s">
        <v>127</v>
      </c>
      <c r="I29" s="6">
        <v>0</v>
      </c>
      <c r="J29" s="6">
        <v>1</v>
      </c>
      <c r="K29" s="6">
        <v>1</v>
      </c>
      <c r="L29" s="8">
        <v>410</v>
      </c>
      <c r="M29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29" s="8" t="s">
        <v>57</v>
      </c>
      <c r="O29" s="5">
        <v>3</v>
      </c>
      <c r="P29" s="5">
        <v>0</v>
      </c>
      <c r="Q29" s="5" t="s">
        <v>128</v>
      </c>
      <c r="R29" s="5"/>
      <c r="S29" s="5"/>
      <c r="T29" s="5" t="s">
        <v>36</v>
      </c>
      <c r="U29" s="5"/>
      <c r="V29" s="5" t="s">
        <v>129</v>
      </c>
    </row>
    <row r="30" spans="1:22" ht="15.75" x14ac:dyDescent="0.25">
      <c r="A30" s="3" t="s">
        <v>27</v>
      </c>
      <c r="B30" s="4" t="s">
        <v>28</v>
      </c>
      <c r="C30" s="5" t="s">
        <v>29</v>
      </c>
      <c r="D30" s="6" t="s">
        <v>96</v>
      </c>
      <c r="E30" s="4" t="s">
        <v>10</v>
      </c>
      <c r="F30" s="4" t="s">
        <v>31</v>
      </c>
      <c r="G30" s="7" t="s">
        <v>130</v>
      </c>
      <c r="H30" s="4" t="s">
        <v>69</v>
      </c>
      <c r="I30" s="6">
        <v>0</v>
      </c>
      <c r="J30" s="6">
        <v>1</v>
      </c>
      <c r="K30" s="6">
        <v>1</v>
      </c>
      <c r="L30" s="8">
        <v>410</v>
      </c>
      <c r="M30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0" s="8" t="s">
        <v>57</v>
      </c>
      <c r="O30" s="5">
        <v>3</v>
      </c>
      <c r="P30" s="5">
        <v>0</v>
      </c>
      <c r="Q30" s="5" t="s">
        <v>131</v>
      </c>
      <c r="R30" s="5"/>
      <c r="S30" s="5"/>
      <c r="T30" s="5" t="s">
        <v>36</v>
      </c>
      <c r="U30" s="5"/>
      <c r="V30" s="5" t="s">
        <v>132</v>
      </c>
    </row>
    <row r="31" spans="1:22" ht="15.75" x14ac:dyDescent="0.25">
      <c r="A31" s="3" t="s">
        <v>27</v>
      </c>
      <c r="B31" s="4" t="s">
        <v>28</v>
      </c>
      <c r="C31" s="5" t="s">
        <v>29</v>
      </c>
      <c r="D31" s="6" t="s">
        <v>96</v>
      </c>
      <c r="E31" s="4" t="s">
        <v>10</v>
      </c>
      <c r="F31" s="4" t="s">
        <v>31</v>
      </c>
      <c r="G31" s="7" t="s">
        <v>133</v>
      </c>
      <c r="H31" s="4" t="s">
        <v>69</v>
      </c>
      <c r="I31" s="6">
        <v>0</v>
      </c>
      <c r="J31" s="6">
        <v>2</v>
      </c>
      <c r="K31" s="6">
        <v>2</v>
      </c>
      <c r="L31" s="8">
        <v>410</v>
      </c>
      <c r="M31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1" s="8" t="s">
        <v>57</v>
      </c>
      <c r="O31" s="5">
        <v>3</v>
      </c>
      <c r="P31" s="5">
        <v>0</v>
      </c>
      <c r="Q31" s="5" t="s">
        <v>134</v>
      </c>
      <c r="R31" s="5"/>
      <c r="S31" s="5"/>
      <c r="T31" s="5" t="s">
        <v>36</v>
      </c>
      <c r="U31" s="5"/>
      <c r="V31" s="5" t="s">
        <v>135</v>
      </c>
    </row>
    <row r="32" spans="1:22" ht="15.75" x14ac:dyDescent="0.25">
      <c r="A32" s="3" t="s">
        <v>27</v>
      </c>
      <c r="B32" s="4" t="s">
        <v>28</v>
      </c>
      <c r="C32" s="5" t="s">
        <v>29</v>
      </c>
      <c r="D32" s="6" t="s">
        <v>96</v>
      </c>
      <c r="E32" s="4" t="s">
        <v>10</v>
      </c>
      <c r="F32" s="4" t="s">
        <v>31</v>
      </c>
      <c r="G32" s="7" t="s">
        <v>136</v>
      </c>
      <c r="H32" s="4" t="s">
        <v>137</v>
      </c>
      <c r="I32" s="6">
        <v>0</v>
      </c>
      <c r="J32" s="6">
        <v>1</v>
      </c>
      <c r="K32" s="6">
        <v>1</v>
      </c>
      <c r="L32" s="8">
        <v>410</v>
      </c>
      <c r="M32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2" s="8" t="s">
        <v>34</v>
      </c>
      <c r="O32" s="5">
        <v>10</v>
      </c>
      <c r="P32" s="5">
        <v>0</v>
      </c>
      <c r="Q32" s="5" t="s">
        <v>138</v>
      </c>
      <c r="R32" s="5"/>
      <c r="S32" s="5"/>
      <c r="T32" s="5" t="s">
        <v>36</v>
      </c>
      <c r="U32" s="5"/>
      <c r="V32" s="5" t="s">
        <v>139</v>
      </c>
    </row>
    <row r="33" spans="1:22" ht="15.75" x14ac:dyDescent="0.25">
      <c r="A33" s="3" t="s">
        <v>27</v>
      </c>
      <c r="B33" s="4" t="s">
        <v>28</v>
      </c>
      <c r="C33" s="5" t="s">
        <v>29</v>
      </c>
      <c r="D33" s="6" t="s">
        <v>96</v>
      </c>
      <c r="E33" s="4" t="s">
        <v>10</v>
      </c>
      <c r="F33" s="4" t="s">
        <v>31</v>
      </c>
      <c r="G33" s="7" t="s">
        <v>140</v>
      </c>
      <c r="H33" s="4" t="s">
        <v>85</v>
      </c>
      <c r="I33" s="6">
        <v>0</v>
      </c>
      <c r="J33" s="6">
        <v>2</v>
      </c>
      <c r="K33" s="6">
        <v>2</v>
      </c>
      <c r="L33" s="8">
        <v>410</v>
      </c>
      <c r="M33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3" s="8" t="s">
        <v>86</v>
      </c>
      <c r="O33" s="5">
        <v>20</v>
      </c>
      <c r="P33" s="5">
        <v>0</v>
      </c>
      <c r="Q33" s="5" t="s">
        <v>141</v>
      </c>
      <c r="R33" s="5"/>
      <c r="S33" s="5"/>
      <c r="T33" s="5" t="s">
        <v>36</v>
      </c>
      <c r="U33" s="5"/>
      <c r="V33" s="5" t="s">
        <v>142</v>
      </c>
    </row>
    <row r="34" spans="1:22" ht="15.75" x14ac:dyDescent="0.25">
      <c r="A34" s="3" t="s">
        <v>27</v>
      </c>
      <c r="B34" s="4" t="s">
        <v>28</v>
      </c>
      <c r="C34" s="5" t="s">
        <v>29</v>
      </c>
      <c r="D34" s="6" t="s">
        <v>96</v>
      </c>
      <c r="E34" s="4" t="s">
        <v>10</v>
      </c>
      <c r="F34" s="4" t="s">
        <v>31</v>
      </c>
      <c r="G34" s="7" t="s">
        <v>140</v>
      </c>
      <c r="H34" s="4" t="s">
        <v>85</v>
      </c>
      <c r="I34" s="6">
        <v>0</v>
      </c>
      <c r="J34" s="6">
        <v>2</v>
      </c>
      <c r="K34" s="6">
        <v>2</v>
      </c>
      <c r="L34" s="8">
        <v>410</v>
      </c>
      <c r="M34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4" s="8" t="s">
        <v>86</v>
      </c>
      <c r="O34" s="5">
        <v>20</v>
      </c>
      <c r="P34" s="5">
        <v>0</v>
      </c>
      <c r="Q34" s="5" t="s">
        <v>143</v>
      </c>
      <c r="R34" s="5"/>
      <c r="S34" s="5"/>
      <c r="T34" s="5" t="s">
        <v>36</v>
      </c>
      <c r="U34" s="5"/>
      <c r="V34" s="5" t="s">
        <v>142</v>
      </c>
    </row>
    <row r="35" spans="1:22" ht="15.75" x14ac:dyDescent="0.25">
      <c r="A35" s="3" t="s">
        <v>27</v>
      </c>
      <c r="B35" s="4" t="s">
        <v>28</v>
      </c>
      <c r="C35" s="5" t="s">
        <v>29</v>
      </c>
      <c r="D35" s="6" t="s">
        <v>96</v>
      </c>
      <c r="E35" s="4" t="s">
        <v>10</v>
      </c>
      <c r="F35" s="4" t="s">
        <v>31</v>
      </c>
      <c r="G35" s="7" t="s">
        <v>144</v>
      </c>
      <c r="H35" s="4" t="s">
        <v>145</v>
      </c>
      <c r="I35" s="6">
        <v>0</v>
      </c>
      <c r="J35" s="6">
        <v>1</v>
      </c>
      <c r="K35" s="6">
        <v>1</v>
      </c>
      <c r="L35" s="8">
        <v>410</v>
      </c>
      <c r="M35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5" s="8" t="s">
        <v>146</v>
      </c>
      <c r="O35" s="5">
        <v>10</v>
      </c>
      <c r="P35" s="5">
        <v>0</v>
      </c>
      <c r="Q35" s="5" t="s">
        <v>147</v>
      </c>
      <c r="R35" s="5"/>
      <c r="S35" s="5"/>
      <c r="T35" s="5" t="s">
        <v>36</v>
      </c>
      <c r="U35" s="5"/>
      <c r="V35" s="5" t="s">
        <v>148</v>
      </c>
    </row>
    <row r="36" spans="1:22" ht="15.75" x14ac:dyDescent="0.25">
      <c r="A36" s="3" t="s">
        <v>27</v>
      </c>
      <c r="B36" s="4" t="s">
        <v>28</v>
      </c>
      <c r="C36" s="5" t="s">
        <v>29</v>
      </c>
      <c r="D36" s="6" t="s">
        <v>96</v>
      </c>
      <c r="E36" s="4" t="s">
        <v>10</v>
      </c>
      <c r="F36" s="4" t="s">
        <v>31</v>
      </c>
      <c r="G36" s="7" t="s">
        <v>149</v>
      </c>
      <c r="H36" s="4" t="s">
        <v>150</v>
      </c>
      <c r="I36" s="6">
        <v>0</v>
      </c>
      <c r="J36" s="6">
        <v>1</v>
      </c>
      <c r="K36" s="6">
        <v>1</v>
      </c>
      <c r="L36" s="8">
        <v>410</v>
      </c>
      <c r="M36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6" s="8" t="s">
        <v>34</v>
      </c>
      <c r="O36" s="5">
        <v>10</v>
      </c>
      <c r="P36" s="5">
        <v>0</v>
      </c>
      <c r="Q36" s="5" t="s">
        <v>151</v>
      </c>
      <c r="R36" s="5"/>
      <c r="S36" s="5"/>
      <c r="T36" s="5" t="s">
        <v>36</v>
      </c>
      <c r="U36" s="5"/>
      <c r="V36" s="5" t="s">
        <v>152</v>
      </c>
    </row>
    <row r="37" spans="1:22" ht="15.75" x14ac:dyDescent="0.25">
      <c r="A37" s="3" t="s">
        <v>27</v>
      </c>
      <c r="B37" s="4" t="s">
        <v>28</v>
      </c>
      <c r="C37" s="5" t="s">
        <v>29</v>
      </c>
      <c r="D37" s="6" t="s">
        <v>96</v>
      </c>
      <c r="E37" s="4" t="s">
        <v>10</v>
      </c>
      <c r="F37" s="4" t="s">
        <v>31</v>
      </c>
      <c r="G37" s="7" t="s">
        <v>153</v>
      </c>
      <c r="H37" s="4" t="s">
        <v>154</v>
      </c>
      <c r="I37" s="6">
        <v>0</v>
      </c>
      <c r="J37" s="6">
        <v>1</v>
      </c>
      <c r="K37" s="6">
        <v>1</v>
      </c>
      <c r="L37" s="8">
        <v>410</v>
      </c>
      <c r="M37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7" s="8" t="s">
        <v>34</v>
      </c>
      <c r="O37" s="5">
        <v>5</v>
      </c>
      <c r="P37" s="5">
        <v>0</v>
      </c>
      <c r="Q37" s="5" t="s">
        <v>155</v>
      </c>
      <c r="R37" s="5"/>
      <c r="S37" s="5"/>
      <c r="T37" s="5" t="s">
        <v>36</v>
      </c>
      <c r="U37" s="5"/>
      <c r="V37" s="5" t="s">
        <v>156</v>
      </c>
    </row>
    <row r="38" spans="1:22" ht="15.75" x14ac:dyDescent="0.25">
      <c r="A38" s="3" t="s">
        <v>27</v>
      </c>
      <c r="B38" s="4" t="s">
        <v>28</v>
      </c>
      <c r="C38" s="5" t="s">
        <v>29</v>
      </c>
      <c r="D38" s="6" t="s">
        <v>96</v>
      </c>
      <c r="E38" s="4" t="s">
        <v>10</v>
      </c>
      <c r="F38" s="4" t="s">
        <v>31</v>
      </c>
      <c r="G38" s="7" t="s">
        <v>157</v>
      </c>
      <c r="H38" s="4" t="s">
        <v>158</v>
      </c>
      <c r="I38" s="6">
        <v>0</v>
      </c>
      <c r="J38" s="6">
        <v>1</v>
      </c>
      <c r="K38" s="6">
        <v>1</v>
      </c>
      <c r="L38" s="8">
        <v>410</v>
      </c>
      <c r="M38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8" s="8" t="s">
        <v>34</v>
      </c>
      <c r="O38" s="5">
        <v>10</v>
      </c>
      <c r="P38" s="5">
        <v>0</v>
      </c>
      <c r="Q38" s="5" t="s">
        <v>159</v>
      </c>
      <c r="R38" s="5"/>
      <c r="S38" s="5"/>
      <c r="T38" s="5" t="s">
        <v>36</v>
      </c>
      <c r="U38" s="5"/>
      <c r="V38" s="5" t="s">
        <v>160</v>
      </c>
    </row>
    <row r="39" spans="1:22" ht="15.75" x14ac:dyDescent="0.25">
      <c r="A39" s="3" t="s">
        <v>27</v>
      </c>
      <c r="B39" s="4" t="s">
        <v>28</v>
      </c>
      <c r="C39" s="5" t="s">
        <v>29</v>
      </c>
      <c r="D39" s="6" t="s">
        <v>96</v>
      </c>
      <c r="E39" s="4" t="s">
        <v>10</v>
      </c>
      <c r="F39" s="4" t="s">
        <v>31</v>
      </c>
      <c r="G39" s="7" t="s">
        <v>130</v>
      </c>
      <c r="H39" s="4" t="s">
        <v>69</v>
      </c>
      <c r="I39" s="6">
        <v>0</v>
      </c>
      <c r="J39" s="6">
        <v>1</v>
      </c>
      <c r="K39" s="6">
        <v>1</v>
      </c>
      <c r="L39" s="8">
        <v>410</v>
      </c>
      <c r="M39" s="8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39" s="8" t="s">
        <v>57</v>
      </c>
      <c r="O39" s="5">
        <v>3</v>
      </c>
      <c r="P39" s="5">
        <v>0</v>
      </c>
      <c r="Q39" s="5" t="s">
        <v>131</v>
      </c>
      <c r="R39" s="5"/>
      <c r="S39" s="5"/>
      <c r="T39" s="5" t="s">
        <v>36</v>
      </c>
      <c r="U39" s="5"/>
      <c r="V39" s="5" t="s">
        <v>161</v>
      </c>
    </row>
    <row r="40" spans="1:22" ht="15.75" x14ac:dyDescent="0.25">
      <c r="A40" s="9" t="s">
        <v>27</v>
      </c>
      <c r="B40" s="10" t="s">
        <v>28</v>
      </c>
      <c r="C40" s="5" t="s">
        <v>29</v>
      </c>
      <c r="D40" s="11" t="s">
        <v>96</v>
      </c>
      <c r="E40" s="10" t="s">
        <v>10</v>
      </c>
      <c r="F40" s="10" t="s">
        <v>31</v>
      </c>
      <c r="G40" s="12" t="s">
        <v>162</v>
      </c>
      <c r="H40" s="10" t="s">
        <v>163</v>
      </c>
      <c r="I40" s="11">
        <v>0</v>
      </c>
      <c r="J40" s="11">
        <v>1</v>
      </c>
      <c r="K40" s="11">
        <v>1</v>
      </c>
      <c r="L40" s="13">
        <v>410</v>
      </c>
      <c r="M40" s="13" t="str">
        <f>IF(LEFT([1]!tFromInfolog[[#This Row],[LOT]],1)="0","годный",IF(LEFT([1]!tFromInfolog[[#This Row],[LOT]],1)="2","ремонт",IF(LEFT([1]!tFromInfolog[[#This Row],[LOT]],1)="3","брак",IF(LEFT([1]!tFromInfolog[[#This Row],[LOT]],1)="4","утиль",IF(LEFT([1]!tFromInfolog[[#This Row],[LOT]],1)="5","утиль",IF(LEFT([1]!tFromInfolog[[#This Row],[LOT]],1)="9","сэмпл",IF(LEFT([1]!tFromInfolog[[#This Row],[LOT]],1)="6","блок","")))))))</f>
        <v>годный</v>
      </c>
      <c r="N40" s="13" t="s">
        <v>34</v>
      </c>
      <c r="O40" s="5">
        <v>5</v>
      </c>
      <c r="P40" s="5">
        <v>0</v>
      </c>
      <c r="Q40" s="5" t="s">
        <v>164</v>
      </c>
      <c r="R40" s="5"/>
      <c r="S40" s="5"/>
      <c r="T40" s="5" t="s">
        <v>36</v>
      </c>
      <c r="U40" s="5"/>
      <c r="V40" s="5" t="s">
        <v>165</v>
      </c>
    </row>
    <row r="41" spans="1:22" ht="33.75" x14ac:dyDescent="0.25">
      <c r="A41" s="14"/>
      <c r="B41" s="14"/>
      <c r="C41" s="14"/>
      <c r="D41" s="15"/>
      <c r="E41" s="14"/>
      <c r="F41" s="14"/>
      <c r="G41" s="14"/>
      <c r="H41" s="14"/>
      <c r="I41" s="14">
        <f>SUBTOTAL(109,I3:I40)</f>
        <v>37</v>
      </c>
      <c r="J41" s="14">
        <f>SUBTOTAL(109,J3:J40)</f>
        <v>31</v>
      </c>
      <c r="K41" s="14">
        <f>SUBTOTAL(109,K3:K40)</f>
        <v>168</v>
      </c>
      <c r="L41" s="14"/>
      <c r="M41" s="14"/>
      <c r="N41" s="16"/>
      <c r="O41" s="14"/>
      <c r="P41" s="14"/>
      <c r="Q41" s="14"/>
      <c r="R41" s="14"/>
      <c r="S41" s="14"/>
      <c r="T41" s="14"/>
      <c r="U41" s="14"/>
      <c r="V41" s="14"/>
    </row>
  </sheetData>
  <conditionalFormatting sqref="E3:E40">
    <cfRule type="cellIs" dxfId="28" priority="5" operator="equal">
      <formula>"депот"</formula>
    </cfRule>
  </conditionalFormatting>
  <conditionalFormatting sqref="M3:M40">
    <cfRule type="cellIs" dxfId="27" priority="2" operator="equal">
      <formula>"утиль"</formula>
    </cfRule>
    <cfRule type="cellIs" dxfId="26" priority="3" operator="equal">
      <formula>"брак"</formula>
    </cfRule>
    <cfRule type="cellIs" dxfId="25" priority="4" operator="equal">
      <formula>"ремонт"</formula>
    </cfRule>
  </conditionalFormatting>
  <conditionalFormatting sqref="D3:D40">
    <cfRule type="expression" dxfId="24" priority="6">
      <formula>D3&lt;&gt;#REF!</formula>
    </cfRule>
  </conditionalFormatting>
  <conditionalFormatting sqref="G3:G40">
    <cfRule type="duplicateValues" dxfId="23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3:H6"/>
  <sheetViews>
    <sheetView tabSelected="1" workbookViewId="0">
      <selection activeCell="D3" sqref="D3"/>
    </sheetView>
  </sheetViews>
  <sheetFormatPr defaultRowHeight="15" x14ac:dyDescent="0.25"/>
  <cols>
    <col min="1" max="1" width="21.7109375" customWidth="1"/>
    <col min="2" max="2" width="23.140625" customWidth="1"/>
    <col min="3" max="3" width="22.42578125" customWidth="1"/>
    <col min="4" max="4" width="24.85546875" bestFit="1" customWidth="1"/>
    <col min="5" max="5" width="22.42578125" customWidth="1"/>
    <col min="6" max="6" width="22" customWidth="1"/>
    <col min="7" max="7" width="23.28515625" bestFit="1" customWidth="1"/>
    <col min="8" max="8" width="27" bestFit="1" customWidth="1"/>
  </cols>
  <sheetData>
    <row r="3" spans="1:8" x14ac:dyDescent="0.25">
      <c r="A3" s="1" t="s">
        <v>3</v>
      </c>
      <c r="B3" s="1" t="s">
        <v>22</v>
      </c>
      <c r="C3" s="1" t="s">
        <v>8</v>
      </c>
      <c r="D3" t="s">
        <v>23</v>
      </c>
      <c r="E3" t="s">
        <v>24</v>
      </c>
      <c r="F3" t="s">
        <v>25</v>
      </c>
      <c r="G3" t="s">
        <v>26</v>
      </c>
      <c r="H3" s="19" t="s">
        <v>166</v>
      </c>
    </row>
    <row r="4" spans="1:8" x14ac:dyDescent="0.25">
      <c r="A4" t="s">
        <v>30</v>
      </c>
      <c r="B4" t="s">
        <v>29</v>
      </c>
      <c r="C4" t="s">
        <v>31</v>
      </c>
      <c r="D4" s="2">
        <v>10</v>
      </c>
      <c r="E4" s="2">
        <v>23</v>
      </c>
      <c r="F4" s="2">
        <v>0</v>
      </c>
      <c r="G4" s="2">
        <v>81</v>
      </c>
      <c r="H4" s="20">
        <v>10</v>
      </c>
    </row>
    <row r="5" spans="1:8" x14ac:dyDescent="0.25">
      <c r="A5" t="s">
        <v>76</v>
      </c>
      <c r="B5" t="s">
        <v>29</v>
      </c>
      <c r="C5" t="s">
        <v>31</v>
      </c>
      <c r="D5" s="2">
        <v>6</v>
      </c>
      <c r="E5" s="2">
        <v>14</v>
      </c>
      <c r="F5" s="2">
        <v>0</v>
      </c>
      <c r="G5" s="2">
        <v>56</v>
      </c>
      <c r="H5" s="20">
        <v>5</v>
      </c>
    </row>
    <row r="6" spans="1:8" x14ac:dyDescent="0.25">
      <c r="A6" t="s">
        <v>96</v>
      </c>
      <c r="B6" t="s">
        <v>29</v>
      </c>
      <c r="C6" t="s">
        <v>31</v>
      </c>
      <c r="D6" s="2">
        <v>22</v>
      </c>
      <c r="E6" s="2">
        <v>0</v>
      </c>
      <c r="F6" s="2">
        <v>31</v>
      </c>
      <c r="G6" s="2">
        <v>31</v>
      </c>
      <c r="H6" s="20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Вывод в массив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</dc:creator>
  <cp:lastModifiedBy>Сергей</cp:lastModifiedBy>
  <cp:lastPrinted>2020-01-23T12:56:45Z</cp:lastPrinted>
  <dcterms:created xsi:type="dcterms:W3CDTF">2013-12-11T13:11:35Z</dcterms:created>
  <dcterms:modified xsi:type="dcterms:W3CDTF">2020-02-17T04:53:14Z</dcterms:modified>
</cp:coreProperties>
</file>