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ИП\Desktop\"/>
    </mc:Choice>
  </mc:AlternateContent>
  <xr:revisionPtr revIDLastSave="0" documentId="13_ncr:1_{6AD82FBE-B425-49D7-A48D-DCE5B357D9D0}" xr6:coauthVersionLast="45" xr6:coauthVersionMax="45" xr10:uidLastSave="{00000000-0000-0000-0000-000000000000}"/>
  <bookViews>
    <workbookView xWindow="30612" yWindow="-108" windowWidth="23256" windowHeight="13176" xr2:uid="{3146C7FB-AA96-407C-A298-C04E4EDB521B}"/>
  </bookViews>
  <sheets>
    <sheet name="Трубы пр 0,8" sheetId="1" r:id="rId1"/>
  </sheets>
  <definedNames>
    <definedName name="_xlnm._FilterDatabase" localSheetId="0" hidden="1">'Трубы пр 0,8'!$A$2:$H$2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 a="1"/>
  <c r="J19" i="1" s="1"/>
  <c r="I19" i="1" a="1"/>
  <c r="I19" i="1" s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J3" i="1"/>
  <c r="I3" i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  <c r="G18" i="1"/>
  <c r="F18" i="1"/>
  <c r="G17" i="1"/>
  <c r="F17" i="1"/>
  <c r="H17" i="1" s="1"/>
  <c r="E17" i="1" s="1"/>
  <c r="H16" i="1"/>
  <c r="E16" i="1" s="1"/>
  <c r="G16" i="1"/>
  <c r="F16" i="1"/>
  <c r="G15" i="1"/>
  <c r="F15" i="1"/>
  <c r="G14" i="1"/>
  <c r="F14" i="1"/>
  <c r="G13" i="1"/>
  <c r="F13" i="1"/>
  <c r="H13" i="1" s="1"/>
  <c r="E13" i="1" s="1"/>
  <c r="G12" i="1"/>
  <c r="F12" i="1"/>
  <c r="G11" i="1"/>
  <c r="F11" i="1"/>
  <c r="G10" i="1"/>
  <c r="F10" i="1"/>
  <c r="H10" i="1" s="1"/>
  <c r="E10" i="1" s="1"/>
  <c r="H9" i="1"/>
  <c r="E9" i="1" s="1"/>
  <c r="G9" i="1"/>
  <c r="F9" i="1"/>
  <c r="G8" i="1"/>
  <c r="H8" i="1" s="1"/>
  <c r="E8" i="1" s="1"/>
  <c r="F8" i="1"/>
  <c r="G7" i="1"/>
  <c r="F7" i="1"/>
  <c r="G6" i="1"/>
  <c r="F6" i="1"/>
  <c r="G5" i="1"/>
  <c r="F5" i="1"/>
  <c r="H5" i="1" s="1"/>
  <c r="E5" i="1" s="1"/>
  <c r="G4" i="1"/>
  <c r="F4" i="1"/>
  <c r="G3" i="1"/>
  <c r="F3" i="1"/>
  <c r="H18" i="1" l="1"/>
  <c r="E18" i="1" s="1"/>
  <c r="H4" i="1"/>
  <c r="E4" i="1" s="1"/>
  <c r="H11" i="1"/>
  <c r="E11" i="1" s="1"/>
  <c r="H15" i="1"/>
  <c r="E15" i="1" s="1"/>
  <c r="H6" i="1"/>
  <c r="E6" i="1" s="1"/>
  <c r="H12" i="1"/>
  <c r="E12" i="1" s="1"/>
  <c r="H3" i="1"/>
  <c r="E3" i="1" s="1"/>
  <c r="H7" i="1"/>
  <c r="E7" i="1" s="1"/>
  <c r="H14" i="1"/>
  <c r="E14" i="1" s="1"/>
  <c r="D3" i="1"/>
  <c r="L3" i="1" s="1"/>
  <c r="D5" i="1"/>
  <c r="D6" i="1"/>
  <c r="D7" i="1"/>
  <c r="D8" i="1"/>
  <c r="D9" i="1"/>
  <c r="D10" i="1"/>
  <c r="D11" i="1"/>
  <c r="D13" i="1"/>
  <c r="D15" i="1"/>
  <c r="D16" i="1"/>
  <c r="D17" i="1"/>
  <c r="D18" i="1"/>
  <c r="D14" i="1" l="1"/>
  <c r="L14" i="1" s="1"/>
  <c r="D12" i="1"/>
  <c r="L12" i="1" s="1"/>
  <c r="D4" i="1"/>
  <c r="L13" i="1"/>
  <c r="L5" i="1"/>
  <c r="L4" i="1"/>
  <c r="L11" i="1"/>
  <c r="L18" i="1"/>
  <c r="L10" i="1"/>
  <c r="L17" i="1"/>
  <c r="L9" i="1"/>
  <c r="L16" i="1"/>
  <c r="L8" i="1"/>
  <c r="L15" i="1"/>
  <c r="L7" i="1"/>
  <c r="L6" i="1"/>
  <c r="E19" i="1" l="1" a="1"/>
  <c r="E19" i="1" s="1"/>
  <c r="D19" i="1" a="1"/>
  <c r="D19" i="1" s="1"/>
</calcChain>
</file>

<file path=xl/sharedStrings.xml><?xml version="1.0" encoding="utf-8"?>
<sst xmlns="http://schemas.openxmlformats.org/spreadsheetml/2006/main" count="46" uniqueCount="44">
  <si>
    <t>Позиция</t>
  </si>
  <si>
    <t>Размер елемента (мм,°)</t>
  </si>
  <si>
    <t>Кол.</t>
  </si>
  <si>
    <t>Lм, мм</t>
  </si>
  <si>
    <t>Lб, мм</t>
  </si>
  <si>
    <t>A1, мм</t>
  </si>
  <si>
    <t>B1, мм</t>
  </si>
  <si>
    <t>P1, м</t>
  </si>
  <si>
    <t>300x300/500</t>
  </si>
  <si>
    <t>300x300/1000</t>
  </si>
  <si>
    <t>В1-2.0027</t>
  </si>
  <si>
    <t>500x400/12800</t>
  </si>
  <si>
    <t>В1-2.0028</t>
  </si>
  <si>
    <t>500x400/13700</t>
  </si>
  <si>
    <t>В1-2.0030</t>
  </si>
  <si>
    <t>300x400/1100</t>
  </si>
  <si>
    <t>В1-2.0032</t>
  </si>
  <si>
    <t>300x250/2300</t>
  </si>
  <si>
    <t>В1-2.0034</t>
  </si>
  <si>
    <t>300x250/400</t>
  </si>
  <si>
    <t>В1-2.0035</t>
  </si>
  <si>
    <t>300x250/800</t>
  </si>
  <si>
    <t>В1-2.0037</t>
  </si>
  <si>
    <t>200x180/500</t>
  </si>
  <si>
    <t>В1-2.0038</t>
  </si>
  <si>
    <t>200x180/300</t>
  </si>
  <si>
    <t>В1-2.0040</t>
  </si>
  <si>
    <t>250x250/3100</t>
  </si>
  <si>
    <t>В1-2.0042</t>
  </si>
  <si>
    <t>250x250/1800</t>
  </si>
  <si>
    <t>В1-2.0054</t>
  </si>
  <si>
    <t>200x200/900</t>
  </si>
  <si>
    <t>В1-2.0058</t>
  </si>
  <si>
    <t>200x150/150</t>
  </si>
  <si>
    <t>В1-2.0059</t>
  </si>
  <si>
    <t>200x150/500</t>
  </si>
  <si>
    <t>В1-2.0069</t>
  </si>
  <si>
    <t>В1-2.0070</t>
  </si>
  <si>
    <t>В1-2.0072</t>
  </si>
  <si>
    <t>200x345/500</t>
  </si>
  <si>
    <t>ИТОГО:</t>
  </si>
  <si>
    <t>Проверка на число</t>
  </si>
  <si>
    <t>Sпов м, м2</t>
  </si>
  <si>
    <t>Sпов б,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</si>
</sst>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1"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NumberFormat="1" applyFont="1" applyFill="1" applyBorder="1" applyAlignment="1" applyProtection="1">
      <alignment vertical="top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E8561-CCBE-4412-A1E6-4D5A2E2FC684}">
  <dimension ref="A1:M19"/>
  <sheetViews>
    <sheetView tabSelected="1" zoomScale="115" zoomScaleNormal="115" workbookViewId="0">
      <pane ySplit="2" topLeftCell="A3" activePane="bottomLeft" state="frozen"/>
      <selection pane="bottomLeft" activeCell="H19" sqref="H19"/>
    </sheetView>
  </sheetViews>
  <sheetFormatPr defaultRowHeight="13.2" x14ac:dyDescent="0.25"/>
  <cols>
    <col min="1" max="1" width="13" style="8" bestFit="1" customWidth="1"/>
    <col min="2" max="2" width="16.109375" style="8" bestFit="1" customWidth="1"/>
    <col min="3" max="3" width="4.6640625" style="8" bestFit="1" customWidth="1"/>
    <col min="4" max="5" width="8.77734375" style="16" customWidth="1"/>
    <col min="6" max="7" width="8.88671875" style="16"/>
    <col min="8" max="8" width="10.44140625" style="16" bestFit="1" customWidth="1"/>
    <col min="9" max="10" width="10.44140625" style="16" customWidth="1"/>
    <col min="11" max="256" width="8.88671875" style="8"/>
    <col min="257" max="257" width="13" style="8" bestFit="1" customWidth="1"/>
    <col min="258" max="258" width="16.109375" style="8" bestFit="1" customWidth="1"/>
    <col min="259" max="259" width="4.6640625" style="8" bestFit="1" customWidth="1"/>
    <col min="260" max="261" width="8.77734375" style="8" customWidth="1"/>
    <col min="262" max="263" width="8.88671875" style="8"/>
    <col min="264" max="264" width="10.44140625" style="8" bestFit="1" customWidth="1"/>
    <col min="265" max="265" width="7.5546875" style="8" customWidth="1"/>
    <col min="266" max="512" width="8.88671875" style="8"/>
    <col min="513" max="513" width="13" style="8" bestFit="1" customWidth="1"/>
    <col min="514" max="514" width="16.109375" style="8" bestFit="1" customWidth="1"/>
    <col min="515" max="515" width="4.6640625" style="8" bestFit="1" customWidth="1"/>
    <col min="516" max="517" width="8.77734375" style="8" customWidth="1"/>
    <col min="518" max="519" width="8.88671875" style="8"/>
    <col min="520" max="520" width="10.44140625" style="8" bestFit="1" customWidth="1"/>
    <col min="521" max="521" width="7.5546875" style="8" customWidth="1"/>
    <col min="522" max="768" width="8.88671875" style="8"/>
    <col min="769" max="769" width="13" style="8" bestFit="1" customWidth="1"/>
    <col min="770" max="770" width="16.109375" style="8" bestFit="1" customWidth="1"/>
    <col min="771" max="771" width="4.6640625" style="8" bestFit="1" customWidth="1"/>
    <col min="772" max="773" width="8.77734375" style="8" customWidth="1"/>
    <col min="774" max="775" width="8.88671875" style="8"/>
    <col min="776" max="776" width="10.44140625" style="8" bestFit="1" customWidth="1"/>
    <col min="777" max="777" width="7.5546875" style="8" customWidth="1"/>
    <col min="778" max="1024" width="8.88671875" style="8"/>
    <col min="1025" max="1025" width="13" style="8" bestFit="1" customWidth="1"/>
    <col min="1026" max="1026" width="16.109375" style="8" bestFit="1" customWidth="1"/>
    <col min="1027" max="1027" width="4.6640625" style="8" bestFit="1" customWidth="1"/>
    <col min="1028" max="1029" width="8.77734375" style="8" customWidth="1"/>
    <col min="1030" max="1031" width="8.88671875" style="8"/>
    <col min="1032" max="1032" width="10.44140625" style="8" bestFit="1" customWidth="1"/>
    <col min="1033" max="1033" width="7.5546875" style="8" customWidth="1"/>
    <col min="1034" max="1280" width="8.88671875" style="8"/>
    <col min="1281" max="1281" width="13" style="8" bestFit="1" customWidth="1"/>
    <col min="1282" max="1282" width="16.109375" style="8" bestFit="1" customWidth="1"/>
    <col min="1283" max="1283" width="4.6640625" style="8" bestFit="1" customWidth="1"/>
    <col min="1284" max="1285" width="8.77734375" style="8" customWidth="1"/>
    <col min="1286" max="1287" width="8.88671875" style="8"/>
    <col min="1288" max="1288" width="10.44140625" style="8" bestFit="1" customWidth="1"/>
    <col min="1289" max="1289" width="7.5546875" style="8" customWidth="1"/>
    <col min="1290" max="1536" width="8.88671875" style="8"/>
    <col min="1537" max="1537" width="13" style="8" bestFit="1" customWidth="1"/>
    <col min="1538" max="1538" width="16.109375" style="8" bestFit="1" customWidth="1"/>
    <col min="1539" max="1539" width="4.6640625" style="8" bestFit="1" customWidth="1"/>
    <col min="1540" max="1541" width="8.77734375" style="8" customWidth="1"/>
    <col min="1542" max="1543" width="8.88671875" style="8"/>
    <col min="1544" max="1544" width="10.44140625" style="8" bestFit="1" customWidth="1"/>
    <col min="1545" max="1545" width="7.5546875" style="8" customWidth="1"/>
    <col min="1546" max="1792" width="8.88671875" style="8"/>
    <col min="1793" max="1793" width="13" style="8" bestFit="1" customWidth="1"/>
    <col min="1794" max="1794" width="16.109375" style="8" bestFit="1" customWidth="1"/>
    <col min="1795" max="1795" width="4.6640625" style="8" bestFit="1" customWidth="1"/>
    <col min="1796" max="1797" width="8.77734375" style="8" customWidth="1"/>
    <col min="1798" max="1799" width="8.88671875" style="8"/>
    <col min="1800" max="1800" width="10.44140625" style="8" bestFit="1" customWidth="1"/>
    <col min="1801" max="1801" width="7.5546875" style="8" customWidth="1"/>
    <col min="1802" max="2048" width="8.88671875" style="8"/>
    <col min="2049" max="2049" width="13" style="8" bestFit="1" customWidth="1"/>
    <col min="2050" max="2050" width="16.109375" style="8" bestFit="1" customWidth="1"/>
    <col min="2051" max="2051" width="4.6640625" style="8" bestFit="1" customWidth="1"/>
    <col min="2052" max="2053" width="8.77734375" style="8" customWidth="1"/>
    <col min="2054" max="2055" width="8.88671875" style="8"/>
    <col min="2056" max="2056" width="10.44140625" style="8" bestFit="1" customWidth="1"/>
    <col min="2057" max="2057" width="7.5546875" style="8" customWidth="1"/>
    <col min="2058" max="2304" width="8.88671875" style="8"/>
    <col min="2305" max="2305" width="13" style="8" bestFit="1" customWidth="1"/>
    <col min="2306" max="2306" width="16.109375" style="8" bestFit="1" customWidth="1"/>
    <col min="2307" max="2307" width="4.6640625" style="8" bestFit="1" customWidth="1"/>
    <col min="2308" max="2309" width="8.77734375" style="8" customWidth="1"/>
    <col min="2310" max="2311" width="8.88671875" style="8"/>
    <col min="2312" max="2312" width="10.44140625" style="8" bestFit="1" customWidth="1"/>
    <col min="2313" max="2313" width="7.5546875" style="8" customWidth="1"/>
    <col min="2314" max="2560" width="8.88671875" style="8"/>
    <col min="2561" max="2561" width="13" style="8" bestFit="1" customWidth="1"/>
    <col min="2562" max="2562" width="16.109375" style="8" bestFit="1" customWidth="1"/>
    <col min="2563" max="2563" width="4.6640625" style="8" bestFit="1" customWidth="1"/>
    <col min="2564" max="2565" width="8.77734375" style="8" customWidth="1"/>
    <col min="2566" max="2567" width="8.88671875" style="8"/>
    <col min="2568" max="2568" width="10.44140625" style="8" bestFit="1" customWidth="1"/>
    <col min="2569" max="2569" width="7.5546875" style="8" customWidth="1"/>
    <col min="2570" max="2816" width="8.88671875" style="8"/>
    <col min="2817" max="2817" width="13" style="8" bestFit="1" customWidth="1"/>
    <col min="2818" max="2818" width="16.109375" style="8" bestFit="1" customWidth="1"/>
    <col min="2819" max="2819" width="4.6640625" style="8" bestFit="1" customWidth="1"/>
    <col min="2820" max="2821" width="8.77734375" style="8" customWidth="1"/>
    <col min="2822" max="2823" width="8.88671875" style="8"/>
    <col min="2824" max="2824" width="10.44140625" style="8" bestFit="1" customWidth="1"/>
    <col min="2825" max="2825" width="7.5546875" style="8" customWidth="1"/>
    <col min="2826" max="3072" width="8.88671875" style="8"/>
    <col min="3073" max="3073" width="13" style="8" bestFit="1" customWidth="1"/>
    <col min="3074" max="3074" width="16.109375" style="8" bestFit="1" customWidth="1"/>
    <col min="3075" max="3075" width="4.6640625" style="8" bestFit="1" customWidth="1"/>
    <col min="3076" max="3077" width="8.77734375" style="8" customWidth="1"/>
    <col min="3078" max="3079" width="8.88671875" style="8"/>
    <col min="3080" max="3080" width="10.44140625" style="8" bestFit="1" customWidth="1"/>
    <col min="3081" max="3081" width="7.5546875" style="8" customWidth="1"/>
    <col min="3082" max="3328" width="8.88671875" style="8"/>
    <col min="3329" max="3329" width="13" style="8" bestFit="1" customWidth="1"/>
    <col min="3330" max="3330" width="16.109375" style="8" bestFit="1" customWidth="1"/>
    <col min="3331" max="3331" width="4.6640625" style="8" bestFit="1" customWidth="1"/>
    <col min="3332" max="3333" width="8.77734375" style="8" customWidth="1"/>
    <col min="3334" max="3335" width="8.88671875" style="8"/>
    <col min="3336" max="3336" width="10.44140625" style="8" bestFit="1" customWidth="1"/>
    <col min="3337" max="3337" width="7.5546875" style="8" customWidth="1"/>
    <col min="3338" max="3584" width="8.88671875" style="8"/>
    <col min="3585" max="3585" width="13" style="8" bestFit="1" customWidth="1"/>
    <col min="3586" max="3586" width="16.109375" style="8" bestFit="1" customWidth="1"/>
    <col min="3587" max="3587" width="4.6640625" style="8" bestFit="1" customWidth="1"/>
    <col min="3588" max="3589" width="8.77734375" style="8" customWidth="1"/>
    <col min="3590" max="3591" width="8.88671875" style="8"/>
    <col min="3592" max="3592" width="10.44140625" style="8" bestFit="1" customWidth="1"/>
    <col min="3593" max="3593" width="7.5546875" style="8" customWidth="1"/>
    <col min="3594" max="3840" width="8.88671875" style="8"/>
    <col min="3841" max="3841" width="13" style="8" bestFit="1" customWidth="1"/>
    <col min="3842" max="3842" width="16.109375" style="8" bestFit="1" customWidth="1"/>
    <col min="3843" max="3843" width="4.6640625" style="8" bestFit="1" customWidth="1"/>
    <col min="3844" max="3845" width="8.77734375" style="8" customWidth="1"/>
    <col min="3846" max="3847" width="8.88671875" style="8"/>
    <col min="3848" max="3848" width="10.44140625" style="8" bestFit="1" customWidth="1"/>
    <col min="3849" max="3849" width="7.5546875" style="8" customWidth="1"/>
    <col min="3850" max="4096" width="8.88671875" style="8"/>
    <col min="4097" max="4097" width="13" style="8" bestFit="1" customWidth="1"/>
    <col min="4098" max="4098" width="16.109375" style="8" bestFit="1" customWidth="1"/>
    <col min="4099" max="4099" width="4.6640625" style="8" bestFit="1" customWidth="1"/>
    <col min="4100" max="4101" width="8.77734375" style="8" customWidth="1"/>
    <col min="4102" max="4103" width="8.88671875" style="8"/>
    <col min="4104" max="4104" width="10.44140625" style="8" bestFit="1" customWidth="1"/>
    <col min="4105" max="4105" width="7.5546875" style="8" customWidth="1"/>
    <col min="4106" max="4352" width="8.88671875" style="8"/>
    <col min="4353" max="4353" width="13" style="8" bestFit="1" customWidth="1"/>
    <col min="4354" max="4354" width="16.109375" style="8" bestFit="1" customWidth="1"/>
    <col min="4355" max="4355" width="4.6640625" style="8" bestFit="1" customWidth="1"/>
    <col min="4356" max="4357" width="8.77734375" style="8" customWidth="1"/>
    <col min="4358" max="4359" width="8.88671875" style="8"/>
    <col min="4360" max="4360" width="10.44140625" style="8" bestFit="1" customWidth="1"/>
    <col min="4361" max="4361" width="7.5546875" style="8" customWidth="1"/>
    <col min="4362" max="4608" width="8.88671875" style="8"/>
    <col min="4609" max="4609" width="13" style="8" bestFit="1" customWidth="1"/>
    <col min="4610" max="4610" width="16.109375" style="8" bestFit="1" customWidth="1"/>
    <col min="4611" max="4611" width="4.6640625" style="8" bestFit="1" customWidth="1"/>
    <col min="4612" max="4613" width="8.77734375" style="8" customWidth="1"/>
    <col min="4614" max="4615" width="8.88671875" style="8"/>
    <col min="4616" max="4616" width="10.44140625" style="8" bestFit="1" customWidth="1"/>
    <col min="4617" max="4617" width="7.5546875" style="8" customWidth="1"/>
    <col min="4618" max="4864" width="8.88671875" style="8"/>
    <col min="4865" max="4865" width="13" style="8" bestFit="1" customWidth="1"/>
    <col min="4866" max="4866" width="16.109375" style="8" bestFit="1" customWidth="1"/>
    <col min="4867" max="4867" width="4.6640625" style="8" bestFit="1" customWidth="1"/>
    <col min="4868" max="4869" width="8.77734375" style="8" customWidth="1"/>
    <col min="4870" max="4871" width="8.88671875" style="8"/>
    <col min="4872" max="4872" width="10.44140625" style="8" bestFit="1" customWidth="1"/>
    <col min="4873" max="4873" width="7.5546875" style="8" customWidth="1"/>
    <col min="4874" max="5120" width="8.88671875" style="8"/>
    <col min="5121" max="5121" width="13" style="8" bestFit="1" customWidth="1"/>
    <col min="5122" max="5122" width="16.109375" style="8" bestFit="1" customWidth="1"/>
    <col min="5123" max="5123" width="4.6640625" style="8" bestFit="1" customWidth="1"/>
    <col min="5124" max="5125" width="8.77734375" style="8" customWidth="1"/>
    <col min="5126" max="5127" width="8.88671875" style="8"/>
    <col min="5128" max="5128" width="10.44140625" style="8" bestFit="1" customWidth="1"/>
    <col min="5129" max="5129" width="7.5546875" style="8" customWidth="1"/>
    <col min="5130" max="5376" width="8.88671875" style="8"/>
    <col min="5377" max="5377" width="13" style="8" bestFit="1" customWidth="1"/>
    <col min="5378" max="5378" width="16.109375" style="8" bestFit="1" customWidth="1"/>
    <col min="5379" max="5379" width="4.6640625" style="8" bestFit="1" customWidth="1"/>
    <col min="5380" max="5381" width="8.77734375" style="8" customWidth="1"/>
    <col min="5382" max="5383" width="8.88671875" style="8"/>
    <col min="5384" max="5384" width="10.44140625" style="8" bestFit="1" customWidth="1"/>
    <col min="5385" max="5385" width="7.5546875" style="8" customWidth="1"/>
    <col min="5386" max="5632" width="8.88671875" style="8"/>
    <col min="5633" max="5633" width="13" style="8" bestFit="1" customWidth="1"/>
    <col min="5634" max="5634" width="16.109375" style="8" bestFit="1" customWidth="1"/>
    <col min="5635" max="5635" width="4.6640625" style="8" bestFit="1" customWidth="1"/>
    <col min="5636" max="5637" width="8.77734375" style="8" customWidth="1"/>
    <col min="5638" max="5639" width="8.88671875" style="8"/>
    <col min="5640" max="5640" width="10.44140625" style="8" bestFit="1" customWidth="1"/>
    <col min="5641" max="5641" width="7.5546875" style="8" customWidth="1"/>
    <col min="5642" max="5888" width="8.88671875" style="8"/>
    <col min="5889" max="5889" width="13" style="8" bestFit="1" customWidth="1"/>
    <col min="5890" max="5890" width="16.109375" style="8" bestFit="1" customWidth="1"/>
    <col min="5891" max="5891" width="4.6640625" style="8" bestFit="1" customWidth="1"/>
    <col min="5892" max="5893" width="8.77734375" style="8" customWidth="1"/>
    <col min="5894" max="5895" width="8.88671875" style="8"/>
    <col min="5896" max="5896" width="10.44140625" style="8" bestFit="1" customWidth="1"/>
    <col min="5897" max="5897" width="7.5546875" style="8" customWidth="1"/>
    <col min="5898" max="6144" width="8.88671875" style="8"/>
    <col min="6145" max="6145" width="13" style="8" bestFit="1" customWidth="1"/>
    <col min="6146" max="6146" width="16.109375" style="8" bestFit="1" customWidth="1"/>
    <col min="6147" max="6147" width="4.6640625" style="8" bestFit="1" customWidth="1"/>
    <col min="6148" max="6149" width="8.77734375" style="8" customWidth="1"/>
    <col min="6150" max="6151" width="8.88671875" style="8"/>
    <col min="6152" max="6152" width="10.44140625" style="8" bestFit="1" customWidth="1"/>
    <col min="6153" max="6153" width="7.5546875" style="8" customWidth="1"/>
    <col min="6154" max="6400" width="8.88671875" style="8"/>
    <col min="6401" max="6401" width="13" style="8" bestFit="1" customWidth="1"/>
    <col min="6402" max="6402" width="16.109375" style="8" bestFit="1" customWidth="1"/>
    <col min="6403" max="6403" width="4.6640625" style="8" bestFit="1" customWidth="1"/>
    <col min="6404" max="6405" width="8.77734375" style="8" customWidth="1"/>
    <col min="6406" max="6407" width="8.88671875" style="8"/>
    <col min="6408" max="6408" width="10.44140625" style="8" bestFit="1" customWidth="1"/>
    <col min="6409" max="6409" width="7.5546875" style="8" customWidth="1"/>
    <col min="6410" max="6656" width="8.88671875" style="8"/>
    <col min="6657" max="6657" width="13" style="8" bestFit="1" customWidth="1"/>
    <col min="6658" max="6658" width="16.109375" style="8" bestFit="1" customWidth="1"/>
    <col min="6659" max="6659" width="4.6640625" style="8" bestFit="1" customWidth="1"/>
    <col min="6660" max="6661" width="8.77734375" style="8" customWidth="1"/>
    <col min="6662" max="6663" width="8.88671875" style="8"/>
    <col min="6664" max="6664" width="10.44140625" style="8" bestFit="1" customWidth="1"/>
    <col min="6665" max="6665" width="7.5546875" style="8" customWidth="1"/>
    <col min="6666" max="6912" width="8.88671875" style="8"/>
    <col min="6913" max="6913" width="13" style="8" bestFit="1" customWidth="1"/>
    <col min="6914" max="6914" width="16.109375" style="8" bestFit="1" customWidth="1"/>
    <col min="6915" max="6915" width="4.6640625" style="8" bestFit="1" customWidth="1"/>
    <col min="6916" max="6917" width="8.77734375" style="8" customWidth="1"/>
    <col min="6918" max="6919" width="8.88671875" style="8"/>
    <col min="6920" max="6920" width="10.44140625" style="8" bestFit="1" customWidth="1"/>
    <col min="6921" max="6921" width="7.5546875" style="8" customWidth="1"/>
    <col min="6922" max="7168" width="8.88671875" style="8"/>
    <col min="7169" max="7169" width="13" style="8" bestFit="1" customWidth="1"/>
    <col min="7170" max="7170" width="16.109375" style="8" bestFit="1" customWidth="1"/>
    <col min="7171" max="7171" width="4.6640625" style="8" bestFit="1" customWidth="1"/>
    <col min="7172" max="7173" width="8.77734375" style="8" customWidth="1"/>
    <col min="7174" max="7175" width="8.88671875" style="8"/>
    <col min="7176" max="7176" width="10.44140625" style="8" bestFit="1" customWidth="1"/>
    <col min="7177" max="7177" width="7.5546875" style="8" customWidth="1"/>
    <col min="7178" max="7424" width="8.88671875" style="8"/>
    <col min="7425" max="7425" width="13" style="8" bestFit="1" customWidth="1"/>
    <col min="7426" max="7426" width="16.109375" style="8" bestFit="1" customWidth="1"/>
    <col min="7427" max="7427" width="4.6640625" style="8" bestFit="1" customWidth="1"/>
    <col min="7428" max="7429" width="8.77734375" style="8" customWidth="1"/>
    <col min="7430" max="7431" width="8.88671875" style="8"/>
    <col min="7432" max="7432" width="10.44140625" style="8" bestFit="1" customWidth="1"/>
    <col min="7433" max="7433" width="7.5546875" style="8" customWidth="1"/>
    <col min="7434" max="7680" width="8.88671875" style="8"/>
    <col min="7681" max="7681" width="13" style="8" bestFit="1" customWidth="1"/>
    <col min="7682" max="7682" width="16.109375" style="8" bestFit="1" customWidth="1"/>
    <col min="7683" max="7683" width="4.6640625" style="8" bestFit="1" customWidth="1"/>
    <col min="7684" max="7685" width="8.77734375" style="8" customWidth="1"/>
    <col min="7686" max="7687" width="8.88671875" style="8"/>
    <col min="7688" max="7688" width="10.44140625" style="8" bestFit="1" customWidth="1"/>
    <col min="7689" max="7689" width="7.5546875" style="8" customWidth="1"/>
    <col min="7690" max="7936" width="8.88671875" style="8"/>
    <col min="7937" max="7937" width="13" style="8" bestFit="1" customWidth="1"/>
    <col min="7938" max="7938" width="16.109375" style="8" bestFit="1" customWidth="1"/>
    <col min="7939" max="7939" width="4.6640625" style="8" bestFit="1" customWidth="1"/>
    <col min="7940" max="7941" width="8.77734375" style="8" customWidth="1"/>
    <col min="7942" max="7943" width="8.88671875" style="8"/>
    <col min="7944" max="7944" width="10.44140625" style="8" bestFit="1" customWidth="1"/>
    <col min="7945" max="7945" width="7.5546875" style="8" customWidth="1"/>
    <col min="7946" max="8192" width="8.88671875" style="8"/>
    <col min="8193" max="8193" width="13" style="8" bestFit="1" customWidth="1"/>
    <col min="8194" max="8194" width="16.109375" style="8" bestFit="1" customWidth="1"/>
    <col min="8195" max="8195" width="4.6640625" style="8" bestFit="1" customWidth="1"/>
    <col min="8196" max="8197" width="8.77734375" style="8" customWidth="1"/>
    <col min="8198" max="8199" width="8.88671875" style="8"/>
    <col min="8200" max="8200" width="10.44140625" style="8" bestFit="1" customWidth="1"/>
    <col min="8201" max="8201" width="7.5546875" style="8" customWidth="1"/>
    <col min="8202" max="8448" width="8.88671875" style="8"/>
    <col min="8449" max="8449" width="13" style="8" bestFit="1" customWidth="1"/>
    <col min="8450" max="8450" width="16.109375" style="8" bestFit="1" customWidth="1"/>
    <col min="8451" max="8451" width="4.6640625" style="8" bestFit="1" customWidth="1"/>
    <col min="8452" max="8453" width="8.77734375" style="8" customWidth="1"/>
    <col min="8454" max="8455" width="8.88671875" style="8"/>
    <col min="8456" max="8456" width="10.44140625" style="8" bestFit="1" customWidth="1"/>
    <col min="8457" max="8457" width="7.5546875" style="8" customWidth="1"/>
    <col min="8458" max="8704" width="8.88671875" style="8"/>
    <col min="8705" max="8705" width="13" style="8" bestFit="1" customWidth="1"/>
    <col min="8706" max="8706" width="16.109375" style="8" bestFit="1" customWidth="1"/>
    <col min="8707" max="8707" width="4.6640625" style="8" bestFit="1" customWidth="1"/>
    <col min="8708" max="8709" width="8.77734375" style="8" customWidth="1"/>
    <col min="8710" max="8711" width="8.88671875" style="8"/>
    <col min="8712" max="8712" width="10.44140625" style="8" bestFit="1" customWidth="1"/>
    <col min="8713" max="8713" width="7.5546875" style="8" customWidth="1"/>
    <col min="8714" max="8960" width="8.88671875" style="8"/>
    <col min="8961" max="8961" width="13" style="8" bestFit="1" customWidth="1"/>
    <col min="8962" max="8962" width="16.109375" style="8" bestFit="1" customWidth="1"/>
    <col min="8963" max="8963" width="4.6640625" style="8" bestFit="1" customWidth="1"/>
    <col min="8964" max="8965" width="8.77734375" style="8" customWidth="1"/>
    <col min="8966" max="8967" width="8.88671875" style="8"/>
    <col min="8968" max="8968" width="10.44140625" style="8" bestFit="1" customWidth="1"/>
    <col min="8969" max="8969" width="7.5546875" style="8" customWidth="1"/>
    <col min="8970" max="9216" width="8.88671875" style="8"/>
    <col min="9217" max="9217" width="13" style="8" bestFit="1" customWidth="1"/>
    <col min="9218" max="9218" width="16.109375" style="8" bestFit="1" customWidth="1"/>
    <col min="9219" max="9219" width="4.6640625" style="8" bestFit="1" customWidth="1"/>
    <col min="9220" max="9221" width="8.77734375" style="8" customWidth="1"/>
    <col min="9222" max="9223" width="8.88671875" style="8"/>
    <col min="9224" max="9224" width="10.44140625" style="8" bestFit="1" customWidth="1"/>
    <col min="9225" max="9225" width="7.5546875" style="8" customWidth="1"/>
    <col min="9226" max="9472" width="8.88671875" style="8"/>
    <col min="9473" max="9473" width="13" style="8" bestFit="1" customWidth="1"/>
    <col min="9474" max="9474" width="16.109375" style="8" bestFit="1" customWidth="1"/>
    <col min="9475" max="9475" width="4.6640625" style="8" bestFit="1" customWidth="1"/>
    <col min="9476" max="9477" width="8.77734375" style="8" customWidth="1"/>
    <col min="9478" max="9479" width="8.88671875" style="8"/>
    <col min="9480" max="9480" width="10.44140625" style="8" bestFit="1" customWidth="1"/>
    <col min="9481" max="9481" width="7.5546875" style="8" customWidth="1"/>
    <col min="9482" max="9728" width="8.88671875" style="8"/>
    <col min="9729" max="9729" width="13" style="8" bestFit="1" customWidth="1"/>
    <col min="9730" max="9730" width="16.109375" style="8" bestFit="1" customWidth="1"/>
    <col min="9731" max="9731" width="4.6640625" style="8" bestFit="1" customWidth="1"/>
    <col min="9732" max="9733" width="8.77734375" style="8" customWidth="1"/>
    <col min="9734" max="9735" width="8.88671875" style="8"/>
    <col min="9736" max="9736" width="10.44140625" style="8" bestFit="1" customWidth="1"/>
    <col min="9737" max="9737" width="7.5546875" style="8" customWidth="1"/>
    <col min="9738" max="9984" width="8.88671875" style="8"/>
    <col min="9985" max="9985" width="13" style="8" bestFit="1" customWidth="1"/>
    <col min="9986" max="9986" width="16.109375" style="8" bestFit="1" customWidth="1"/>
    <col min="9987" max="9987" width="4.6640625" style="8" bestFit="1" customWidth="1"/>
    <col min="9988" max="9989" width="8.77734375" style="8" customWidth="1"/>
    <col min="9990" max="9991" width="8.88671875" style="8"/>
    <col min="9992" max="9992" width="10.44140625" style="8" bestFit="1" customWidth="1"/>
    <col min="9993" max="9993" width="7.5546875" style="8" customWidth="1"/>
    <col min="9994" max="10240" width="8.88671875" style="8"/>
    <col min="10241" max="10241" width="13" style="8" bestFit="1" customWidth="1"/>
    <col min="10242" max="10242" width="16.109375" style="8" bestFit="1" customWidth="1"/>
    <col min="10243" max="10243" width="4.6640625" style="8" bestFit="1" customWidth="1"/>
    <col min="10244" max="10245" width="8.77734375" style="8" customWidth="1"/>
    <col min="10246" max="10247" width="8.88671875" style="8"/>
    <col min="10248" max="10248" width="10.44140625" style="8" bestFit="1" customWidth="1"/>
    <col min="10249" max="10249" width="7.5546875" style="8" customWidth="1"/>
    <col min="10250" max="10496" width="8.88671875" style="8"/>
    <col min="10497" max="10497" width="13" style="8" bestFit="1" customWidth="1"/>
    <col min="10498" max="10498" width="16.109375" style="8" bestFit="1" customWidth="1"/>
    <col min="10499" max="10499" width="4.6640625" style="8" bestFit="1" customWidth="1"/>
    <col min="10500" max="10501" width="8.77734375" style="8" customWidth="1"/>
    <col min="10502" max="10503" width="8.88671875" style="8"/>
    <col min="10504" max="10504" width="10.44140625" style="8" bestFit="1" customWidth="1"/>
    <col min="10505" max="10505" width="7.5546875" style="8" customWidth="1"/>
    <col min="10506" max="10752" width="8.88671875" style="8"/>
    <col min="10753" max="10753" width="13" style="8" bestFit="1" customWidth="1"/>
    <col min="10754" max="10754" width="16.109375" style="8" bestFit="1" customWidth="1"/>
    <col min="10755" max="10755" width="4.6640625" style="8" bestFit="1" customWidth="1"/>
    <col min="10756" max="10757" width="8.77734375" style="8" customWidth="1"/>
    <col min="10758" max="10759" width="8.88671875" style="8"/>
    <col min="10760" max="10760" width="10.44140625" style="8" bestFit="1" customWidth="1"/>
    <col min="10761" max="10761" width="7.5546875" style="8" customWidth="1"/>
    <col min="10762" max="11008" width="8.88671875" style="8"/>
    <col min="11009" max="11009" width="13" style="8" bestFit="1" customWidth="1"/>
    <col min="11010" max="11010" width="16.109375" style="8" bestFit="1" customWidth="1"/>
    <col min="11011" max="11011" width="4.6640625" style="8" bestFit="1" customWidth="1"/>
    <col min="11012" max="11013" width="8.77734375" style="8" customWidth="1"/>
    <col min="11014" max="11015" width="8.88671875" style="8"/>
    <col min="11016" max="11016" width="10.44140625" style="8" bestFit="1" customWidth="1"/>
    <col min="11017" max="11017" width="7.5546875" style="8" customWidth="1"/>
    <col min="11018" max="11264" width="8.88671875" style="8"/>
    <col min="11265" max="11265" width="13" style="8" bestFit="1" customWidth="1"/>
    <col min="11266" max="11266" width="16.109375" style="8" bestFit="1" customWidth="1"/>
    <col min="11267" max="11267" width="4.6640625" style="8" bestFit="1" customWidth="1"/>
    <col min="11268" max="11269" width="8.77734375" style="8" customWidth="1"/>
    <col min="11270" max="11271" width="8.88671875" style="8"/>
    <col min="11272" max="11272" width="10.44140625" style="8" bestFit="1" customWidth="1"/>
    <col min="11273" max="11273" width="7.5546875" style="8" customWidth="1"/>
    <col min="11274" max="11520" width="8.88671875" style="8"/>
    <col min="11521" max="11521" width="13" style="8" bestFit="1" customWidth="1"/>
    <col min="11522" max="11522" width="16.109375" style="8" bestFit="1" customWidth="1"/>
    <col min="11523" max="11523" width="4.6640625" style="8" bestFit="1" customWidth="1"/>
    <col min="11524" max="11525" width="8.77734375" style="8" customWidth="1"/>
    <col min="11526" max="11527" width="8.88671875" style="8"/>
    <col min="11528" max="11528" width="10.44140625" style="8" bestFit="1" customWidth="1"/>
    <col min="11529" max="11529" width="7.5546875" style="8" customWidth="1"/>
    <col min="11530" max="11776" width="8.88671875" style="8"/>
    <col min="11777" max="11777" width="13" style="8" bestFit="1" customWidth="1"/>
    <col min="11778" max="11778" width="16.109375" style="8" bestFit="1" customWidth="1"/>
    <col min="11779" max="11779" width="4.6640625" style="8" bestFit="1" customWidth="1"/>
    <col min="11780" max="11781" width="8.77734375" style="8" customWidth="1"/>
    <col min="11782" max="11783" width="8.88671875" style="8"/>
    <col min="11784" max="11784" width="10.44140625" style="8" bestFit="1" customWidth="1"/>
    <col min="11785" max="11785" width="7.5546875" style="8" customWidth="1"/>
    <col min="11786" max="12032" width="8.88671875" style="8"/>
    <col min="12033" max="12033" width="13" style="8" bestFit="1" customWidth="1"/>
    <col min="12034" max="12034" width="16.109375" style="8" bestFit="1" customWidth="1"/>
    <col min="12035" max="12035" width="4.6640625" style="8" bestFit="1" customWidth="1"/>
    <col min="12036" max="12037" width="8.77734375" style="8" customWidth="1"/>
    <col min="12038" max="12039" width="8.88671875" style="8"/>
    <col min="12040" max="12040" width="10.44140625" style="8" bestFit="1" customWidth="1"/>
    <col min="12041" max="12041" width="7.5546875" style="8" customWidth="1"/>
    <col min="12042" max="12288" width="8.88671875" style="8"/>
    <col min="12289" max="12289" width="13" style="8" bestFit="1" customWidth="1"/>
    <col min="12290" max="12290" width="16.109375" style="8" bestFit="1" customWidth="1"/>
    <col min="12291" max="12291" width="4.6640625" style="8" bestFit="1" customWidth="1"/>
    <col min="12292" max="12293" width="8.77734375" style="8" customWidth="1"/>
    <col min="12294" max="12295" width="8.88671875" style="8"/>
    <col min="12296" max="12296" width="10.44140625" style="8" bestFit="1" customWidth="1"/>
    <col min="12297" max="12297" width="7.5546875" style="8" customWidth="1"/>
    <col min="12298" max="12544" width="8.88671875" style="8"/>
    <col min="12545" max="12545" width="13" style="8" bestFit="1" customWidth="1"/>
    <col min="12546" max="12546" width="16.109375" style="8" bestFit="1" customWidth="1"/>
    <col min="12547" max="12547" width="4.6640625" style="8" bestFit="1" customWidth="1"/>
    <col min="12548" max="12549" width="8.77734375" style="8" customWidth="1"/>
    <col min="12550" max="12551" width="8.88671875" style="8"/>
    <col min="12552" max="12552" width="10.44140625" style="8" bestFit="1" customWidth="1"/>
    <col min="12553" max="12553" width="7.5546875" style="8" customWidth="1"/>
    <col min="12554" max="12800" width="8.88671875" style="8"/>
    <col min="12801" max="12801" width="13" style="8" bestFit="1" customWidth="1"/>
    <col min="12802" max="12802" width="16.109375" style="8" bestFit="1" customWidth="1"/>
    <col min="12803" max="12803" width="4.6640625" style="8" bestFit="1" customWidth="1"/>
    <col min="12804" max="12805" width="8.77734375" style="8" customWidth="1"/>
    <col min="12806" max="12807" width="8.88671875" style="8"/>
    <col min="12808" max="12808" width="10.44140625" style="8" bestFit="1" customWidth="1"/>
    <col min="12809" max="12809" width="7.5546875" style="8" customWidth="1"/>
    <col min="12810" max="13056" width="8.88671875" style="8"/>
    <col min="13057" max="13057" width="13" style="8" bestFit="1" customWidth="1"/>
    <col min="13058" max="13058" width="16.109375" style="8" bestFit="1" customWidth="1"/>
    <col min="13059" max="13059" width="4.6640625" style="8" bestFit="1" customWidth="1"/>
    <col min="13060" max="13061" width="8.77734375" style="8" customWidth="1"/>
    <col min="13062" max="13063" width="8.88671875" style="8"/>
    <col min="13064" max="13064" width="10.44140625" style="8" bestFit="1" customWidth="1"/>
    <col min="13065" max="13065" width="7.5546875" style="8" customWidth="1"/>
    <col min="13066" max="13312" width="8.88671875" style="8"/>
    <col min="13313" max="13313" width="13" style="8" bestFit="1" customWidth="1"/>
    <col min="13314" max="13314" width="16.109375" style="8" bestFit="1" customWidth="1"/>
    <col min="13315" max="13315" width="4.6640625" style="8" bestFit="1" customWidth="1"/>
    <col min="13316" max="13317" width="8.77734375" style="8" customWidth="1"/>
    <col min="13318" max="13319" width="8.88671875" style="8"/>
    <col min="13320" max="13320" width="10.44140625" style="8" bestFit="1" customWidth="1"/>
    <col min="13321" max="13321" width="7.5546875" style="8" customWidth="1"/>
    <col min="13322" max="13568" width="8.88671875" style="8"/>
    <col min="13569" max="13569" width="13" style="8" bestFit="1" customWidth="1"/>
    <col min="13570" max="13570" width="16.109375" style="8" bestFit="1" customWidth="1"/>
    <col min="13571" max="13571" width="4.6640625" style="8" bestFit="1" customWidth="1"/>
    <col min="13572" max="13573" width="8.77734375" style="8" customWidth="1"/>
    <col min="13574" max="13575" width="8.88671875" style="8"/>
    <col min="13576" max="13576" width="10.44140625" style="8" bestFit="1" customWidth="1"/>
    <col min="13577" max="13577" width="7.5546875" style="8" customWidth="1"/>
    <col min="13578" max="13824" width="8.88671875" style="8"/>
    <col min="13825" max="13825" width="13" style="8" bestFit="1" customWidth="1"/>
    <col min="13826" max="13826" width="16.109375" style="8" bestFit="1" customWidth="1"/>
    <col min="13827" max="13827" width="4.6640625" style="8" bestFit="1" customWidth="1"/>
    <col min="13828" max="13829" width="8.77734375" style="8" customWidth="1"/>
    <col min="13830" max="13831" width="8.88671875" style="8"/>
    <col min="13832" max="13832" width="10.44140625" style="8" bestFit="1" customWidth="1"/>
    <col min="13833" max="13833" width="7.5546875" style="8" customWidth="1"/>
    <col min="13834" max="14080" width="8.88671875" style="8"/>
    <col min="14081" max="14081" width="13" style="8" bestFit="1" customWidth="1"/>
    <col min="14082" max="14082" width="16.109375" style="8" bestFit="1" customWidth="1"/>
    <col min="14083" max="14083" width="4.6640625" style="8" bestFit="1" customWidth="1"/>
    <col min="14084" max="14085" width="8.77734375" style="8" customWidth="1"/>
    <col min="14086" max="14087" width="8.88671875" style="8"/>
    <col min="14088" max="14088" width="10.44140625" style="8" bestFit="1" customWidth="1"/>
    <col min="14089" max="14089" width="7.5546875" style="8" customWidth="1"/>
    <col min="14090" max="14336" width="8.88671875" style="8"/>
    <col min="14337" max="14337" width="13" style="8" bestFit="1" customWidth="1"/>
    <col min="14338" max="14338" width="16.109375" style="8" bestFit="1" customWidth="1"/>
    <col min="14339" max="14339" width="4.6640625" style="8" bestFit="1" customWidth="1"/>
    <col min="14340" max="14341" width="8.77734375" style="8" customWidth="1"/>
    <col min="14342" max="14343" width="8.88671875" style="8"/>
    <col min="14344" max="14344" width="10.44140625" style="8" bestFit="1" customWidth="1"/>
    <col min="14345" max="14345" width="7.5546875" style="8" customWidth="1"/>
    <col min="14346" max="14592" width="8.88671875" style="8"/>
    <col min="14593" max="14593" width="13" style="8" bestFit="1" customWidth="1"/>
    <col min="14594" max="14594" width="16.109375" style="8" bestFit="1" customWidth="1"/>
    <col min="14595" max="14595" width="4.6640625" style="8" bestFit="1" customWidth="1"/>
    <col min="14596" max="14597" width="8.77734375" style="8" customWidth="1"/>
    <col min="14598" max="14599" width="8.88671875" style="8"/>
    <col min="14600" max="14600" width="10.44140625" style="8" bestFit="1" customWidth="1"/>
    <col min="14601" max="14601" width="7.5546875" style="8" customWidth="1"/>
    <col min="14602" max="14848" width="8.88671875" style="8"/>
    <col min="14849" max="14849" width="13" style="8" bestFit="1" customWidth="1"/>
    <col min="14850" max="14850" width="16.109375" style="8" bestFit="1" customWidth="1"/>
    <col min="14851" max="14851" width="4.6640625" style="8" bestFit="1" customWidth="1"/>
    <col min="14852" max="14853" width="8.77734375" style="8" customWidth="1"/>
    <col min="14854" max="14855" width="8.88671875" style="8"/>
    <col min="14856" max="14856" width="10.44140625" style="8" bestFit="1" customWidth="1"/>
    <col min="14857" max="14857" width="7.5546875" style="8" customWidth="1"/>
    <col min="14858" max="15104" width="8.88671875" style="8"/>
    <col min="15105" max="15105" width="13" style="8" bestFit="1" customWidth="1"/>
    <col min="15106" max="15106" width="16.109375" style="8" bestFit="1" customWidth="1"/>
    <col min="15107" max="15107" width="4.6640625" style="8" bestFit="1" customWidth="1"/>
    <col min="15108" max="15109" width="8.77734375" style="8" customWidth="1"/>
    <col min="15110" max="15111" width="8.88671875" style="8"/>
    <col min="15112" max="15112" width="10.44140625" style="8" bestFit="1" customWidth="1"/>
    <col min="15113" max="15113" width="7.5546875" style="8" customWidth="1"/>
    <col min="15114" max="15360" width="8.88671875" style="8"/>
    <col min="15361" max="15361" width="13" style="8" bestFit="1" customWidth="1"/>
    <col min="15362" max="15362" width="16.109375" style="8" bestFit="1" customWidth="1"/>
    <col min="15363" max="15363" width="4.6640625" style="8" bestFit="1" customWidth="1"/>
    <col min="15364" max="15365" width="8.77734375" style="8" customWidth="1"/>
    <col min="15366" max="15367" width="8.88671875" style="8"/>
    <col min="15368" max="15368" width="10.44140625" style="8" bestFit="1" customWidth="1"/>
    <col min="15369" max="15369" width="7.5546875" style="8" customWidth="1"/>
    <col min="15370" max="15616" width="8.88671875" style="8"/>
    <col min="15617" max="15617" width="13" style="8" bestFit="1" customWidth="1"/>
    <col min="15618" max="15618" width="16.109375" style="8" bestFit="1" customWidth="1"/>
    <col min="15619" max="15619" width="4.6640625" style="8" bestFit="1" customWidth="1"/>
    <col min="15620" max="15621" width="8.77734375" style="8" customWidth="1"/>
    <col min="15622" max="15623" width="8.88671875" style="8"/>
    <col min="15624" max="15624" width="10.44140625" style="8" bestFit="1" customWidth="1"/>
    <col min="15625" max="15625" width="7.5546875" style="8" customWidth="1"/>
    <col min="15626" max="15872" width="8.88671875" style="8"/>
    <col min="15873" max="15873" width="13" style="8" bestFit="1" customWidth="1"/>
    <col min="15874" max="15874" width="16.109375" style="8" bestFit="1" customWidth="1"/>
    <col min="15875" max="15875" width="4.6640625" style="8" bestFit="1" customWidth="1"/>
    <col min="15876" max="15877" width="8.77734375" style="8" customWidth="1"/>
    <col min="15878" max="15879" width="8.88671875" style="8"/>
    <col min="15880" max="15880" width="10.44140625" style="8" bestFit="1" customWidth="1"/>
    <col min="15881" max="15881" width="7.5546875" style="8" customWidth="1"/>
    <col min="15882" max="16128" width="8.88671875" style="8"/>
    <col min="16129" max="16129" width="13" style="8" bestFit="1" customWidth="1"/>
    <col min="16130" max="16130" width="16.109375" style="8" bestFit="1" customWidth="1"/>
    <col min="16131" max="16131" width="4.6640625" style="8" bestFit="1" customWidth="1"/>
    <col min="16132" max="16133" width="8.77734375" style="8" customWidth="1"/>
    <col min="16134" max="16135" width="8.88671875" style="8"/>
    <col min="16136" max="16136" width="10.44140625" style="8" bestFit="1" customWidth="1"/>
    <col min="16137" max="16137" width="7.5546875" style="8" customWidth="1"/>
    <col min="16138" max="16384" width="8.88671875" style="8"/>
  </cols>
  <sheetData>
    <row r="1" spans="1:13" x14ac:dyDescent="0.25">
      <c r="L1" s="19" t="s">
        <v>41</v>
      </c>
      <c r="M1" s="19"/>
    </row>
    <row r="2" spans="1:13" ht="31.2" x14ac:dyDescent="0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20" t="s">
        <v>42</v>
      </c>
      <c r="J2" s="20" t="s">
        <v>43</v>
      </c>
      <c r="L2" s="18" t="s">
        <v>3</v>
      </c>
      <c r="M2" s="18" t="s">
        <v>4</v>
      </c>
    </row>
    <row r="3" spans="1:13" ht="15.6" x14ac:dyDescent="0.25">
      <c r="A3" s="9" t="s">
        <v>10</v>
      </c>
      <c r="B3" s="10" t="s">
        <v>11</v>
      </c>
      <c r="C3" s="10">
        <v>1</v>
      </c>
      <c r="D3" s="11">
        <f t="shared" ref="D3:D18" si="0">IF(H3&lt;=0.8,RIGHT(B3,LEN(B3)-FIND("/",B3)),0)</f>
        <v>0</v>
      </c>
      <c r="E3" s="12" t="str">
        <f t="shared" ref="E3:E18" si="1">IF(H3&gt;0.8,RIGHT(B3,LEN(B3)-FIND("/",B3)),0)</f>
        <v>12800</v>
      </c>
      <c r="F3" s="12" t="str">
        <f t="shared" ref="F3:F18" si="2">LEFT(B3,FIND("x",B3)-1)</f>
        <v>500</v>
      </c>
      <c r="G3" s="13" t="str">
        <f t="shared" ref="G3:G18" si="3">MID(B3,SEARCH("x",B3)+1,SEARCH("/",B3)-SEARCH("x",B3)-1)</f>
        <v>400</v>
      </c>
      <c r="H3" s="13">
        <f t="shared" ref="H3:H18" si="4">2*(F3+G3)/1000</f>
        <v>1.8</v>
      </c>
      <c r="I3" s="13">
        <f>D3/1000*H3</f>
        <v>0</v>
      </c>
      <c r="J3" s="13">
        <f>E3/1000*H3</f>
        <v>23.040000000000003</v>
      </c>
      <c r="L3" s="17" t="b">
        <f>ISNUMBER(D3)</f>
        <v>1</v>
      </c>
      <c r="M3" s="17" t="b">
        <f>ISNUMBER(E3)</f>
        <v>0</v>
      </c>
    </row>
    <row r="4" spans="1:13" ht="15.6" x14ac:dyDescent="0.25">
      <c r="A4" s="9" t="s">
        <v>12</v>
      </c>
      <c r="B4" s="10" t="s">
        <v>13</v>
      </c>
      <c r="C4" s="10">
        <v>1</v>
      </c>
      <c r="D4" s="11">
        <f t="shared" si="0"/>
        <v>0</v>
      </c>
      <c r="E4" s="12" t="str">
        <f t="shared" si="1"/>
        <v>13700</v>
      </c>
      <c r="F4" s="12" t="str">
        <f t="shared" si="2"/>
        <v>500</v>
      </c>
      <c r="G4" s="13" t="str">
        <f t="shared" si="3"/>
        <v>400</v>
      </c>
      <c r="H4" s="13">
        <f t="shared" si="4"/>
        <v>1.8</v>
      </c>
      <c r="I4" s="13">
        <f t="shared" ref="I4:I18" si="5">D4/1000*H4</f>
        <v>0</v>
      </c>
      <c r="J4" s="13">
        <f t="shared" ref="J4:J18" si="6">E4/1000*H4</f>
        <v>24.66</v>
      </c>
      <c r="L4" s="17" t="b">
        <f t="shared" ref="L4:L18" si="7">ISNUMBER(D4)</f>
        <v>1</v>
      </c>
      <c r="M4" s="17" t="b">
        <f t="shared" ref="M4:M18" si="8">ISNUMBER(E4)</f>
        <v>0</v>
      </c>
    </row>
    <row r="5" spans="1:13" ht="15.6" x14ac:dyDescent="0.25">
      <c r="A5" s="9" t="s">
        <v>14</v>
      </c>
      <c r="B5" s="10" t="s">
        <v>15</v>
      </c>
      <c r="C5" s="10">
        <v>1</v>
      </c>
      <c r="D5" s="11">
        <f t="shared" si="0"/>
        <v>0</v>
      </c>
      <c r="E5" s="12" t="str">
        <f t="shared" si="1"/>
        <v>1100</v>
      </c>
      <c r="F5" s="12" t="str">
        <f t="shared" si="2"/>
        <v>300</v>
      </c>
      <c r="G5" s="13" t="str">
        <f t="shared" si="3"/>
        <v>400</v>
      </c>
      <c r="H5" s="13">
        <f t="shared" si="4"/>
        <v>1.4</v>
      </c>
      <c r="I5" s="13">
        <f t="shared" si="5"/>
        <v>0</v>
      </c>
      <c r="J5" s="13">
        <f t="shared" si="6"/>
        <v>1.54</v>
      </c>
      <c r="L5" s="17" t="b">
        <f t="shared" si="7"/>
        <v>1</v>
      </c>
      <c r="M5" s="17" t="b">
        <f t="shared" si="8"/>
        <v>0</v>
      </c>
    </row>
    <row r="6" spans="1:13" ht="15.6" x14ac:dyDescent="0.25">
      <c r="A6" s="9" t="s">
        <v>16</v>
      </c>
      <c r="B6" s="10" t="s">
        <v>17</v>
      </c>
      <c r="C6" s="10">
        <v>1</v>
      </c>
      <c r="D6" s="11">
        <f t="shared" si="0"/>
        <v>0</v>
      </c>
      <c r="E6" s="12" t="str">
        <f t="shared" si="1"/>
        <v>2300</v>
      </c>
      <c r="F6" s="12" t="str">
        <f t="shared" si="2"/>
        <v>300</v>
      </c>
      <c r="G6" s="13" t="str">
        <f t="shared" si="3"/>
        <v>250</v>
      </c>
      <c r="H6" s="13">
        <f t="shared" si="4"/>
        <v>1.1000000000000001</v>
      </c>
      <c r="I6" s="13">
        <f t="shared" si="5"/>
        <v>0</v>
      </c>
      <c r="J6" s="13">
        <f t="shared" si="6"/>
        <v>2.5299999999999998</v>
      </c>
      <c r="L6" s="17" t="b">
        <f t="shared" si="7"/>
        <v>1</v>
      </c>
      <c r="M6" s="17" t="b">
        <f t="shared" si="8"/>
        <v>0</v>
      </c>
    </row>
    <row r="7" spans="1:13" ht="15.6" x14ac:dyDescent="0.25">
      <c r="A7" s="9" t="s">
        <v>18</v>
      </c>
      <c r="B7" s="10" t="s">
        <v>19</v>
      </c>
      <c r="C7" s="10">
        <v>1</v>
      </c>
      <c r="D7" s="11">
        <f t="shared" si="0"/>
        <v>0</v>
      </c>
      <c r="E7" s="12" t="str">
        <f t="shared" si="1"/>
        <v>400</v>
      </c>
      <c r="F7" s="12" t="str">
        <f t="shared" si="2"/>
        <v>300</v>
      </c>
      <c r="G7" s="13" t="str">
        <f t="shared" si="3"/>
        <v>250</v>
      </c>
      <c r="H7" s="13">
        <f t="shared" si="4"/>
        <v>1.1000000000000001</v>
      </c>
      <c r="I7" s="13">
        <f t="shared" si="5"/>
        <v>0</v>
      </c>
      <c r="J7" s="13">
        <f t="shared" si="6"/>
        <v>0.44000000000000006</v>
      </c>
      <c r="L7" s="17" t="b">
        <f t="shared" si="7"/>
        <v>1</v>
      </c>
      <c r="M7" s="17" t="b">
        <f t="shared" si="8"/>
        <v>0</v>
      </c>
    </row>
    <row r="8" spans="1:13" ht="15.6" x14ac:dyDescent="0.25">
      <c r="A8" s="9" t="s">
        <v>20</v>
      </c>
      <c r="B8" s="10" t="s">
        <v>21</v>
      </c>
      <c r="C8" s="10">
        <v>1</v>
      </c>
      <c r="D8" s="11">
        <f t="shared" si="0"/>
        <v>0</v>
      </c>
      <c r="E8" s="12" t="str">
        <f t="shared" si="1"/>
        <v>800</v>
      </c>
      <c r="F8" s="12" t="str">
        <f t="shared" si="2"/>
        <v>300</v>
      </c>
      <c r="G8" s="13" t="str">
        <f t="shared" si="3"/>
        <v>250</v>
      </c>
      <c r="H8" s="13">
        <f t="shared" si="4"/>
        <v>1.1000000000000001</v>
      </c>
      <c r="I8" s="13">
        <f t="shared" si="5"/>
        <v>0</v>
      </c>
      <c r="J8" s="13">
        <f t="shared" si="6"/>
        <v>0.88000000000000012</v>
      </c>
      <c r="L8" s="17" t="b">
        <f t="shared" si="7"/>
        <v>1</v>
      </c>
      <c r="M8" s="17" t="b">
        <f t="shared" si="8"/>
        <v>0</v>
      </c>
    </row>
    <row r="9" spans="1:13" ht="15.6" x14ac:dyDescent="0.25">
      <c r="A9" s="9" t="s">
        <v>22</v>
      </c>
      <c r="B9" s="10" t="s">
        <v>23</v>
      </c>
      <c r="C9" s="10">
        <v>1</v>
      </c>
      <c r="D9" s="11" t="str">
        <f t="shared" si="0"/>
        <v>500</v>
      </c>
      <c r="E9" s="12">
        <f t="shared" si="1"/>
        <v>0</v>
      </c>
      <c r="F9" s="12" t="str">
        <f t="shared" si="2"/>
        <v>200</v>
      </c>
      <c r="G9" s="13" t="str">
        <f t="shared" si="3"/>
        <v>180</v>
      </c>
      <c r="H9" s="13">
        <f t="shared" si="4"/>
        <v>0.76</v>
      </c>
      <c r="I9" s="13">
        <f t="shared" si="5"/>
        <v>0.38</v>
      </c>
      <c r="J9" s="13">
        <f t="shared" si="6"/>
        <v>0</v>
      </c>
      <c r="L9" s="17" t="b">
        <f t="shared" si="7"/>
        <v>0</v>
      </c>
      <c r="M9" s="17" t="b">
        <f t="shared" si="8"/>
        <v>1</v>
      </c>
    </row>
    <row r="10" spans="1:13" ht="15.6" x14ac:dyDescent="0.25">
      <c r="A10" s="9" t="s">
        <v>24</v>
      </c>
      <c r="B10" s="10" t="s">
        <v>25</v>
      </c>
      <c r="C10" s="10">
        <v>1</v>
      </c>
      <c r="D10" s="11" t="str">
        <f t="shared" si="0"/>
        <v>300</v>
      </c>
      <c r="E10" s="12">
        <f t="shared" si="1"/>
        <v>0</v>
      </c>
      <c r="F10" s="12" t="str">
        <f t="shared" si="2"/>
        <v>200</v>
      </c>
      <c r="G10" s="13" t="str">
        <f t="shared" si="3"/>
        <v>180</v>
      </c>
      <c r="H10" s="13">
        <f t="shared" si="4"/>
        <v>0.76</v>
      </c>
      <c r="I10" s="13">
        <f t="shared" si="5"/>
        <v>0.22799999999999998</v>
      </c>
      <c r="J10" s="13">
        <f t="shared" si="6"/>
        <v>0</v>
      </c>
      <c r="L10" s="17" t="b">
        <f t="shared" si="7"/>
        <v>0</v>
      </c>
      <c r="M10" s="17" t="b">
        <f t="shared" si="8"/>
        <v>1</v>
      </c>
    </row>
    <row r="11" spans="1:13" ht="15.6" x14ac:dyDescent="0.25">
      <c r="A11" s="9" t="s">
        <v>26</v>
      </c>
      <c r="B11" s="10" t="s">
        <v>27</v>
      </c>
      <c r="C11" s="10">
        <v>1</v>
      </c>
      <c r="D11" s="11">
        <f t="shared" si="0"/>
        <v>0</v>
      </c>
      <c r="E11" s="12" t="str">
        <f t="shared" si="1"/>
        <v>3100</v>
      </c>
      <c r="F11" s="12" t="str">
        <f t="shared" si="2"/>
        <v>250</v>
      </c>
      <c r="G11" s="13" t="str">
        <f t="shared" si="3"/>
        <v>250</v>
      </c>
      <c r="H11" s="13">
        <f t="shared" si="4"/>
        <v>1</v>
      </c>
      <c r="I11" s="13">
        <f t="shared" si="5"/>
        <v>0</v>
      </c>
      <c r="J11" s="13">
        <f t="shared" si="6"/>
        <v>3.1</v>
      </c>
      <c r="L11" s="17" t="b">
        <f t="shared" si="7"/>
        <v>1</v>
      </c>
      <c r="M11" s="17" t="b">
        <f t="shared" si="8"/>
        <v>0</v>
      </c>
    </row>
    <row r="12" spans="1:13" ht="15.6" x14ac:dyDescent="0.25">
      <c r="A12" s="9" t="s">
        <v>28</v>
      </c>
      <c r="B12" s="10" t="s">
        <v>29</v>
      </c>
      <c r="C12" s="10">
        <v>1</v>
      </c>
      <c r="D12" s="11">
        <f t="shared" si="0"/>
        <v>0</v>
      </c>
      <c r="E12" s="12" t="str">
        <f t="shared" si="1"/>
        <v>1800</v>
      </c>
      <c r="F12" s="12" t="str">
        <f t="shared" si="2"/>
        <v>250</v>
      </c>
      <c r="G12" s="13" t="str">
        <f t="shared" si="3"/>
        <v>250</v>
      </c>
      <c r="H12" s="13">
        <f t="shared" si="4"/>
        <v>1</v>
      </c>
      <c r="I12" s="13">
        <f t="shared" si="5"/>
        <v>0</v>
      </c>
      <c r="J12" s="13">
        <f t="shared" si="6"/>
        <v>1.8</v>
      </c>
      <c r="L12" s="17" t="b">
        <f t="shared" si="7"/>
        <v>1</v>
      </c>
      <c r="M12" s="17" t="b">
        <f t="shared" si="8"/>
        <v>0</v>
      </c>
    </row>
    <row r="13" spans="1:13" ht="15.6" x14ac:dyDescent="0.25">
      <c r="A13" s="9" t="s">
        <v>30</v>
      </c>
      <c r="B13" s="10" t="s">
        <v>31</v>
      </c>
      <c r="C13" s="10">
        <v>1</v>
      </c>
      <c r="D13" s="11" t="str">
        <f t="shared" si="0"/>
        <v>900</v>
      </c>
      <c r="E13" s="12">
        <f t="shared" si="1"/>
        <v>0</v>
      </c>
      <c r="F13" s="12" t="str">
        <f t="shared" si="2"/>
        <v>200</v>
      </c>
      <c r="G13" s="13" t="str">
        <f t="shared" si="3"/>
        <v>200</v>
      </c>
      <c r="H13" s="13">
        <f t="shared" si="4"/>
        <v>0.8</v>
      </c>
      <c r="I13" s="13">
        <f t="shared" si="5"/>
        <v>0.72000000000000008</v>
      </c>
      <c r="J13" s="13">
        <f t="shared" si="6"/>
        <v>0</v>
      </c>
      <c r="L13" s="17" t="b">
        <f t="shared" si="7"/>
        <v>0</v>
      </c>
      <c r="M13" s="17" t="b">
        <f t="shared" si="8"/>
        <v>1</v>
      </c>
    </row>
    <row r="14" spans="1:13" ht="15.6" x14ac:dyDescent="0.25">
      <c r="A14" s="9" t="s">
        <v>32</v>
      </c>
      <c r="B14" s="10" t="s">
        <v>33</v>
      </c>
      <c r="C14" s="10">
        <v>1</v>
      </c>
      <c r="D14" s="11" t="str">
        <f t="shared" si="0"/>
        <v>150</v>
      </c>
      <c r="E14" s="12">
        <f t="shared" si="1"/>
        <v>0</v>
      </c>
      <c r="F14" s="12" t="str">
        <f t="shared" si="2"/>
        <v>200</v>
      </c>
      <c r="G14" s="13" t="str">
        <f t="shared" si="3"/>
        <v>150</v>
      </c>
      <c r="H14" s="13">
        <f t="shared" si="4"/>
        <v>0.7</v>
      </c>
      <c r="I14" s="13">
        <f t="shared" si="5"/>
        <v>0.105</v>
      </c>
      <c r="J14" s="13">
        <f t="shared" si="6"/>
        <v>0</v>
      </c>
      <c r="L14" s="17" t="b">
        <f t="shared" si="7"/>
        <v>0</v>
      </c>
      <c r="M14" s="17" t="b">
        <f t="shared" si="8"/>
        <v>1</v>
      </c>
    </row>
    <row r="15" spans="1:13" ht="15.6" x14ac:dyDescent="0.25">
      <c r="A15" s="9" t="s">
        <v>34</v>
      </c>
      <c r="B15" s="10" t="s">
        <v>35</v>
      </c>
      <c r="C15" s="10">
        <v>1</v>
      </c>
      <c r="D15" s="11" t="str">
        <f t="shared" si="0"/>
        <v>500</v>
      </c>
      <c r="E15" s="12">
        <f t="shared" si="1"/>
        <v>0</v>
      </c>
      <c r="F15" s="12" t="str">
        <f t="shared" si="2"/>
        <v>200</v>
      </c>
      <c r="G15" s="13" t="str">
        <f t="shared" si="3"/>
        <v>150</v>
      </c>
      <c r="H15" s="13">
        <f t="shared" si="4"/>
        <v>0.7</v>
      </c>
      <c r="I15" s="13">
        <f t="shared" si="5"/>
        <v>0.35</v>
      </c>
      <c r="J15" s="13">
        <f t="shared" si="6"/>
        <v>0</v>
      </c>
      <c r="L15" s="17" t="b">
        <f t="shared" si="7"/>
        <v>0</v>
      </c>
      <c r="M15" s="17" t="b">
        <f t="shared" si="8"/>
        <v>1</v>
      </c>
    </row>
    <row r="16" spans="1:13" ht="15.6" x14ac:dyDescent="0.25">
      <c r="A16" s="9" t="s">
        <v>36</v>
      </c>
      <c r="B16" s="10" t="s">
        <v>8</v>
      </c>
      <c r="C16" s="10">
        <v>1</v>
      </c>
      <c r="D16" s="11">
        <f t="shared" si="0"/>
        <v>0</v>
      </c>
      <c r="E16" s="12" t="str">
        <f t="shared" si="1"/>
        <v>500</v>
      </c>
      <c r="F16" s="12" t="str">
        <f t="shared" si="2"/>
        <v>300</v>
      </c>
      <c r="G16" s="13" t="str">
        <f t="shared" si="3"/>
        <v>300</v>
      </c>
      <c r="H16" s="13">
        <f t="shared" si="4"/>
        <v>1.2</v>
      </c>
      <c r="I16" s="13">
        <f t="shared" si="5"/>
        <v>0</v>
      </c>
      <c r="J16" s="13">
        <f t="shared" si="6"/>
        <v>0.6</v>
      </c>
      <c r="L16" s="17" t="b">
        <f t="shared" si="7"/>
        <v>1</v>
      </c>
      <c r="M16" s="17" t="b">
        <f t="shared" si="8"/>
        <v>0</v>
      </c>
    </row>
    <row r="17" spans="1:13" ht="15.6" x14ac:dyDescent="0.25">
      <c r="A17" s="9" t="s">
        <v>37</v>
      </c>
      <c r="B17" s="10" t="s">
        <v>9</v>
      </c>
      <c r="C17" s="10">
        <v>1</v>
      </c>
      <c r="D17" s="11">
        <f t="shared" si="0"/>
        <v>0</v>
      </c>
      <c r="E17" s="12" t="str">
        <f t="shared" si="1"/>
        <v>1000</v>
      </c>
      <c r="F17" s="12" t="str">
        <f t="shared" si="2"/>
        <v>300</v>
      </c>
      <c r="G17" s="13" t="str">
        <f t="shared" si="3"/>
        <v>300</v>
      </c>
      <c r="H17" s="13">
        <f t="shared" si="4"/>
        <v>1.2</v>
      </c>
      <c r="I17" s="13">
        <f t="shared" si="5"/>
        <v>0</v>
      </c>
      <c r="J17" s="13">
        <f t="shared" si="6"/>
        <v>1.2</v>
      </c>
      <c r="L17" s="17" t="b">
        <f t="shared" si="7"/>
        <v>1</v>
      </c>
      <c r="M17" s="17" t="b">
        <f t="shared" si="8"/>
        <v>0</v>
      </c>
    </row>
    <row r="18" spans="1:13" ht="15.6" x14ac:dyDescent="0.25">
      <c r="A18" s="9" t="s">
        <v>38</v>
      </c>
      <c r="B18" s="10" t="s">
        <v>39</v>
      </c>
      <c r="C18" s="10">
        <v>1</v>
      </c>
      <c r="D18" s="11">
        <f t="shared" si="0"/>
        <v>0</v>
      </c>
      <c r="E18" s="12" t="str">
        <f t="shared" si="1"/>
        <v>500</v>
      </c>
      <c r="F18" s="12" t="str">
        <f t="shared" si="2"/>
        <v>200</v>
      </c>
      <c r="G18" s="13" t="str">
        <f t="shared" si="3"/>
        <v>345</v>
      </c>
      <c r="H18" s="13">
        <f t="shared" si="4"/>
        <v>1.0900000000000001</v>
      </c>
      <c r="I18" s="13">
        <f t="shared" si="5"/>
        <v>0</v>
      </c>
      <c r="J18" s="13">
        <f t="shared" si="6"/>
        <v>0.54500000000000004</v>
      </c>
      <c r="L18" s="17" t="b">
        <f t="shared" si="7"/>
        <v>1</v>
      </c>
      <c r="M18" s="17" t="b">
        <f t="shared" si="8"/>
        <v>0</v>
      </c>
    </row>
    <row r="19" spans="1:13" x14ac:dyDescent="0.25">
      <c r="B19" s="14" t="s">
        <v>40</v>
      </c>
      <c r="D19" s="15">
        <f t="array" ref="D19">SUM(D3:D18)</f>
        <v>0</v>
      </c>
      <c r="E19" s="15">
        <f t="array" ref="E19">SUM(E3:E18)</f>
        <v>0</v>
      </c>
      <c r="I19" s="15">
        <f t="array" ref="I19">SUM(I3:I18)</f>
        <v>1.7829999999999999</v>
      </c>
      <c r="J19" s="15">
        <f t="array" ref="J19">SUM(J3:J18)</f>
        <v>60.335000000000008</v>
      </c>
    </row>
  </sheetData>
  <autoFilter ref="A2:H2" xr:uid="{9AA96BCF-850B-4DE9-ABB2-937D69E0391B}"/>
  <mergeCells count="1">
    <mergeCell ref="L1:M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Трубы пр 0,8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ГИП</dc:creator>
  <cp:lastModifiedBy>ГИП</cp:lastModifiedBy>
  <dcterms:created xsi:type="dcterms:W3CDTF">2020-02-14T06:16:31Z</dcterms:created>
  <dcterms:modified xsi:type="dcterms:W3CDTF">2020-02-14T06:26:10Z</dcterms:modified>
</cp:coreProperties>
</file>