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Gridnev\Desktop\Разработки. Юрий\Различные данные, для изучения\Форум\"/>
    </mc:Choice>
  </mc:AlternateContent>
  <xr:revisionPtr revIDLastSave="0" documentId="8_{889AF167-1630-4703-ADFA-56AAFE26797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pivotCaches>
    <pivotCache cacheId="4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2" i="1" l="1"/>
</calcChain>
</file>

<file path=xl/sharedStrings.xml><?xml version="1.0" encoding="utf-8"?>
<sst xmlns="http://schemas.openxmlformats.org/spreadsheetml/2006/main" count="90" uniqueCount="47">
  <si>
    <t>ГруппыАналогов.Группа аналогов</t>
  </si>
  <si>
    <t>Карточка</t>
  </si>
  <si>
    <t>_175270</t>
  </si>
  <si>
    <t>_1900460286</t>
  </si>
  <si>
    <t>_1900460599</t>
  </si>
  <si>
    <t>_4400617472</t>
  </si>
  <si>
    <t>_46001162579</t>
  </si>
  <si>
    <t>_46001736</t>
  </si>
  <si>
    <t>_4600569652</t>
  </si>
  <si>
    <t>_4600569662</t>
  </si>
  <si>
    <t>_4600569692</t>
  </si>
  <si>
    <t>_4600569710</t>
  </si>
  <si>
    <t>_46521145351</t>
  </si>
  <si>
    <t>_4652901804</t>
  </si>
  <si>
    <t>_4652901818</t>
  </si>
  <si>
    <t>_4652901877</t>
  </si>
  <si>
    <t>_4652901878</t>
  </si>
  <si>
    <t>_46581032141</t>
  </si>
  <si>
    <t>_4658946368</t>
  </si>
  <si>
    <t>_4658958838</t>
  </si>
  <si>
    <t>_4658958846</t>
  </si>
  <si>
    <t>_4658993572</t>
  </si>
  <si>
    <t>_4658993588</t>
  </si>
  <si>
    <t>_69001147716</t>
  </si>
  <si>
    <t>_695274</t>
  </si>
  <si>
    <t>_695277</t>
  </si>
  <si>
    <t>_1900460285</t>
  </si>
  <si>
    <t>_1900460289</t>
  </si>
  <si>
    <t>_1900460598</t>
  </si>
  <si>
    <t>_245202</t>
  </si>
  <si>
    <t>_245203</t>
  </si>
  <si>
    <t>_4400617471</t>
  </si>
  <si>
    <t>_46001154041</t>
  </si>
  <si>
    <t>_4600569651</t>
  </si>
  <si>
    <t>_4600569661</t>
  </si>
  <si>
    <t>_4600569672</t>
  </si>
  <si>
    <t>_4600569691</t>
  </si>
  <si>
    <t>_4600569707</t>
  </si>
  <si>
    <t>_4600569724</t>
  </si>
  <si>
    <t>_4600569740</t>
  </si>
  <si>
    <t>_4600569786</t>
  </si>
  <si>
    <t>_46521150694</t>
  </si>
  <si>
    <t>_46521156523</t>
  </si>
  <si>
    <t>МП</t>
  </si>
  <si>
    <t>%</t>
  </si>
  <si>
    <t>Сумма по полю МП</t>
  </si>
  <si>
    <t>Сумма по полю МП2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</si>
</sst>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9" fontId="0" fillId="0" borderId="0" xfId="1" applyFont="1"/>
    <xf numFmtId="0" fontId="0" fillId="0" borderId="0" xfId="0" pivotButton="1"/>
    <xf numFmtId="0" fontId="0" fillId="0" borderId="0" xfId="0" applyNumberFormat="1"/>
    <xf numFmtId="10" fontId="0" fillId="0" borderId="0" xfId="0" applyNumberForma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Гриднёв Юрий Юрьевич" refreshedDate="43879.682855208332" createdVersion="6" refreshedVersion="6" minRefreshableVersion="3" recordCount="41" xr:uid="{BEDC6B90-BC2C-4B9C-8F22-93AA4CA658CF}">
  <cacheSource type="worksheet">
    <worksheetSource ref="A1:C42" sheet="Лист1"/>
  </cacheSource>
  <cacheFields count="3">
    <cacheField name="ГруппыАналогов.Группа аналогов" numFmtId="0">
      <sharedItems containsSemiMixedTypes="0" containsString="0" containsNumber="1" containsInteger="1" minValue="29" maxValue="30" count="2">
        <n v="29"/>
        <n v="30"/>
      </sharedItems>
    </cacheField>
    <cacheField name="Карточка" numFmtId="0">
      <sharedItems count="41">
        <s v="_175270"/>
        <s v="_1900460286"/>
        <s v="_1900460599"/>
        <s v="_4400617472"/>
        <s v="_46001162579"/>
        <s v="_46001736"/>
        <s v="_4600569652"/>
        <s v="_4600569662"/>
        <s v="_4600569692"/>
        <s v="_4600569710"/>
        <s v="_46521145351"/>
        <s v="_4652901804"/>
        <s v="_4652901818"/>
        <s v="_4652901877"/>
        <s v="_4652901878"/>
        <s v="_46581032141"/>
        <s v="_4658946368"/>
        <s v="_4658958838"/>
        <s v="_4658958846"/>
        <s v="_4658993572"/>
        <s v="_4658993588"/>
        <s v="_69001147716"/>
        <s v="_695274"/>
        <s v="_695277"/>
        <s v="_1900460285"/>
        <s v="_1900460289"/>
        <s v="_1900460598"/>
        <s v="_245202"/>
        <s v="_245203"/>
        <s v="_4400617471"/>
        <s v="_46001154041"/>
        <s v="_4600569651"/>
        <s v="_4600569661"/>
        <s v="_4600569672"/>
        <s v="_4600569691"/>
        <s v="_4600569707"/>
        <s v="_4600569724"/>
        <s v="_4600569740"/>
        <s v="_4600569786"/>
        <s v="_46521150694"/>
        <s v="_46521156523"/>
      </sharedItems>
    </cacheField>
    <cacheField name="МП" numFmtId="0">
      <sharedItems containsSemiMixedTypes="0" containsString="0" containsNumber="1" containsInteger="1" minValue="-79" maxValue="52863" count="38">
        <n v="2604"/>
        <n v="2554"/>
        <n v="5090"/>
        <n v="5524"/>
        <n v="-1"/>
        <n v="6032"/>
        <n v="3289"/>
        <n v="1613"/>
        <n v="3578"/>
        <n v="-48"/>
        <n v="-79"/>
        <n v="0"/>
        <n v="51"/>
        <n v="1887"/>
        <n v="712"/>
        <n v="4406"/>
        <n v="1564"/>
        <n v="5978"/>
        <n v="9034"/>
        <n v="3001"/>
        <n v="1228"/>
        <n v="633"/>
        <n v="52863"/>
        <n v="6638"/>
        <n v="747"/>
        <n v="429"/>
        <n v="3168"/>
        <n v="912"/>
        <n v="1541"/>
        <n v="6080"/>
        <n v="-10"/>
        <n v="6827"/>
        <n v="2316"/>
        <n v="45"/>
        <n v="1073"/>
        <n v="-13"/>
        <n v="-2"/>
        <n v="131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">
  <r>
    <x v="0"/>
    <x v="0"/>
    <x v="0"/>
  </r>
  <r>
    <x v="0"/>
    <x v="1"/>
    <x v="1"/>
  </r>
  <r>
    <x v="0"/>
    <x v="2"/>
    <x v="2"/>
  </r>
  <r>
    <x v="0"/>
    <x v="3"/>
    <x v="3"/>
  </r>
  <r>
    <x v="0"/>
    <x v="4"/>
    <x v="4"/>
  </r>
  <r>
    <x v="0"/>
    <x v="5"/>
    <x v="5"/>
  </r>
  <r>
    <x v="0"/>
    <x v="6"/>
    <x v="6"/>
  </r>
  <r>
    <x v="0"/>
    <x v="7"/>
    <x v="7"/>
  </r>
  <r>
    <x v="0"/>
    <x v="8"/>
    <x v="8"/>
  </r>
  <r>
    <x v="0"/>
    <x v="9"/>
    <x v="9"/>
  </r>
  <r>
    <x v="0"/>
    <x v="10"/>
    <x v="10"/>
  </r>
  <r>
    <x v="0"/>
    <x v="11"/>
    <x v="11"/>
  </r>
  <r>
    <x v="0"/>
    <x v="12"/>
    <x v="12"/>
  </r>
  <r>
    <x v="0"/>
    <x v="13"/>
    <x v="13"/>
  </r>
  <r>
    <x v="0"/>
    <x v="14"/>
    <x v="14"/>
  </r>
  <r>
    <x v="0"/>
    <x v="15"/>
    <x v="15"/>
  </r>
  <r>
    <x v="0"/>
    <x v="16"/>
    <x v="16"/>
  </r>
  <r>
    <x v="0"/>
    <x v="17"/>
    <x v="17"/>
  </r>
  <r>
    <x v="0"/>
    <x v="18"/>
    <x v="18"/>
  </r>
  <r>
    <x v="0"/>
    <x v="19"/>
    <x v="19"/>
  </r>
  <r>
    <x v="0"/>
    <x v="20"/>
    <x v="20"/>
  </r>
  <r>
    <x v="0"/>
    <x v="21"/>
    <x v="21"/>
  </r>
  <r>
    <x v="0"/>
    <x v="22"/>
    <x v="22"/>
  </r>
  <r>
    <x v="0"/>
    <x v="23"/>
    <x v="23"/>
  </r>
  <r>
    <x v="1"/>
    <x v="24"/>
    <x v="24"/>
  </r>
  <r>
    <x v="1"/>
    <x v="25"/>
    <x v="25"/>
  </r>
  <r>
    <x v="1"/>
    <x v="26"/>
    <x v="26"/>
  </r>
  <r>
    <x v="1"/>
    <x v="27"/>
    <x v="27"/>
  </r>
  <r>
    <x v="1"/>
    <x v="28"/>
    <x v="28"/>
  </r>
  <r>
    <x v="1"/>
    <x v="29"/>
    <x v="29"/>
  </r>
  <r>
    <x v="1"/>
    <x v="30"/>
    <x v="30"/>
  </r>
  <r>
    <x v="1"/>
    <x v="31"/>
    <x v="31"/>
  </r>
  <r>
    <x v="1"/>
    <x v="32"/>
    <x v="32"/>
  </r>
  <r>
    <x v="1"/>
    <x v="33"/>
    <x v="33"/>
  </r>
  <r>
    <x v="1"/>
    <x v="34"/>
    <x v="34"/>
  </r>
  <r>
    <x v="1"/>
    <x v="35"/>
    <x v="35"/>
  </r>
  <r>
    <x v="1"/>
    <x v="36"/>
    <x v="36"/>
  </r>
  <r>
    <x v="1"/>
    <x v="37"/>
    <x v="35"/>
  </r>
  <r>
    <x v="1"/>
    <x v="38"/>
    <x v="37"/>
  </r>
  <r>
    <x v="1"/>
    <x v="39"/>
    <x v="11"/>
  </r>
  <r>
    <x v="1"/>
    <x v="40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DD05BF-FB53-4D21-A0B8-9EA47CC2699A}" name="Сводная таблица1" cacheId="4" applyNumberFormats="0" applyBorderFormats="0" applyFontFormats="0" applyPatternFormats="0" applyAlignmentFormats="0" applyWidthHeightFormats="1" dataCaption="Значения" updatedVersion="6" minRefreshableVersion="3" useAutoFormatting="1" rowGrandTotals="0" colGrandTotals="0" itemPrintTitles="1" createdVersion="6" indent="0" compact="0" compactData="0" multipleFieldFilters="0">
  <location ref="F1:I42" firstHeaderRow="0" firstDataRow="1" firstDataCol="2"/>
  <pivotFields count="3">
    <pivotField axis="axisRow" compact="0" outline="0" subtotalTop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41">
        <item x="0"/>
        <item x="24"/>
        <item x="1"/>
        <item x="25"/>
        <item x="26"/>
        <item x="2"/>
        <item x="27"/>
        <item x="28"/>
        <item x="29"/>
        <item x="3"/>
        <item x="30"/>
        <item x="4"/>
        <item x="5"/>
        <item x="31"/>
        <item x="6"/>
        <item x="32"/>
        <item x="7"/>
        <item x="33"/>
        <item x="34"/>
        <item x="8"/>
        <item x="35"/>
        <item x="9"/>
        <item x="36"/>
        <item x="37"/>
        <item x="38"/>
        <item x="10"/>
        <item x="39"/>
        <item x="4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items count="38">
        <item x="10"/>
        <item x="9"/>
        <item x="35"/>
        <item x="30"/>
        <item x="36"/>
        <item x="4"/>
        <item x="11"/>
        <item x="33"/>
        <item x="12"/>
        <item x="25"/>
        <item x="21"/>
        <item x="14"/>
        <item x="24"/>
        <item x="27"/>
        <item x="34"/>
        <item x="20"/>
        <item x="37"/>
        <item x="28"/>
        <item x="16"/>
        <item x="7"/>
        <item x="13"/>
        <item x="32"/>
        <item x="1"/>
        <item x="0"/>
        <item x="19"/>
        <item x="26"/>
        <item x="6"/>
        <item x="8"/>
        <item x="15"/>
        <item x="2"/>
        <item x="3"/>
        <item x="17"/>
        <item x="5"/>
        <item x="29"/>
        <item x="23"/>
        <item x="31"/>
        <item x="18"/>
        <item x="2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41">
    <i>
      <x/>
      <x/>
    </i>
    <i r="1">
      <x v="2"/>
    </i>
    <i r="1">
      <x v="5"/>
    </i>
    <i r="1">
      <x v="9"/>
    </i>
    <i r="1">
      <x v="11"/>
    </i>
    <i r="1">
      <x v="12"/>
    </i>
    <i r="1">
      <x v="14"/>
    </i>
    <i r="1">
      <x v="16"/>
    </i>
    <i r="1">
      <x v="19"/>
    </i>
    <i r="1">
      <x v="21"/>
    </i>
    <i r="1">
      <x v="25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>
      <x v="1"/>
      <x v="1"/>
    </i>
    <i r="1">
      <x v="3"/>
    </i>
    <i r="1">
      <x v="4"/>
    </i>
    <i r="1">
      <x v="6"/>
    </i>
    <i r="1">
      <x v="7"/>
    </i>
    <i r="1">
      <x v="8"/>
    </i>
    <i r="1">
      <x v="10"/>
    </i>
    <i r="1">
      <x v="13"/>
    </i>
    <i r="1">
      <x v="15"/>
    </i>
    <i r="1">
      <x v="17"/>
    </i>
    <i r="1">
      <x v="18"/>
    </i>
    <i r="1">
      <x v="20"/>
    </i>
    <i r="1">
      <x v="22"/>
    </i>
    <i r="1">
      <x v="23"/>
    </i>
    <i r="1">
      <x v="24"/>
    </i>
    <i r="1">
      <x v="26"/>
    </i>
    <i r="1">
      <x v="27"/>
    </i>
  </rowItems>
  <colFields count="1">
    <field x="-2"/>
  </colFields>
  <colItems count="2">
    <i>
      <x/>
    </i>
    <i i="1">
      <x v="1"/>
    </i>
  </colItems>
  <dataFields count="2">
    <dataField name="Сумма по полю МП" fld="2" baseField="0" baseItem="0"/>
    <dataField name="Сумма по полю МП2" fld="2" baseField="0" baseItem="0" numFmtId="10">
      <extLst>
        <ext xmlns:x14="http://schemas.microsoft.com/office/spreadsheetml/2009/9/main" uri="{E15A36E0-9728-4e99-A89B-3F7291B0FE68}">
          <x14:dataField pivotShowAs="percentOfParent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workbookViewId="0">
      <selection activeCell="F2" sqref="F2"/>
    </sheetView>
  </sheetViews>
  <sheetFormatPr defaultRowHeight="15" x14ac:dyDescent="0.25"/>
  <cols>
    <col min="2" max="2" width="18.28515625" customWidth="1"/>
    <col min="3" max="3" width="11.85546875" customWidth="1"/>
    <col min="6" max="6" width="17.28515625" bestFit="1" customWidth="1"/>
    <col min="7" max="7" width="13.140625" bestFit="1" customWidth="1"/>
    <col min="8" max="8" width="19.28515625" bestFit="1" customWidth="1"/>
    <col min="9" max="9" width="20.28515625" bestFit="1" customWidth="1"/>
  </cols>
  <sheetData>
    <row r="1" spans="1:9" x14ac:dyDescent="0.25">
      <c r="A1" t="s">
        <v>0</v>
      </c>
      <c r="B1" t="s">
        <v>1</v>
      </c>
      <c r="C1" t="s">
        <v>43</v>
      </c>
      <c r="D1" t="s">
        <v>44</v>
      </c>
      <c r="F1" s="2" t="s">
        <v>0</v>
      </c>
      <c r="G1" s="2" t="s">
        <v>1</v>
      </c>
      <c r="H1" t="s">
        <v>45</v>
      </c>
      <c r="I1" t="s">
        <v>46</v>
      </c>
    </row>
    <row r="2" spans="1:9" x14ac:dyDescent="0.25">
      <c r="A2">
        <v>29</v>
      </c>
      <c r="B2" t="s">
        <v>2</v>
      </c>
      <c r="C2">
        <v>2604</v>
      </c>
      <c r="D2" s="1">
        <f ca="1">C2/SUMIF($A$2:$A$42,A2,$C$2:$C$41)</f>
        <v>2.2039593401663973E-2</v>
      </c>
      <c r="F2">
        <v>29</v>
      </c>
      <c r="G2" t="s">
        <v>2</v>
      </c>
      <c r="H2" s="3">
        <v>2604</v>
      </c>
      <c r="I2" s="4">
        <v>2.2039593401663973E-2</v>
      </c>
    </row>
    <row r="3" spans="1:9" x14ac:dyDescent="0.25">
      <c r="A3">
        <v>29</v>
      </c>
      <c r="B3" t="s">
        <v>3</v>
      </c>
      <c r="C3">
        <v>2554</v>
      </c>
      <c r="D3" s="1">
        <f t="shared" ref="D3:D6" ca="1" si="0">C3/SUMIF($A$2:$A$42,A3,$C$2:$C$41)</f>
        <v>2.1616406124366275E-2</v>
      </c>
      <c r="F3">
        <v>29</v>
      </c>
      <c r="G3" t="s">
        <v>3</v>
      </c>
      <c r="H3" s="3">
        <v>2554</v>
      </c>
      <c r="I3" s="4">
        <v>2.1616406124366275E-2</v>
      </c>
    </row>
    <row r="4" spans="1:9" x14ac:dyDescent="0.25">
      <c r="A4">
        <v>29</v>
      </c>
      <c r="B4" t="s">
        <v>4</v>
      </c>
      <c r="C4">
        <v>5090</v>
      </c>
      <c r="D4" s="1">
        <f t="shared" ca="1" si="0"/>
        <v>4.3080464828905381E-2</v>
      </c>
      <c r="F4">
        <v>29</v>
      </c>
      <c r="G4" t="s">
        <v>4</v>
      </c>
      <c r="H4" s="3">
        <v>5090</v>
      </c>
      <c r="I4" s="4">
        <v>4.3080464828905381E-2</v>
      </c>
    </row>
    <row r="5" spans="1:9" x14ac:dyDescent="0.25">
      <c r="A5">
        <v>29</v>
      </c>
      <c r="B5" t="s">
        <v>5</v>
      </c>
      <c r="C5">
        <v>5524</v>
      </c>
      <c r="D5" s="1">
        <f t="shared" ca="1" si="0"/>
        <v>4.6753730395849381E-2</v>
      </c>
      <c r="F5">
        <v>29</v>
      </c>
      <c r="G5" t="s">
        <v>5</v>
      </c>
      <c r="H5" s="3">
        <v>5524</v>
      </c>
      <c r="I5" s="4">
        <v>4.6753730395849381E-2</v>
      </c>
    </row>
    <row r="6" spans="1:9" x14ac:dyDescent="0.25">
      <c r="A6">
        <v>29</v>
      </c>
      <c r="B6" t="s">
        <v>6</v>
      </c>
      <c r="C6">
        <v>-1</v>
      </c>
      <c r="D6" s="1">
        <f t="shared" ca="1" si="0"/>
        <v>-8.4637455459539068E-6</v>
      </c>
      <c r="F6">
        <v>29</v>
      </c>
      <c r="G6" t="s">
        <v>6</v>
      </c>
      <c r="H6" s="3">
        <v>-1</v>
      </c>
      <c r="I6" s="4">
        <v>-8.4637455459539068E-6</v>
      </c>
    </row>
    <row r="7" spans="1:9" x14ac:dyDescent="0.25">
      <c r="A7">
        <v>29</v>
      </c>
      <c r="B7" t="s">
        <v>7</v>
      </c>
      <c r="C7">
        <v>6032</v>
      </c>
      <c r="D7" s="1">
        <f t="shared" ref="D7:D42" si="1">C7/SUMIF($A$2:$A$42,A7)</f>
        <v>8.6666666666666661</v>
      </c>
      <c r="F7">
        <v>29</v>
      </c>
      <c r="G7" t="s">
        <v>7</v>
      </c>
      <c r="H7" s="3">
        <v>6032</v>
      </c>
      <c r="I7" s="4">
        <v>5.1053313133193966E-2</v>
      </c>
    </row>
    <row r="8" spans="1:9" x14ac:dyDescent="0.25">
      <c r="A8">
        <v>29</v>
      </c>
      <c r="B8" t="s">
        <v>8</v>
      </c>
      <c r="C8">
        <v>3289</v>
      </c>
      <c r="D8" s="1">
        <f t="shared" si="1"/>
        <v>4.7255747126436782</v>
      </c>
      <c r="F8">
        <v>29</v>
      </c>
      <c r="G8" t="s">
        <v>8</v>
      </c>
      <c r="H8" s="3">
        <v>3289</v>
      </c>
      <c r="I8" s="4">
        <v>2.7837259100642397E-2</v>
      </c>
    </row>
    <row r="9" spans="1:9" x14ac:dyDescent="0.25">
      <c r="A9">
        <v>29</v>
      </c>
      <c r="B9" t="s">
        <v>9</v>
      </c>
      <c r="C9">
        <v>1613</v>
      </c>
      <c r="D9" s="1">
        <f t="shared" si="1"/>
        <v>2.3175287356321839</v>
      </c>
      <c r="F9">
        <v>29</v>
      </c>
      <c r="G9" t="s">
        <v>9</v>
      </c>
      <c r="H9" s="3">
        <v>1613</v>
      </c>
      <c r="I9" s="4">
        <v>1.3652021565623651E-2</v>
      </c>
    </row>
    <row r="10" spans="1:9" x14ac:dyDescent="0.25">
      <c r="A10">
        <v>29</v>
      </c>
      <c r="B10" t="s">
        <v>10</v>
      </c>
      <c r="C10">
        <v>3578</v>
      </c>
      <c r="D10" s="1">
        <f t="shared" si="1"/>
        <v>5.1408045977011492</v>
      </c>
      <c r="F10">
        <v>29</v>
      </c>
      <c r="G10" t="s">
        <v>10</v>
      </c>
      <c r="H10" s="3">
        <v>3578</v>
      </c>
      <c r="I10" s="4">
        <v>3.0283281563423078E-2</v>
      </c>
    </row>
    <row r="11" spans="1:9" x14ac:dyDescent="0.25">
      <c r="A11">
        <v>29</v>
      </c>
      <c r="B11" t="s">
        <v>11</v>
      </c>
      <c r="C11">
        <v>-48</v>
      </c>
      <c r="D11" s="1">
        <f t="shared" si="1"/>
        <v>-6.8965517241379309E-2</v>
      </c>
      <c r="F11">
        <v>29</v>
      </c>
      <c r="G11" t="s">
        <v>11</v>
      </c>
      <c r="H11" s="3">
        <v>-48</v>
      </c>
      <c r="I11" s="4">
        <v>-4.062597862057875E-4</v>
      </c>
    </row>
    <row r="12" spans="1:9" x14ac:dyDescent="0.25">
      <c r="A12">
        <v>29</v>
      </c>
      <c r="B12" t="s">
        <v>12</v>
      </c>
      <c r="C12">
        <v>-79</v>
      </c>
      <c r="D12" s="1">
        <f t="shared" si="1"/>
        <v>-0.11350574712643678</v>
      </c>
      <c r="F12">
        <v>29</v>
      </c>
      <c r="G12" t="s">
        <v>12</v>
      </c>
      <c r="H12" s="3">
        <v>-79</v>
      </c>
      <c r="I12" s="4">
        <v>-6.686358981303586E-4</v>
      </c>
    </row>
    <row r="13" spans="1:9" x14ac:dyDescent="0.25">
      <c r="A13">
        <v>29</v>
      </c>
      <c r="B13" t="s">
        <v>13</v>
      </c>
      <c r="C13">
        <v>0</v>
      </c>
      <c r="D13" s="1">
        <f t="shared" si="1"/>
        <v>0</v>
      </c>
      <c r="F13">
        <v>29</v>
      </c>
      <c r="G13" t="s">
        <v>13</v>
      </c>
      <c r="H13" s="3">
        <v>0</v>
      </c>
      <c r="I13" s="4">
        <v>0</v>
      </c>
    </row>
    <row r="14" spans="1:9" x14ac:dyDescent="0.25">
      <c r="A14">
        <v>29</v>
      </c>
      <c r="B14" t="s">
        <v>14</v>
      </c>
      <c r="C14">
        <v>51</v>
      </c>
      <c r="D14" s="1">
        <f t="shared" si="1"/>
        <v>7.3275862068965511E-2</v>
      </c>
      <c r="F14">
        <v>29</v>
      </c>
      <c r="G14" t="s">
        <v>14</v>
      </c>
      <c r="H14" s="3">
        <v>51</v>
      </c>
      <c r="I14" s="4">
        <v>4.3165102284364925E-4</v>
      </c>
    </row>
    <row r="15" spans="1:9" x14ac:dyDescent="0.25">
      <c r="A15">
        <v>29</v>
      </c>
      <c r="B15" t="s">
        <v>15</v>
      </c>
      <c r="C15">
        <v>1887</v>
      </c>
      <c r="D15" s="1">
        <f t="shared" si="1"/>
        <v>2.7112068965517242</v>
      </c>
      <c r="F15">
        <v>29</v>
      </c>
      <c r="G15" t="s">
        <v>15</v>
      </c>
      <c r="H15" s="3">
        <v>1887</v>
      </c>
      <c r="I15" s="4">
        <v>1.5971087845215021E-2</v>
      </c>
    </row>
    <row r="16" spans="1:9" x14ac:dyDescent="0.25">
      <c r="A16">
        <v>29</v>
      </c>
      <c r="B16" t="s">
        <v>16</v>
      </c>
      <c r="C16">
        <v>712</v>
      </c>
      <c r="D16" s="1">
        <f t="shared" si="1"/>
        <v>1.0229885057471264</v>
      </c>
      <c r="F16">
        <v>29</v>
      </c>
      <c r="G16" t="s">
        <v>16</v>
      </c>
      <c r="H16" s="3">
        <v>712</v>
      </c>
      <c r="I16" s="4">
        <v>6.0261868287191812E-3</v>
      </c>
    </row>
    <row r="17" spans="1:9" x14ac:dyDescent="0.25">
      <c r="A17">
        <v>29</v>
      </c>
      <c r="B17" t="s">
        <v>17</v>
      </c>
      <c r="C17">
        <v>4406</v>
      </c>
      <c r="D17" s="1">
        <f t="shared" si="1"/>
        <v>6.3304597701149428</v>
      </c>
      <c r="F17">
        <v>29</v>
      </c>
      <c r="G17" t="s">
        <v>17</v>
      </c>
      <c r="H17" s="3">
        <v>4406</v>
      </c>
      <c r="I17" s="4">
        <v>3.7291262875472915E-2</v>
      </c>
    </row>
    <row r="18" spans="1:9" x14ac:dyDescent="0.25">
      <c r="A18">
        <v>29</v>
      </c>
      <c r="B18" t="s">
        <v>18</v>
      </c>
      <c r="C18">
        <v>1564</v>
      </c>
      <c r="D18" s="1">
        <f t="shared" si="1"/>
        <v>2.2471264367816093</v>
      </c>
      <c r="F18">
        <v>29</v>
      </c>
      <c r="G18" t="s">
        <v>18</v>
      </c>
      <c r="H18" s="3">
        <v>1564</v>
      </c>
      <c r="I18" s="4">
        <v>1.323729803387191E-2</v>
      </c>
    </row>
    <row r="19" spans="1:9" x14ac:dyDescent="0.25">
      <c r="A19">
        <v>29</v>
      </c>
      <c r="B19" t="s">
        <v>19</v>
      </c>
      <c r="C19">
        <v>5978</v>
      </c>
      <c r="D19" s="1">
        <f t="shared" si="1"/>
        <v>8.5890804597701145</v>
      </c>
      <c r="F19">
        <v>29</v>
      </c>
      <c r="G19" t="s">
        <v>19</v>
      </c>
      <c r="H19" s="3">
        <v>5978</v>
      </c>
      <c r="I19" s="4">
        <v>5.0596270873712455E-2</v>
      </c>
    </row>
    <row r="20" spans="1:9" x14ac:dyDescent="0.25">
      <c r="A20">
        <v>29</v>
      </c>
      <c r="B20" t="s">
        <v>20</v>
      </c>
      <c r="C20">
        <v>9034</v>
      </c>
      <c r="D20" s="1">
        <f t="shared" si="1"/>
        <v>12.979885057471265</v>
      </c>
      <c r="F20">
        <v>29</v>
      </c>
      <c r="G20" t="s">
        <v>20</v>
      </c>
      <c r="H20" s="3">
        <v>9034</v>
      </c>
      <c r="I20" s="4">
        <v>7.6461477262147595E-2</v>
      </c>
    </row>
    <row r="21" spans="1:9" x14ac:dyDescent="0.25">
      <c r="A21">
        <v>29</v>
      </c>
      <c r="B21" t="s">
        <v>21</v>
      </c>
      <c r="C21">
        <v>3001</v>
      </c>
      <c r="D21" s="1">
        <f t="shared" si="1"/>
        <v>4.3117816091954024</v>
      </c>
      <c r="F21">
        <v>29</v>
      </c>
      <c r="G21" t="s">
        <v>21</v>
      </c>
      <c r="H21" s="3">
        <v>3001</v>
      </c>
      <c r="I21" s="4">
        <v>2.5399700383407674E-2</v>
      </c>
    </row>
    <row r="22" spans="1:9" x14ac:dyDescent="0.25">
      <c r="A22">
        <v>29</v>
      </c>
      <c r="B22" t="s">
        <v>22</v>
      </c>
      <c r="C22">
        <v>1228</v>
      </c>
      <c r="D22" s="1">
        <f t="shared" si="1"/>
        <v>1.764367816091954</v>
      </c>
      <c r="F22">
        <v>29</v>
      </c>
      <c r="G22" t="s">
        <v>22</v>
      </c>
      <c r="H22" s="3">
        <v>1228</v>
      </c>
      <c r="I22" s="4">
        <v>1.0393479530431397E-2</v>
      </c>
    </row>
    <row r="23" spans="1:9" x14ac:dyDescent="0.25">
      <c r="A23">
        <v>29</v>
      </c>
      <c r="B23" t="s">
        <v>23</v>
      </c>
      <c r="C23">
        <v>633</v>
      </c>
      <c r="D23" s="1">
        <f t="shared" si="1"/>
        <v>0.90948275862068961</v>
      </c>
      <c r="F23">
        <v>29</v>
      </c>
      <c r="G23" t="s">
        <v>23</v>
      </c>
      <c r="H23" s="3">
        <v>633</v>
      </c>
      <c r="I23" s="4">
        <v>5.357550930588823E-3</v>
      </c>
    </row>
    <row r="24" spans="1:9" x14ac:dyDescent="0.25">
      <c r="A24">
        <v>29</v>
      </c>
      <c r="B24" t="s">
        <v>24</v>
      </c>
      <c r="C24">
        <v>52863</v>
      </c>
      <c r="D24" s="1">
        <f t="shared" si="1"/>
        <v>75.952586206896555</v>
      </c>
      <c r="F24">
        <v>29</v>
      </c>
      <c r="G24" t="s">
        <v>24</v>
      </c>
      <c r="H24" s="3">
        <v>52863</v>
      </c>
      <c r="I24" s="4">
        <v>0.44741898079576137</v>
      </c>
    </row>
    <row r="25" spans="1:9" x14ac:dyDescent="0.25">
      <c r="A25">
        <v>29</v>
      </c>
      <c r="B25" t="s">
        <v>25</v>
      </c>
      <c r="C25">
        <v>6638</v>
      </c>
      <c r="D25" s="1">
        <f t="shared" si="1"/>
        <v>9.5373563218390807</v>
      </c>
      <c r="F25">
        <v>29</v>
      </c>
      <c r="G25" t="s">
        <v>25</v>
      </c>
      <c r="H25" s="3">
        <v>6638</v>
      </c>
      <c r="I25" s="4">
        <v>5.6182342934042034E-2</v>
      </c>
    </row>
    <row r="26" spans="1:9" x14ac:dyDescent="0.25">
      <c r="A26">
        <v>30</v>
      </c>
      <c r="B26" t="s">
        <v>26</v>
      </c>
      <c r="C26">
        <v>747</v>
      </c>
      <c r="D26" s="1">
        <f t="shared" si="1"/>
        <v>1.4647058823529411</v>
      </c>
      <c r="F26">
        <v>30</v>
      </c>
      <c r="G26" t="s">
        <v>26</v>
      </c>
      <c r="H26" s="3">
        <v>747</v>
      </c>
      <c r="I26" s="4">
        <v>3.0600958584244806E-2</v>
      </c>
    </row>
    <row r="27" spans="1:9" x14ac:dyDescent="0.25">
      <c r="A27">
        <v>30</v>
      </c>
      <c r="B27" t="s">
        <v>27</v>
      </c>
      <c r="C27">
        <v>429</v>
      </c>
      <c r="D27" s="1">
        <f t="shared" si="1"/>
        <v>0.8411764705882353</v>
      </c>
      <c r="F27">
        <v>30</v>
      </c>
      <c r="G27" t="s">
        <v>27</v>
      </c>
      <c r="H27" s="3">
        <v>429</v>
      </c>
      <c r="I27" s="4">
        <v>1.7574044488140591E-2</v>
      </c>
    </row>
    <row r="28" spans="1:9" x14ac:dyDescent="0.25">
      <c r="A28">
        <v>30</v>
      </c>
      <c r="B28" t="s">
        <v>28</v>
      </c>
      <c r="C28">
        <v>3168</v>
      </c>
      <c r="D28" s="1">
        <f t="shared" si="1"/>
        <v>6.2117647058823531</v>
      </c>
      <c r="F28">
        <v>30</v>
      </c>
      <c r="G28" t="s">
        <v>28</v>
      </c>
      <c r="H28" s="3">
        <v>3168</v>
      </c>
      <c r="I28" s="4">
        <v>0.12977755929703821</v>
      </c>
    </row>
    <row r="29" spans="1:9" x14ac:dyDescent="0.25">
      <c r="A29">
        <v>30</v>
      </c>
      <c r="B29" t="s">
        <v>29</v>
      </c>
      <c r="C29">
        <v>912</v>
      </c>
      <c r="D29" s="1">
        <f t="shared" si="1"/>
        <v>1.7882352941176471</v>
      </c>
      <c r="F29">
        <v>30</v>
      </c>
      <c r="G29" t="s">
        <v>29</v>
      </c>
      <c r="H29" s="3">
        <v>912</v>
      </c>
      <c r="I29" s="4">
        <v>3.7360206464298884E-2</v>
      </c>
    </row>
    <row r="30" spans="1:9" x14ac:dyDescent="0.25">
      <c r="A30">
        <v>30</v>
      </c>
      <c r="B30" t="s">
        <v>30</v>
      </c>
      <c r="C30">
        <v>1541</v>
      </c>
      <c r="D30" s="1">
        <f t="shared" si="1"/>
        <v>3.0215686274509803</v>
      </c>
      <c r="F30">
        <v>30</v>
      </c>
      <c r="G30" t="s">
        <v>30</v>
      </c>
      <c r="H30" s="3">
        <v>1541</v>
      </c>
      <c r="I30" s="4">
        <v>6.3127278685838353E-2</v>
      </c>
    </row>
    <row r="31" spans="1:9" x14ac:dyDescent="0.25">
      <c r="A31">
        <v>30</v>
      </c>
      <c r="B31" t="s">
        <v>31</v>
      </c>
      <c r="C31">
        <v>6080</v>
      </c>
      <c r="D31" s="1">
        <f t="shared" si="1"/>
        <v>11.921568627450981</v>
      </c>
      <c r="F31">
        <v>30</v>
      </c>
      <c r="G31" t="s">
        <v>31</v>
      </c>
      <c r="H31" s="3">
        <v>6080</v>
      </c>
      <c r="I31" s="4">
        <v>0.24906804309532588</v>
      </c>
    </row>
    <row r="32" spans="1:9" x14ac:dyDescent="0.25">
      <c r="A32">
        <v>30</v>
      </c>
      <c r="B32" t="s">
        <v>32</v>
      </c>
      <c r="C32">
        <v>-10</v>
      </c>
      <c r="D32" s="1">
        <f t="shared" si="1"/>
        <v>-1.9607843137254902E-2</v>
      </c>
      <c r="F32">
        <v>30</v>
      </c>
      <c r="G32" t="s">
        <v>32</v>
      </c>
      <c r="H32" s="3">
        <v>-10</v>
      </c>
      <c r="I32" s="4">
        <v>-4.0965138666994386E-4</v>
      </c>
    </row>
    <row r="33" spans="1:9" x14ac:dyDescent="0.25">
      <c r="A33">
        <v>30</v>
      </c>
      <c r="B33" t="s">
        <v>33</v>
      </c>
      <c r="C33">
        <v>6827</v>
      </c>
      <c r="D33" s="1">
        <f t="shared" si="1"/>
        <v>13.386274509803922</v>
      </c>
      <c r="F33">
        <v>30</v>
      </c>
      <c r="G33" t="s">
        <v>33</v>
      </c>
      <c r="H33" s="3">
        <v>6827</v>
      </c>
      <c r="I33" s="4">
        <v>0.27966900167957071</v>
      </c>
    </row>
    <row r="34" spans="1:9" x14ac:dyDescent="0.25">
      <c r="A34">
        <v>30</v>
      </c>
      <c r="B34" t="s">
        <v>34</v>
      </c>
      <c r="C34">
        <v>2316</v>
      </c>
      <c r="D34" s="1">
        <f t="shared" si="1"/>
        <v>4.5411764705882351</v>
      </c>
      <c r="F34">
        <v>30</v>
      </c>
      <c r="G34" t="s">
        <v>34</v>
      </c>
      <c r="H34" s="3">
        <v>2316</v>
      </c>
      <c r="I34" s="4">
        <v>9.4875261152759002E-2</v>
      </c>
    </row>
    <row r="35" spans="1:9" x14ac:dyDescent="0.25">
      <c r="A35">
        <v>30</v>
      </c>
      <c r="B35" t="s">
        <v>35</v>
      </c>
      <c r="C35">
        <v>45</v>
      </c>
      <c r="D35" s="1">
        <f t="shared" si="1"/>
        <v>8.8235294117647065E-2</v>
      </c>
      <c r="F35">
        <v>30</v>
      </c>
      <c r="G35" t="s">
        <v>35</v>
      </c>
      <c r="H35" s="3">
        <v>45</v>
      </c>
      <c r="I35" s="4">
        <v>1.8434312400147474E-3</v>
      </c>
    </row>
    <row r="36" spans="1:9" x14ac:dyDescent="0.25">
      <c r="A36">
        <v>30</v>
      </c>
      <c r="B36" t="s">
        <v>36</v>
      </c>
      <c r="C36">
        <v>1073</v>
      </c>
      <c r="D36" s="1">
        <f t="shared" si="1"/>
        <v>2.1039215686274511</v>
      </c>
      <c r="F36">
        <v>30</v>
      </c>
      <c r="G36" t="s">
        <v>36</v>
      </c>
      <c r="H36" s="3">
        <v>1073</v>
      </c>
      <c r="I36" s="4">
        <v>4.3955593789684978E-2</v>
      </c>
    </row>
    <row r="37" spans="1:9" x14ac:dyDescent="0.25">
      <c r="A37">
        <v>30</v>
      </c>
      <c r="B37" t="s">
        <v>37</v>
      </c>
      <c r="C37">
        <v>-13</v>
      </c>
      <c r="D37" s="1">
        <f t="shared" si="1"/>
        <v>-2.5490196078431372E-2</v>
      </c>
      <c r="F37">
        <v>30</v>
      </c>
      <c r="G37" t="s">
        <v>37</v>
      </c>
      <c r="H37" s="3">
        <v>-13</v>
      </c>
      <c r="I37" s="4">
        <v>-5.3254680267092707E-4</v>
      </c>
    </row>
    <row r="38" spans="1:9" x14ac:dyDescent="0.25">
      <c r="A38">
        <v>30</v>
      </c>
      <c r="B38" t="s">
        <v>38</v>
      </c>
      <c r="C38">
        <v>-2</v>
      </c>
      <c r="D38" s="1">
        <f t="shared" si="1"/>
        <v>-3.9215686274509803E-3</v>
      </c>
      <c r="F38">
        <v>30</v>
      </c>
      <c r="G38" t="s">
        <v>38</v>
      </c>
      <c r="H38" s="3">
        <v>-2</v>
      </c>
      <c r="I38" s="4">
        <v>-8.1930277333988778E-5</v>
      </c>
    </row>
    <row r="39" spans="1:9" x14ac:dyDescent="0.25">
      <c r="A39">
        <v>30</v>
      </c>
      <c r="B39" t="s">
        <v>39</v>
      </c>
      <c r="C39">
        <v>-13</v>
      </c>
      <c r="D39" s="1">
        <f t="shared" si="1"/>
        <v>-2.5490196078431372E-2</v>
      </c>
      <c r="F39">
        <v>30</v>
      </c>
      <c r="G39" t="s">
        <v>39</v>
      </c>
      <c r="H39" s="3">
        <v>-13</v>
      </c>
      <c r="I39" s="4">
        <v>-5.3254680267092707E-4</v>
      </c>
    </row>
    <row r="40" spans="1:9" x14ac:dyDescent="0.25">
      <c r="A40">
        <v>30</v>
      </c>
      <c r="B40" t="s">
        <v>40</v>
      </c>
      <c r="C40">
        <v>1311</v>
      </c>
      <c r="D40" s="1">
        <f t="shared" si="1"/>
        <v>2.5705882352941178</v>
      </c>
      <c r="F40">
        <v>30</v>
      </c>
      <c r="G40" t="s">
        <v>40</v>
      </c>
      <c r="H40" s="3">
        <v>1311</v>
      </c>
      <c r="I40" s="4">
        <v>5.3705296792429642E-2</v>
      </c>
    </row>
    <row r="41" spans="1:9" x14ac:dyDescent="0.25">
      <c r="A41">
        <v>30</v>
      </c>
      <c r="B41" t="s">
        <v>41</v>
      </c>
      <c r="C41">
        <v>0</v>
      </c>
      <c r="D41" s="1">
        <f t="shared" si="1"/>
        <v>0</v>
      </c>
      <c r="F41">
        <v>30</v>
      </c>
      <c r="G41" t="s">
        <v>41</v>
      </c>
      <c r="H41" s="3">
        <v>0</v>
      </c>
      <c r="I41" s="4">
        <v>0</v>
      </c>
    </row>
    <row r="42" spans="1:9" x14ac:dyDescent="0.25">
      <c r="A42">
        <v>30</v>
      </c>
      <c r="B42" t="s">
        <v>42</v>
      </c>
      <c r="C42">
        <v>0</v>
      </c>
      <c r="D42" s="1">
        <f t="shared" si="1"/>
        <v>0</v>
      </c>
      <c r="F42">
        <v>30</v>
      </c>
      <c r="G42" t="s">
        <v>42</v>
      </c>
      <c r="H42" s="3">
        <v>0</v>
      </c>
      <c r="I42" s="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Десненко Галина Владимировна</dc:creator>
  <cp:lastModifiedBy>Гриднёв Юрий Юрьевич</cp:lastModifiedBy>
  <dcterms:created xsi:type="dcterms:W3CDTF">2020-02-18T13:00:25Z</dcterms:created>
  <dcterms:modified xsi:type="dcterms:W3CDTF">2020-02-18T13:27:10Z</dcterms:modified>
</cp:coreProperties>
</file>