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eform\Documents\"/>
    </mc:Choice>
  </mc:AlternateContent>
  <bookViews>
    <workbookView xWindow="0" yWindow="0" windowWidth="28800" windowHeight="1272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K9" i="1"/>
  <c r="N9" i="1" s="1"/>
  <c r="K8" i="1"/>
  <c r="N8" i="1" s="1"/>
  <c r="K7" i="1"/>
  <c r="N7" i="1" s="1"/>
  <c r="N6" i="1"/>
  <c r="K6" i="1"/>
  <c r="Q9" i="1" l="1"/>
  <c r="Q7" i="1"/>
  <c r="Q2" i="1" s="1"/>
  <c r="K2" i="1"/>
  <c r="N2" i="1"/>
  <c r="U9" i="1"/>
  <c r="S9" i="1"/>
  <c r="S7" i="1" s="1"/>
  <c r="V9" i="1" l="1"/>
  <c r="U7" i="1"/>
  <c r="V7" i="1" s="1"/>
</calcChain>
</file>

<file path=xl/sharedStrings.xml><?xml version="1.0" encoding="utf-8"?>
<sst xmlns="http://schemas.openxmlformats.org/spreadsheetml/2006/main" count="33" uniqueCount="27">
  <si>
    <t>Дата</t>
  </si>
  <si>
    <t>День</t>
  </si>
  <si>
    <t>месяц</t>
  </si>
  <si>
    <t>Сквозн</t>
  </si>
  <si>
    <t>Задача</t>
  </si>
  <si>
    <t>ПРИМ</t>
  </si>
  <si>
    <t>Время факт</t>
  </si>
  <si>
    <t>ВРЕМЯ</t>
  </si>
  <si>
    <t>Коэффициент</t>
  </si>
  <si>
    <t>ИТОГ ВРЕМЯ</t>
  </si>
  <si>
    <t>Комментарий</t>
  </si>
  <si>
    <t>расположение</t>
  </si>
  <si>
    <t>Время день</t>
  </si>
  <si>
    <t>Время месяц</t>
  </si>
  <si>
    <t>Время год</t>
  </si>
  <si>
    <t>Среднее</t>
  </si>
  <si>
    <t>начало</t>
  </si>
  <si>
    <t>окончание</t>
  </si>
  <si>
    <t>времени</t>
  </si>
  <si>
    <t>качества</t>
  </si>
  <si>
    <t xml:space="preserve">автомобиль учебный детский </t>
  </si>
  <si>
    <t>DF</t>
  </si>
  <si>
    <t>ВТ</t>
  </si>
  <si>
    <t>ПН</t>
  </si>
  <si>
    <t>модель торм диска, ступицы, кулака, торм скобы</t>
  </si>
  <si>
    <t>период</t>
  </si>
  <si>
    <t>Референтное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</si>
</sst>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h]:mm:ss;@"/>
    <numFmt numFmtId="166" formatCode="h:mm:ss;@"/>
  </numFmts>
  <fonts count="5" x14ac:knownFonts="1">
    <font>
      <sz val="11"/>
      <color theme="1"/>
      <name val="Calibri"/>
      <family val="2"/>
      <charset val="204"/>
      <scheme val="minor"/>
    </font>
    <font>
      <i/>
      <sz val="11"/>
      <color theme="3" tint="-0.249977111117893"/>
      <name val="GOST Type BU"/>
      <charset val="204"/>
    </font>
    <font>
      <i/>
      <sz val="8"/>
      <color theme="3" tint="-0.249977111117893"/>
      <name val="GOST Type BU"/>
      <charset val="204"/>
    </font>
    <font>
      <b/>
      <i/>
      <sz val="11"/>
      <color theme="1"/>
      <name val="GOST Type BU"/>
      <charset val="204"/>
    </font>
    <font>
      <sz val="11"/>
      <color theme="3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4" borderId="11" xfId="0" applyFill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3" fillId="5" borderId="14" xfId="0" applyFont="1" applyFill="1" applyBorder="1" applyAlignment="1">
      <alignment textRotation="90"/>
    </xf>
    <xf numFmtId="14" fontId="1" fillId="6" borderId="15" xfId="0" applyNumberFormat="1" applyFont="1" applyFill="1" applyBorder="1"/>
    <xf numFmtId="0" fontId="1" fillId="6" borderId="15" xfId="0" applyFont="1" applyFill="1" applyBorder="1"/>
    <xf numFmtId="1" fontId="1" fillId="6" borderId="8" xfId="0" applyNumberFormat="1" applyFont="1" applyFill="1" applyBorder="1" applyAlignment="1">
      <alignment horizontal="center" vertical="center"/>
    </xf>
    <xf numFmtId="0" fontId="4" fillId="6" borderId="11" xfId="0" applyFont="1" applyFill="1" applyBorder="1"/>
    <xf numFmtId="164" fontId="1" fillId="6" borderId="15" xfId="0" applyNumberFormat="1" applyFont="1" applyFill="1" applyBorder="1"/>
    <xf numFmtId="2" fontId="1" fillId="6" borderId="15" xfId="0" applyNumberFormat="1" applyFont="1" applyFill="1" applyBorder="1" applyAlignment="1">
      <alignment horizontal="center"/>
    </xf>
    <xf numFmtId="0" fontId="1" fillId="6" borderId="8" xfId="0" applyFont="1" applyFill="1" applyBorder="1"/>
    <xf numFmtId="164" fontId="1" fillId="7" borderId="0" xfId="0" applyNumberFormat="1" applyFont="1" applyFill="1" applyBorder="1"/>
    <xf numFmtId="165" fontId="1" fillId="8" borderId="0" xfId="0" applyNumberFormat="1" applyFont="1" applyFill="1" applyBorder="1"/>
    <xf numFmtId="165" fontId="1" fillId="3" borderId="0" xfId="0" applyNumberFormat="1" applyFont="1" applyFill="1" applyBorder="1"/>
    <xf numFmtId="166" fontId="1" fillId="9" borderId="0" xfId="0" applyNumberFormat="1" applyFont="1" applyFill="1" applyBorder="1"/>
    <xf numFmtId="14" fontId="1" fillId="4" borderId="15" xfId="0" applyNumberFormat="1" applyFont="1" applyFill="1" applyBorder="1"/>
    <xf numFmtId="0" fontId="1" fillId="4" borderId="15" xfId="0" applyFont="1" applyFill="1" applyBorder="1"/>
    <xf numFmtId="1" fontId="1" fillId="4" borderId="8" xfId="0" applyNumberFormat="1" applyFont="1" applyFill="1" applyBorder="1" applyAlignment="1">
      <alignment horizontal="center" vertical="center"/>
    </xf>
    <xf numFmtId="0" fontId="4" fillId="4" borderId="11" xfId="0" applyFont="1" applyFill="1" applyBorder="1"/>
    <xf numFmtId="164" fontId="1" fillId="4" borderId="15" xfId="0" applyNumberFormat="1" applyFont="1" applyFill="1" applyBorder="1"/>
    <xf numFmtId="2" fontId="1" fillId="4" borderId="15" xfId="0" applyNumberFormat="1" applyFont="1" applyFill="1" applyBorder="1" applyAlignment="1">
      <alignment horizontal="center"/>
    </xf>
    <xf numFmtId="0" fontId="1" fillId="4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R9" sqref="R9"/>
    </sheetView>
  </sheetViews>
  <sheetFormatPr defaultRowHeight="15" x14ac:dyDescent="0.25"/>
  <cols>
    <col min="1" max="1" width="3.28515625" customWidth="1"/>
    <col min="2" max="2" width="10.5703125" customWidth="1"/>
    <col min="3" max="3" width="3.28515625" customWidth="1"/>
    <col min="4" max="4" width="3.42578125" customWidth="1"/>
    <col min="5" max="5" width="3.85546875" customWidth="1"/>
    <col min="6" max="6" width="6.28515625" customWidth="1"/>
    <col min="7" max="7" width="45" customWidth="1"/>
    <col min="8" max="8" width="7" customWidth="1"/>
    <col min="9" max="10" width="6.5703125" customWidth="1"/>
    <col min="11" max="11" width="9.42578125" customWidth="1"/>
    <col min="12" max="13" width="6.5703125" customWidth="1"/>
    <col min="14" max="14" width="10.140625" customWidth="1"/>
    <col min="15" max="16" width="37.140625" customWidth="1"/>
    <col min="17" max="17" width="10.28515625" customWidth="1"/>
    <col min="18" max="18" width="8" customWidth="1"/>
    <col min="19" max="19" width="11.85546875" customWidth="1"/>
    <col min="20" max="20" width="11.7109375" customWidth="1"/>
    <col min="21" max="21" width="12.28515625" customWidth="1"/>
    <col min="22" max="22" width="11.140625" customWidth="1"/>
  </cols>
  <sheetData>
    <row r="1" spans="1:22" ht="30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25</v>
      </c>
      <c r="G1" s="5" t="s">
        <v>4</v>
      </c>
      <c r="H1" s="5" t="s">
        <v>5</v>
      </c>
      <c r="I1" s="6" t="s">
        <v>6</v>
      </c>
      <c r="J1" s="6"/>
      <c r="K1" s="7" t="s">
        <v>7</v>
      </c>
      <c r="L1" s="8" t="s">
        <v>8</v>
      </c>
      <c r="M1" s="9"/>
      <c r="N1" s="10" t="s">
        <v>9</v>
      </c>
      <c r="O1" s="11" t="s">
        <v>10</v>
      </c>
      <c r="P1" s="12" t="s">
        <v>11</v>
      </c>
      <c r="Q1" s="13" t="s">
        <v>12</v>
      </c>
      <c r="R1" s="14"/>
      <c r="S1" s="15" t="s">
        <v>13</v>
      </c>
      <c r="T1" s="12"/>
      <c r="U1" s="16" t="s">
        <v>14</v>
      </c>
      <c r="V1" s="17" t="s">
        <v>15</v>
      </c>
    </row>
    <row r="2" spans="1:22" ht="15.75" thickBot="1" x14ac:dyDescent="0.3">
      <c r="A2" s="18">
        <v>2002</v>
      </c>
      <c r="B2" s="19"/>
      <c r="C2" s="20"/>
      <c r="D2" s="20"/>
      <c r="E2" s="20"/>
      <c r="F2" s="21"/>
      <c r="G2" s="22"/>
      <c r="H2" s="22"/>
      <c r="I2" s="23" t="s">
        <v>16</v>
      </c>
      <c r="J2" s="23" t="s">
        <v>17</v>
      </c>
      <c r="K2" s="24">
        <f>SUM(K3:K468)</f>
        <v>0.6805555555555558</v>
      </c>
      <c r="L2" s="25" t="s">
        <v>18</v>
      </c>
      <c r="M2" s="25" t="s">
        <v>19</v>
      </c>
      <c r="N2" s="24">
        <f>SUM(N3:N468)</f>
        <v>0.6805555555555558</v>
      </c>
      <c r="O2" s="26"/>
      <c r="P2" s="27"/>
      <c r="Q2" s="24">
        <f>SUM(Q3:Q468)</f>
        <v>0.6805555555555558</v>
      </c>
      <c r="R2" s="28"/>
      <c r="S2" s="24"/>
      <c r="T2" s="29"/>
      <c r="U2" s="24"/>
      <c r="V2" s="30"/>
    </row>
    <row r="3" spans="1:22" ht="15.75" thickBot="1" x14ac:dyDescent="0.3">
      <c r="A3" s="31"/>
      <c r="B3" s="31"/>
      <c r="C3" s="31"/>
      <c r="D3" s="31"/>
      <c r="E3" s="31"/>
      <c r="F3" s="32"/>
      <c r="G3" s="33"/>
      <c r="H3" s="31"/>
      <c r="I3" s="34"/>
      <c r="J3" s="34"/>
      <c r="K3" s="34"/>
      <c r="L3" s="35"/>
      <c r="M3" s="35"/>
      <c r="N3" s="34"/>
      <c r="O3" s="31"/>
      <c r="P3" s="31"/>
      <c r="Q3" s="34"/>
      <c r="R3" s="34"/>
      <c r="S3" s="31"/>
      <c r="T3" s="31"/>
      <c r="U3" s="31"/>
      <c r="V3" s="31"/>
    </row>
    <row r="4" spans="1:22" ht="15.75" thickBot="1" x14ac:dyDescent="0.3">
      <c r="A4" s="31"/>
      <c r="B4" s="31"/>
      <c r="C4" s="31"/>
      <c r="D4" s="31"/>
      <c r="E4" s="31"/>
      <c r="F4" s="32"/>
      <c r="G4" s="33"/>
      <c r="H4" s="31"/>
      <c r="I4" s="34"/>
      <c r="J4" s="34"/>
      <c r="K4" s="34"/>
      <c r="L4" s="35"/>
      <c r="M4" s="35"/>
      <c r="N4" s="34"/>
      <c r="O4" s="31"/>
      <c r="P4" s="31"/>
      <c r="Q4" s="34"/>
      <c r="R4" s="34"/>
      <c r="S4" s="31"/>
      <c r="T4" s="31"/>
      <c r="U4" s="31"/>
      <c r="V4" s="31"/>
    </row>
    <row r="5" spans="1:22" ht="15.75" thickBot="1" x14ac:dyDescent="0.3">
      <c r="A5" s="31"/>
      <c r="B5" s="31"/>
      <c r="C5" s="31"/>
      <c r="D5" s="31"/>
      <c r="E5" s="31"/>
      <c r="F5" s="32"/>
      <c r="G5" s="33"/>
      <c r="H5" s="31"/>
      <c r="I5" s="34"/>
      <c r="J5" s="34"/>
      <c r="K5" s="34"/>
      <c r="L5" s="35"/>
      <c r="M5" s="35"/>
      <c r="N5" s="34"/>
      <c r="O5" s="31"/>
      <c r="P5" s="31"/>
      <c r="Q5" s="34"/>
      <c r="R5" s="34"/>
      <c r="S5" s="31"/>
      <c r="T5" s="31"/>
      <c r="U5" s="31"/>
      <c r="V5" s="31"/>
    </row>
    <row r="6" spans="1:22" ht="15.75" thickBot="1" x14ac:dyDescent="0.3">
      <c r="A6" s="36"/>
      <c r="B6" s="37"/>
      <c r="C6" s="38"/>
      <c r="D6" s="38"/>
      <c r="E6" s="38"/>
      <c r="F6" s="39">
        <v>2002</v>
      </c>
      <c r="G6" s="40" t="s">
        <v>20</v>
      </c>
      <c r="H6" s="41" t="s">
        <v>21</v>
      </c>
      <c r="I6" s="41">
        <v>0.54166666666666663</v>
      </c>
      <c r="J6" s="41">
        <v>0.72569444444444453</v>
      </c>
      <c r="K6" s="41">
        <f t="shared" ref="K6:K9" si="0">J6-I6</f>
        <v>0.1840277777777779</v>
      </c>
      <c r="L6" s="42">
        <v>1</v>
      </c>
      <c r="M6" s="42">
        <v>1</v>
      </c>
      <c r="N6" s="41">
        <f t="shared" ref="N6:N9" si="1">K6*L6*M6</f>
        <v>0.1840277777777779</v>
      </c>
      <c r="O6" s="43"/>
      <c r="P6" s="43"/>
      <c r="Q6" s="34"/>
      <c r="R6" s="34"/>
      <c r="S6" s="31"/>
      <c r="T6" s="31"/>
      <c r="U6" s="31"/>
      <c r="V6" s="31"/>
    </row>
    <row r="7" spans="1:22" ht="15.75" thickBot="1" x14ac:dyDescent="0.3">
      <c r="A7" s="36"/>
      <c r="B7" s="37">
        <v>43879</v>
      </c>
      <c r="C7" s="38" t="s">
        <v>22</v>
      </c>
      <c r="D7" s="38">
        <v>7</v>
      </c>
      <c r="E7" s="38">
        <v>21</v>
      </c>
      <c r="F7" s="39">
        <v>2002</v>
      </c>
      <c r="G7" s="40" t="s">
        <v>20</v>
      </c>
      <c r="H7" s="41" t="s">
        <v>21</v>
      </c>
      <c r="I7" s="41">
        <v>0.34375</v>
      </c>
      <c r="J7" s="41">
        <v>0.52777777777777779</v>
      </c>
      <c r="K7" s="41">
        <f t="shared" si="0"/>
        <v>0.18402777777777779</v>
      </c>
      <c r="L7" s="42">
        <v>1</v>
      </c>
      <c r="M7" s="42">
        <v>1</v>
      </c>
      <c r="N7" s="41">
        <f t="shared" si="1"/>
        <v>0.18402777777777779</v>
      </c>
      <c r="O7" s="43"/>
      <c r="P7" s="43"/>
      <c r="Q7" s="44">
        <f>N7+N6</f>
        <v>0.36805555555555569</v>
      </c>
      <c r="R7" s="41"/>
      <c r="S7" s="45">
        <f>S9+Q7</f>
        <v>0.6805555555555558</v>
      </c>
      <c r="T7" s="45"/>
      <c r="U7" s="46">
        <f>U9+Q7</f>
        <v>0.6805555555555558</v>
      </c>
      <c r="V7" s="47">
        <f>U7/E7</f>
        <v>3.2407407407407419E-2</v>
      </c>
    </row>
    <row r="8" spans="1:22" ht="15.75" thickBot="1" x14ac:dyDescent="0.3">
      <c r="A8" s="36"/>
      <c r="B8" s="48"/>
      <c r="C8" s="49"/>
      <c r="D8" s="49"/>
      <c r="E8" s="49"/>
      <c r="F8" s="50">
        <v>2002</v>
      </c>
      <c r="G8" s="51" t="s">
        <v>20</v>
      </c>
      <c r="H8" s="52" t="s">
        <v>21</v>
      </c>
      <c r="I8" s="52">
        <v>0.57638888888888895</v>
      </c>
      <c r="J8" s="52">
        <v>0.70833333333333337</v>
      </c>
      <c r="K8" s="52">
        <f t="shared" si="0"/>
        <v>0.13194444444444442</v>
      </c>
      <c r="L8" s="53">
        <v>1</v>
      </c>
      <c r="M8" s="53">
        <v>1</v>
      </c>
      <c r="N8" s="52">
        <f t="shared" si="1"/>
        <v>0.13194444444444442</v>
      </c>
      <c r="O8" s="54"/>
      <c r="P8" s="54"/>
      <c r="Q8" s="34"/>
      <c r="R8" s="34"/>
      <c r="S8" s="31"/>
      <c r="T8" s="31"/>
      <c r="U8" s="31"/>
      <c r="V8" s="31"/>
    </row>
    <row r="9" spans="1:22" ht="15.75" thickBot="1" x14ac:dyDescent="0.3">
      <c r="A9" s="36"/>
      <c r="B9" s="48">
        <v>43878</v>
      </c>
      <c r="C9" s="49" t="s">
        <v>23</v>
      </c>
      <c r="D9" s="49">
        <v>6</v>
      </c>
      <c r="E9" s="49">
        <v>20</v>
      </c>
      <c r="F9" s="50">
        <v>2002</v>
      </c>
      <c r="G9" s="51" t="s">
        <v>20</v>
      </c>
      <c r="H9" s="52" t="s">
        <v>21</v>
      </c>
      <c r="I9" s="52">
        <v>0.34027777777777773</v>
      </c>
      <c r="J9" s="52">
        <v>0.52083333333333337</v>
      </c>
      <c r="K9" s="52">
        <f t="shared" si="0"/>
        <v>0.18055555555555564</v>
      </c>
      <c r="L9" s="53">
        <v>1</v>
      </c>
      <c r="M9" s="53">
        <v>1</v>
      </c>
      <c r="N9" s="52">
        <f t="shared" si="1"/>
        <v>0.18055555555555564</v>
      </c>
      <c r="O9" s="54" t="s">
        <v>24</v>
      </c>
      <c r="P9" s="54"/>
      <c r="Q9" s="44">
        <f>N9+N8</f>
        <v>0.31250000000000006</v>
      </c>
      <c r="R9" s="41">
        <f>Лист2!B1</f>
        <v>0.3125</v>
      </c>
      <c r="S9" s="45">
        <f>S13+Q9</f>
        <v>0.31250000000000006</v>
      </c>
      <c r="T9" s="45"/>
      <c r="U9" s="46">
        <f>U13+Q9</f>
        <v>0.31250000000000006</v>
      </c>
      <c r="V9" s="47">
        <f>U9/E9</f>
        <v>1.5625000000000003E-2</v>
      </c>
    </row>
  </sheetData>
  <mergeCells count="9">
    <mergeCell ref="H1:H2"/>
    <mergeCell ref="I1:J1"/>
    <mergeCell ref="L1:M1"/>
    <mergeCell ref="B1:B2"/>
    <mergeCell ref="C1:C2"/>
    <mergeCell ref="D1:D2"/>
    <mergeCell ref="E1:E2"/>
    <mergeCell ref="F1:F2"/>
    <mergeCell ref="G1:G2"/>
  </mergeCells>
  <dataValidations count="1">
    <dataValidation type="list" allowBlank="1" showInputMessage="1" showErrorMessage="1" sqref="G3:G9">
      <formula1>INDIRECT("Отчет!O34:O"&amp;MATCH("яя",INDIRECT("Отчет!$O:$O")))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cols>
    <col min="1" max="1" width="20.5703125" customWidth="1"/>
  </cols>
  <sheetData>
    <row r="1" spans="1:2" x14ac:dyDescent="0.25">
      <c r="A1" t="s">
        <v>26</v>
      </c>
      <c r="B1" s="41">
        <v>0.3125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freeform</dc:creator>
  <cp:lastModifiedBy>freeform</cp:lastModifiedBy>
  <dcterms:created xsi:type="dcterms:W3CDTF">2020-02-18T05:36:47Z</dcterms:created>
  <dcterms:modified xsi:type="dcterms:W3CDTF">2020-02-18T05:41:08Z</dcterms:modified>
</cp:coreProperties>
</file>