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8800" windowHeight="5100"/>
  </bookViews>
  <sheets>
    <sheet name="25.02.20" sheetId="1" r:id="rId1"/>
    <sheet name="Лист2" sheetId="2" r:id="rId2"/>
    <sheet name="Попытки разобраться самому))" sheetId="3" r:id="rId3"/>
  </sheets>
  <definedNames>
    <definedName name="_xlnm._FilterDatabase" localSheetId="0" hidden="1">'25.02.20'!$A$2:$L$125</definedName>
    <definedName name="_xlnm._FilterDatabase" localSheetId="1" hidden="1">Лист2!$A$1:$E$1</definedName>
    <definedName name="Имя1">'25.02.20'!$B$4:$B$120</definedName>
    <definedName name="Имя2">Лист2!$C$2:$C$482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4" i="1"/>
  <c r="R5" i="1"/>
  <c r="R6" i="1"/>
  <c r="R7" i="1"/>
  <c r="R8" i="1"/>
  <c r="E121" i="1" l="1"/>
  <c r="F121" i="1"/>
  <c r="G121" i="1"/>
  <c r="J121" i="1"/>
  <c r="H121" i="1"/>
  <c r="I121" i="1"/>
  <c r="D1" i="3"/>
  <c r="C1" i="3" a="1"/>
  <c r="C1" i="3" s="1"/>
  <c r="B1" i="3"/>
  <c r="A1" i="3" a="1"/>
  <c r="A1" i="3" s="1"/>
  <c r="M91" i="1" l="1"/>
  <c r="Q121" i="1"/>
  <c r="Q122" i="1"/>
  <c r="M123" i="1"/>
  <c r="A482" i="2" l="1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J3" i="1"/>
  <c r="F122" i="1"/>
  <c r="E123" i="1"/>
  <c r="K120" i="1"/>
  <c r="A120" i="1"/>
  <c r="K119" i="1"/>
  <c r="A119" i="1"/>
  <c r="K118" i="1"/>
  <c r="A118" i="1"/>
  <c r="K117" i="1"/>
  <c r="A117" i="1"/>
  <c r="K116" i="1"/>
  <c r="A116" i="1"/>
  <c r="K115" i="1"/>
  <c r="A115" i="1"/>
  <c r="K114" i="1"/>
  <c r="A114" i="1"/>
  <c r="K113" i="1"/>
  <c r="A113" i="1"/>
  <c r="K112" i="1"/>
  <c r="A112" i="1"/>
  <c r="K111" i="1"/>
  <c r="A111" i="1"/>
  <c r="K110" i="1"/>
  <c r="A110" i="1"/>
  <c r="K109" i="1"/>
  <c r="A109" i="1"/>
  <c r="K108" i="1"/>
  <c r="A108" i="1"/>
  <c r="K107" i="1"/>
  <c r="A107" i="1"/>
  <c r="K106" i="1"/>
  <c r="A106" i="1"/>
  <c r="K105" i="1"/>
  <c r="A105" i="1"/>
  <c r="K104" i="1"/>
  <c r="A104" i="1"/>
  <c r="K103" i="1"/>
  <c r="A103" i="1"/>
  <c r="K102" i="1"/>
  <c r="A102" i="1"/>
  <c r="K101" i="1"/>
  <c r="A101" i="1"/>
  <c r="K100" i="1"/>
  <c r="A100" i="1"/>
  <c r="K99" i="1"/>
  <c r="A99" i="1"/>
  <c r="K98" i="1"/>
  <c r="A98" i="1"/>
  <c r="K97" i="1"/>
  <c r="A97" i="1"/>
  <c r="K96" i="1"/>
  <c r="A96" i="1"/>
  <c r="K95" i="1"/>
  <c r="A95" i="1"/>
  <c r="K94" i="1"/>
  <c r="A94" i="1"/>
  <c r="K93" i="1"/>
  <c r="A93" i="1"/>
  <c r="K92" i="1"/>
  <c r="A92" i="1"/>
  <c r="K91" i="1"/>
  <c r="A91" i="1"/>
  <c r="K90" i="1"/>
  <c r="A90" i="1"/>
  <c r="K89" i="1"/>
  <c r="A89" i="1"/>
  <c r="K88" i="1"/>
  <c r="A88" i="1"/>
  <c r="K87" i="1"/>
  <c r="A87" i="1"/>
  <c r="K86" i="1"/>
  <c r="A86" i="1"/>
  <c r="K85" i="1"/>
  <c r="A85" i="1"/>
  <c r="K84" i="1"/>
  <c r="A84" i="1"/>
  <c r="K83" i="1"/>
  <c r="A83" i="1"/>
  <c r="K82" i="1"/>
  <c r="A82" i="1"/>
  <c r="K81" i="1"/>
  <c r="A81" i="1"/>
  <c r="K80" i="1"/>
  <c r="A80" i="1"/>
  <c r="K79" i="1"/>
  <c r="A79" i="1"/>
  <c r="K78" i="1"/>
  <c r="A78" i="1"/>
  <c r="K77" i="1"/>
  <c r="A77" i="1"/>
  <c r="K76" i="1"/>
  <c r="A76" i="1"/>
  <c r="K75" i="1"/>
  <c r="A75" i="1"/>
  <c r="K74" i="1"/>
  <c r="A74" i="1"/>
  <c r="K73" i="1"/>
  <c r="A73" i="1"/>
  <c r="K72" i="1"/>
  <c r="A72" i="1"/>
  <c r="K71" i="1"/>
  <c r="A71" i="1"/>
  <c r="K70" i="1"/>
  <c r="A70" i="1"/>
  <c r="K69" i="1"/>
  <c r="A69" i="1"/>
  <c r="K68" i="1"/>
  <c r="A68" i="1"/>
  <c r="K67" i="1"/>
  <c r="A67" i="1"/>
  <c r="K66" i="1"/>
  <c r="A66" i="1"/>
  <c r="K65" i="1"/>
  <c r="A65" i="1"/>
  <c r="K64" i="1"/>
  <c r="A64" i="1"/>
  <c r="K63" i="1"/>
  <c r="A63" i="1"/>
  <c r="K62" i="1"/>
  <c r="A62" i="1"/>
  <c r="K61" i="1"/>
  <c r="A61" i="1"/>
  <c r="K60" i="1"/>
  <c r="A60" i="1"/>
  <c r="K59" i="1"/>
  <c r="A59" i="1"/>
  <c r="K58" i="1"/>
  <c r="A58" i="1"/>
  <c r="K57" i="1"/>
  <c r="A57" i="1"/>
  <c r="K56" i="1"/>
  <c r="A56" i="1"/>
  <c r="K55" i="1"/>
  <c r="A55" i="1"/>
  <c r="K54" i="1"/>
  <c r="A54" i="1"/>
  <c r="K53" i="1"/>
  <c r="A53" i="1"/>
  <c r="K52" i="1"/>
  <c r="A52" i="1"/>
  <c r="K51" i="1"/>
  <c r="A51" i="1"/>
  <c r="K50" i="1"/>
  <c r="A50" i="1"/>
  <c r="K49" i="1"/>
  <c r="A49" i="1"/>
  <c r="K48" i="1"/>
  <c r="A48" i="1"/>
  <c r="K47" i="1"/>
  <c r="A47" i="1"/>
  <c r="K46" i="1"/>
  <c r="A46" i="1"/>
  <c r="K45" i="1"/>
  <c r="A45" i="1"/>
  <c r="K44" i="1"/>
  <c r="A44" i="1"/>
  <c r="K43" i="1"/>
  <c r="A43" i="1"/>
  <c r="K42" i="1"/>
  <c r="A42" i="1"/>
  <c r="K41" i="1"/>
  <c r="A41" i="1"/>
  <c r="K40" i="1"/>
  <c r="A40" i="1"/>
  <c r="K39" i="1"/>
  <c r="A39" i="1"/>
  <c r="K38" i="1"/>
  <c r="A38" i="1"/>
  <c r="K37" i="1"/>
  <c r="A37" i="1"/>
  <c r="K36" i="1"/>
  <c r="A36" i="1"/>
  <c r="K35" i="1"/>
  <c r="A35" i="1"/>
  <c r="K34" i="1"/>
  <c r="A34" i="1"/>
  <c r="K33" i="1"/>
  <c r="A33" i="1"/>
  <c r="K32" i="1"/>
  <c r="A32" i="1"/>
  <c r="K31" i="1"/>
  <c r="A31" i="1"/>
  <c r="K30" i="1"/>
  <c r="A30" i="1"/>
  <c r="K29" i="1"/>
  <c r="A29" i="1"/>
  <c r="K28" i="1"/>
  <c r="A28" i="1"/>
  <c r="K27" i="1"/>
  <c r="A27" i="1"/>
  <c r="K26" i="1"/>
  <c r="A26" i="1"/>
  <c r="K25" i="1"/>
  <c r="A25" i="1"/>
  <c r="K24" i="1"/>
  <c r="A24" i="1"/>
  <c r="K23" i="1"/>
  <c r="A23" i="1"/>
  <c r="K22" i="1"/>
  <c r="A22" i="1"/>
  <c r="K21" i="1"/>
  <c r="A21" i="1"/>
  <c r="K20" i="1"/>
  <c r="A20" i="1"/>
  <c r="K19" i="1"/>
  <c r="A19" i="1"/>
  <c r="K18" i="1"/>
  <c r="A18" i="1"/>
  <c r="K17" i="1"/>
  <c r="A17" i="1"/>
  <c r="K16" i="1"/>
  <c r="A16" i="1"/>
  <c r="K15" i="1"/>
  <c r="A15" i="1"/>
  <c r="K14" i="1"/>
  <c r="A14" i="1"/>
  <c r="K13" i="1"/>
  <c r="A13" i="1"/>
  <c r="K12" i="1"/>
  <c r="A12" i="1"/>
  <c r="K11" i="1"/>
  <c r="A11" i="1"/>
  <c r="K10" i="1"/>
  <c r="A10" i="1"/>
  <c r="K9" i="1"/>
  <c r="A9" i="1"/>
  <c r="K8" i="1"/>
  <c r="A8" i="1"/>
  <c r="K7" i="1"/>
  <c r="A7" i="1"/>
  <c r="K6" i="1"/>
  <c r="A6" i="1"/>
  <c r="K5" i="1"/>
  <c r="A5" i="1"/>
  <c r="K4" i="1"/>
  <c r="A4" i="1"/>
  <c r="G3" i="1"/>
  <c r="F3" i="1"/>
  <c r="K121" i="1" l="1"/>
  <c r="P5" i="1"/>
  <c r="M5" i="1" s="1"/>
  <c r="P11" i="1"/>
  <c r="M11" i="1" s="1"/>
  <c r="P15" i="1"/>
  <c r="M15" i="1" s="1"/>
  <c r="I3" i="1"/>
  <c r="P19" i="1"/>
  <c r="M19" i="1" s="1"/>
  <c r="P25" i="1"/>
  <c r="M25" i="1" s="1"/>
  <c r="P29" i="1"/>
  <c r="M29" i="1" s="1"/>
  <c r="P33" i="1"/>
  <c r="M33" i="1" s="1"/>
  <c r="P37" i="1"/>
  <c r="M37" i="1" s="1"/>
  <c r="P41" i="1"/>
  <c r="M41" i="1" s="1"/>
  <c r="P43" i="1"/>
  <c r="M43" i="1" s="1"/>
  <c r="P47" i="1"/>
  <c r="M47" i="1" s="1"/>
  <c r="P49" i="1"/>
  <c r="M49" i="1" s="1"/>
  <c r="P51" i="1"/>
  <c r="M51" i="1" s="1"/>
  <c r="P53" i="1"/>
  <c r="M53" i="1" s="1"/>
  <c r="P55" i="1"/>
  <c r="M55" i="1" s="1"/>
  <c r="P57" i="1"/>
  <c r="M57" i="1" s="1"/>
  <c r="P59" i="1"/>
  <c r="M59" i="1" s="1"/>
  <c r="P61" i="1"/>
  <c r="M61" i="1" s="1"/>
  <c r="P63" i="1"/>
  <c r="M63" i="1" s="1"/>
  <c r="P65" i="1"/>
  <c r="M65" i="1" s="1"/>
  <c r="P67" i="1"/>
  <c r="M67" i="1" s="1"/>
  <c r="P69" i="1"/>
  <c r="M69" i="1" s="1"/>
  <c r="P71" i="1"/>
  <c r="M71" i="1" s="1"/>
  <c r="P73" i="1"/>
  <c r="M73" i="1" s="1"/>
  <c r="P75" i="1"/>
  <c r="M75" i="1" s="1"/>
  <c r="P77" i="1"/>
  <c r="M77" i="1" s="1"/>
  <c r="P79" i="1"/>
  <c r="M79" i="1" s="1"/>
  <c r="P81" i="1"/>
  <c r="M81" i="1" s="1"/>
  <c r="P83" i="1"/>
  <c r="M83" i="1" s="1"/>
  <c r="P85" i="1"/>
  <c r="M85" i="1" s="1"/>
  <c r="P87" i="1"/>
  <c r="M87" i="1" s="1"/>
  <c r="P89" i="1"/>
  <c r="M89" i="1" s="1"/>
  <c r="P93" i="1"/>
  <c r="M93" i="1" s="1"/>
  <c r="P95" i="1"/>
  <c r="M95" i="1" s="1"/>
  <c r="P97" i="1"/>
  <c r="M97" i="1" s="1"/>
  <c r="P99" i="1"/>
  <c r="M99" i="1" s="1"/>
  <c r="P101" i="1"/>
  <c r="M101" i="1" s="1"/>
  <c r="P103" i="1"/>
  <c r="M103" i="1" s="1"/>
  <c r="P105" i="1"/>
  <c r="M105" i="1" s="1"/>
  <c r="P107" i="1"/>
  <c r="M107" i="1" s="1"/>
  <c r="P109" i="1"/>
  <c r="M109" i="1" s="1"/>
  <c r="P111" i="1"/>
  <c r="M111" i="1" s="1"/>
  <c r="P113" i="1"/>
  <c r="M113" i="1" s="1"/>
  <c r="P115" i="1"/>
  <c r="M115" i="1" s="1"/>
  <c r="P117" i="1"/>
  <c r="M117" i="1" s="1"/>
  <c r="P119" i="1"/>
  <c r="M119" i="1" s="1"/>
  <c r="P7" i="1"/>
  <c r="M7" i="1" s="1"/>
  <c r="P9" i="1"/>
  <c r="M9" i="1" s="1"/>
  <c r="P13" i="1"/>
  <c r="M13" i="1" s="1"/>
  <c r="P17" i="1"/>
  <c r="M17" i="1" s="1"/>
  <c r="P21" i="1"/>
  <c r="M21" i="1" s="1"/>
  <c r="P23" i="1"/>
  <c r="M23" i="1" s="1"/>
  <c r="P27" i="1"/>
  <c r="M27" i="1" s="1"/>
  <c r="P31" i="1"/>
  <c r="M31" i="1" s="1"/>
  <c r="P35" i="1"/>
  <c r="M35" i="1" s="1"/>
  <c r="P39" i="1"/>
  <c r="M39" i="1" s="1"/>
  <c r="P45" i="1"/>
  <c r="M45" i="1" s="1"/>
  <c r="P4" i="1"/>
  <c r="P6" i="1"/>
  <c r="M6" i="1" s="1"/>
  <c r="P8" i="1"/>
  <c r="M8" i="1" s="1"/>
  <c r="P10" i="1"/>
  <c r="M10" i="1" s="1"/>
  <c r="P12" i="1"/>
  <c r="M12" i="1" s="1"/>
  <c r="P14" i="1"/>
  <c r="M14" i="1" s="1"/>
  <c r="P16" i="1"/>
  <c r="M16" i="1" s="1"/>
  <c r="P18" i="1"/>
  <c r="M18" i="1" s="1"/>
  <c r="P20" i="1"/>
  <c r="M20" i="1" s="1"/>
  <c r="P22" i="1"/>
  <c r="M22" i="1" s="1"/>
  <c r="P24" i="1"/>
  <c r="M24" i="1" s="1"/>
  <c r="P26" i="1"/>
  <c r="M26" i="1" s="1"/>
  <c r="P28" i="1"/>
  <c r="M28" i="1" s="1"/>
  <c r="P30" i="1"/>
  <c r="M30" i="1" s="1"/>
  <c r="P32" i="1"/>
  <c r="M32" i="1" s="1"/>
  <c r="P34" i="1"/>
  <c r="M34" i="1" s="1"/>
  <c r="P36" i="1"/>
  <c r="M36" i="1" s="1"/>
  <c r="P38" i="1"/>
  <c r="M38" i="1" s="1"/>
  <c r="P40" i="1"/>
  <c r="M40" i="1" s="1"/>
  <c r="P42" i="1"/>
  <c r="M42" i="1" s="1"/>
  <c r="P44" i="1"/>
  <c r="M44" i="1" s="1"/>
  <c r="P46" i="1"/>
  <c r="M46" i="1" s="1"/>
  <c r="P48" i="1"/>
  <c r="M48" i="1" s="1"/>
  <c r="P50" i="1"/>
  <c r="M50" i="1" s="1"/>
  <c r="P52" i="1"/>
  <c r="M52" i="1" s="1"/>
  <c r="P54" i="1"/>
  <c r="M54" i="1" s="1"/>
  <c r="P56" i="1"/>
  <c r="M56" i="1" s="1"/>
  <c r="P58" i="1"/>
  <c r="M58" i="1" s="1"/>
  <c r="P60" i="1"/>
  <c r="M60" i="1" s="1"/>
  <c r="P62" i="1"/>
  <c r="M62" i="1" s="1"/>
  <c r="P64" i="1"/>
  <c r="M64" i="1" s="1"/>
  <c r="P66" i="1"/>
  <c r="M66" i="1" s="1"/>
  <c r="P68" i="1"/>
  <c r="M68" i="1" s="1"/>
  <c r="P70" i="1"/>
  <c r="M70" i="1" s="1"/>
  <c r="P72" i="1"/>
  <c r="M72" i="1" s="1"/>
  <c r="P74" i="1"/>
  <c r="M74" i="1" s="1"/>
  <c r="P76" i="1"/>
  <c r="M76" i="1" s="1"/>
  <c r="P78" i="1"/>
  <c r="M78" i="1" s="1"/>
  <c r="P80" i="1"/>
  <c r="M80" i="1" s="1"/>
  <c r="P82" i="1"/>
  <c r="M82" i="1" s="1"/>
  <c r="P84" i="1"/>
  <c r="M84" i="1" s="1"/>
  <c r="P86" i="1"/>
  <c r="M86" i="1" s="1"/>
  <c r="P88" i="1"/>
  <c r="M88" i="1" s="1"/>
  <c r="P90" i="1"/>
  <c r="M90" i="1" s="1"/>
  <c r="P92" i="1"/>
  <c r="M92" i="1" s="1"/>
  <c r="P94" i="1"/>
  <c r="M94" i="1" s="1"/>
  <c r="P96" i="1"/>
  <c r="M96" i="1" s="1"/>
  <c r="P98" i="1"/>
  <c r="M98" i="1" s="1"/>
  <c r="P100" i="1"/>
  <c r="M100" i="1" s="1"/>
  <c r="P102" i="1"/>
  <c r="M102" i="1" s="1"/>
  <c r="P104" i="1"/>
  <c r="M104" i="1" s="1"/>
  <c r="P106" i="1"/>
  <c r="M106" i="1" s="1"/>
  <c r="P108" i="1"/>
  <c r="M108" i="1" s="1"/>
  <c r="P110" i="1"/>
  <c r="M110" i="1" s="1"/>
  <c r="P112" i="1"/>
  <c r="M112" i="1" s="1"/>
  <c r="P114" i="1"/>
  <c r="M114" i="1" s="1"/>
  <c r="P116" i="1"/>
  <c r="M116" i="1" s="1"/>
  <c r="P118" i="1"/>
  <c r="M118" i="1" s="1"/>
  <c r="P120" i="1"/>
  <c r="M120" i="1" s="1"/>
  <c r="H3" i="1"/>
  <c r="E3" i="1"/>
  <c r="C3" i="1"/>
  <c r="E122" i="1"/>
  <c r="E125" i="1"/>
  <c r="G122" i="1"/>
  <c r="K3" i="1"/>
  <c r="D3" i="1" s="1"/>
  <c r="M4" i="1" l="1"/>
  <c r="P121" i="1"/>
  <c r="P122" i="1"/>
  <c r="K124" i="1"/>
  <c r="M122" i="1" l="1"/>
  <c r="M121" i="1"/>
</calcChain>
</file>

<file path=xl/comments1.xml><?xml version="1.0" encoding="utf-8"?>
<comments xmlns="http://schemas.openxmlformats.org/spreadsheetml/2006/main">
  <authors>
    <author>Сергей Пупкин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Сергей Пупкин: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0"/>
            <color indexed="10"/>
            <rFont val="Tahoma"/>
            <family val="2"/>
            <charset val="204"/>
          </rPr>
          <t xml:space="preserve">Тут Результат Формулы "Сколько Мужчин у меня в списке B4:B120"
А сравнить мужские миена или женские можно с листа 2 </t>
        </r>
      </text>
    </comment>
    <comment ref="R4" authorId="0" shapeId="0">
      <text>
        <r>
          <rPr>
            <b/>
            <sz val="9"/>
            <color indexed="81"/>
            <rFont val="Tahoma"/>
            <charset val="1"/>
          </rPr>
          <t>Сергей Пупкин:</t>
        </r>
        <r>
          <rPr>
            <sz val="9"/>
            <color indexed="81"/>
            <rFont val="Tahoma"/>
            <charset val="1"/>
          </rPr>
          <t xml:space="preserve">
Тут Формула есть которая сравнивает имена на двух листах но её нужно протягивать и занимать столбец а мне бы хотелось  без этого получать сразу результат в ячеку В3</t>
        </r>
      </text>
    </comment>
  </commentList>
</comments>
</file>

<file path=xl/comments2.xml><?xml version="1.0" encoding="utf-8"?>
<comments xmlns="http://schemas.openxmlformats.org/spreadsheetml/2006/main">
  <authors>
    <author>Сергей Пупкин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 xml:space="preserve">Тут Список мужских имён с которым сравниваеться список с первого листа! </t>
        </r>
      </text>
    </comment>
  </commentList>
</comments>
</file>

<file path=xl/comments3.xml><?xml version="1.0" encoding="utf-8"?>
<comments xmlns="http://schemas.openxmlformats.org/spreadsheetml/2006/main">
  <authors>
    <author>Сергей Пупкин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Тут я 4 дня пытался подставлять методом тыка и подсматривая в интернете формулы ))))</t>
        </r>
      </text>
    </comment>
  </commentList>
</comments>
</file>

<file path=xl/sharedStrings.xml><?xml version="1.0" encoding="utf-8"?>
<sst xmlns="http://schemas.openxmlformats.org/spreadsheetml/2006/main" count="1368" uniqueCount="201">
  <si>
    <t>Имена</t>
  </si>
  <si>
    <t>Фамилия</t>
  </si>
  <si>
    <t>Где садятся</t>
  </si>
  <si>
    <t>Склад</t>
  </si>
  <si>
    <t>Молочка</t>
  </si>
  <si>
    <t>Мамвел</t>
  </si>
  <si>
    <t>Алик МСО</t>
  </si>
  <si>
    <t>Никишов</t>
  </si>
  <si>
    <t>Арташ</t>
  </si>
  <si>
    <t>Всего</t>
  </si>
  <si>
    <t>Оплата</t>
  </si>
  <si>
    <t>Саша</t>
  </si>
  <si>
    <t>Люда</t>
  </si>
  <si>
    <t>Надя</t>
  </si>
  <si>
    <t>Юра</t>
  </si>
  <si>
    <t>Яша</t>
  </si>
  <si>
    <t xml:space="preserve">Нина </t>
  </si>
  <si>
    <t>Вика</t>
  </si>
  <si>
    <t>Костя</t>
  </si>
  <si>
    <t>Леша</t>
  </si>
  <si>
    <t>Миша</t>
  </si>
  <si>
    <t>Кристина</t>
  </si>
  <si>
    <t>Рауль</t>
  </si>
  <si>
    <t>Давид</t>
  </si>
  <si>
    <t>Наташа</t>
  </si>
  <si>
    <t>Лиза</t>
  </si>
  <si>
    <t>Коля</t>
  </si>
  <si>
    <t>Ваня</t>
  </si>
  <si>
    <t>Паша</t>
  </si>
  <si>
    <t>Дима</t>
  </si>
  <si>
    <t>Галя С</t>
  </si>
  <si>
    <t>Женя</t>
  </si>
  <si>
    <t xml:space="preserve">Лена </t>
  </si>
  <si>
    <t>Артём</t>
  </si>
  <si>
    <t>Оля</t>
  </si>
  <si>
    <t>Д.Рома</t>
  </si>
  <si>
    <t>Света</t>
  </si>
  <si>
    <t>Таня</t>
  </si>
  <si>
    <t>Ирина</t>
  </si>
  <si>
    <t>Лена</t>
  </si>
  <si>
    <t>Настя</t>
  </si>
  <si>
    <t>РАФ</t>
  </si>
  <si>
    <t>Ренат</t>
  </si>
  <si>
    <t>Гуля</t>
  </si>
  <si>
    <t>Сергей</t>
  </si>
  <si>
    <t>Вова</t>
  </si>
  <si>
    <t>Нина</t>
  </si>
  <si>
    <t>Влад</t>
  </si>
  <si>
    <t>Валера</t>
  </si>
  <si>
    <t xml:space="preserve">Настя </t>
  </si>
  <si>
    <t xml:space="preserve">Катя </t>
  </si>
  <si>
    <t>Аня</t>
  </si>
  <si>
    <t>Алена</t>
  </si>
  <si>
    <t>Люба</t>
  </si>
  <si>
    <t>Вадим</t>
  </si>
  <si>
    <t>Назира</t>
  </si>
  <si>
    <t>Алексей</t>
  </si>
  <si>
    <t>Оксана</t>
  </si>
  <si>
    <t xml:space="preserve">Надя </t>
  </si>
  <si>
    <t>Алёна</t>
  </si>
  <si>
    <t>Галя</t>
  </si>
  <si>
    <t>Нурик</t>
  </si>
  <si>
    <t>Вася</t>
  </si>
  <si>
    <t>Андрей</t>
  </si>
  <si>
    <t>Маша</t>
  </si>
  <si>
    <t>Олег</t>
  </si>
  <si>
    <t>Юля</t>
  </si>
  <si>
    <t>Оля выс</t>
  </si>
  <si>
    <t>Диана</t>
  </si>
  <si>
    <t>Антон</t>
  </si>
  <si>
    <t xml:space="preserve">Элла </t>
  </si>
  <si>
    <t>Марк</t>
  </si>
  <si>
    <t>Б.Валя кра</t>
  </si>
  <si>
    <t xml:space="preserve">Наташа </t>
  </si>
  <si>
    <t>Рома</t>
  </si>
  <si>
    <t>Витя</t>
  </si>
  <si>
    <t>Егор</t>
  </si>
  <si>
    <t xml:space="preserve">Андрей </t>
  </si>
  <si>
    <t>вышли Без звонка</t>
  </si>
  <si>
    <t>не вышли</t>
  </si>
  <si>
    <t>вышли под ?</t>
  </si>
  <si>
    <t>№</t>
  </si>
  <si>
    <t>Имя Ж</t>
  </si>
  <si>
    <t>Имя М</t>
  </si>
  <si>
    <t>Отчество</t>
  </si>
  <si>
    <t>Максим</t>
  </si>
  <si>
    <t>Лариса</t>
  </si>
  <si>
    <t xml:space="preserve">Дима </t>
  </si>
  <si>
    <t>Игроь</t>
  </si>
  <si>
    <t>Камидула</t>
  </si>
  <si>
    <t xml:space="preserve">Слава </t>
  </si>
  <si>
    <t>Рената</t>
  </si>
  <si>
    <t>Александр</t>
  </si>
  <si>
    <t>Толя</t>
  </si>
  <si>
    <t>Алина</t>
  </si>
  <si>
    <t xml:space="preserve">Света </t>
  </si>
  <si>
    <t>Борис</t>
  </si>
  <si>
    <t>Анатольевна</t>
  </si>
  <si>
    <t>Генадьевич</t>
  </si>
  <si>
    <t xml:space="preserve">Ирина </t>
  </si>
  <si>
    <t>Викторович</t>
  </si>
  <si>
    <t>Дима С</t>
  </si>
  <si>
    <t>Ивановна</t>
  </si>
  <si>
    <t>Катя</t>
  </si>
  <si>
    <t xml:space="preserve">Оля </t>
  </si>
  <si>
    <t>Евгений</t>
  </si>
  <si>
    <t>Елена</t>
  </si>
  <si>
    <t>Вера</t>
  </si>
  <si>
    <t>Николай</t>
  </si>
  <si>
    <t>Владимирович</t>
  </si>
  <si>
    <t>Викторовна</t>
  </si>
  <si>
    <t>Евгениевич</t>
  </si>
  <si>
    <t>Олеговна</t>
  </si>
  <si>
    <t>Александровна</t>
  </si>
  <si>
    <t>Зоя</t>
  </si>
  <si>
    <t>Николаевич</t>
  </si>
  <si>
    <t>Валерия</t>
  </si>
  <si>
    <t xml:space="preserve">Марина </t>
  </si>
  <si>
    <t>Соня</t>
  </si>
  <si>
    <t>Николаевна</t>
  </si>
  <si>
    <t xml:space="preserve">Николай </t>
  </si>
  <si>
    <t>Айдар</t>
  </si>
  <si>
    <t>Виталя</t>
  </si>
  <si>
    <t>Денис</t>
  </si>
  <si>
    <t>Саша/Женя</t>
  </si>
  <si>
    <t>Лера</t>
  </si>
  <si>
    <t xml:space="preserve">Алеся </t>
  </si>
  <si>
    <t>Малик</t>
  </si>
  <si>
    <t>Эрик</t>
  </si>
  <si>
    <t>Рита</t>
  </si>
  <si>
    <t>Тамара</t>
  </si>
  <si>
    <t>Игорь</t>
  </si>
  <si>
    <t>Львович</t>
  </si>
  <si>
    <t xml:space="preserve">Юра </t>
  </si>
  <si>
    <t>Алла</t>
  </si>
  <si>
    <t>Римма</t>
  </si>
  <si>
    <t>Лора</t>
  </si>
  <si>
    <t>Луиза</t>
  </si>
  <si>
    <t>Ольга</t>
  </si>
  <si>
    <t>Анна</t>
  </si>
  <si>
    <t>Лида</t>
  </si>
  <si>
    <t>Марина</t>
  </si>
  <si>
    <t>Леонид</t>
  </si>
  <si>
    <t xml:space="preserve">Маша </t>
  </si>
  <si>
    <t>Анжела</t>
  </si>
  <si>
    <t>Эдик</t>
  </si>
  <si>
    <t>Данияр</t>
  </si>
  <si>
    <t>Петровна</t>
  </si>
  <si>
    <t xml:space="preserve">Александра </t>
  </si>
  <si>
    <t>Даша</t>
  </si>
  <si>
    <t>Жаслан</t>
  </si>
  <si>
    <t xml:space="preserve">Галя </t>
  </si>
  <si>
    <t>Иван</t>
  </si>
  <si>
    <t xml:space="preserve">Денис </t>
  </si>
  <si>
    <t>Володя</t>
  </si>
  <si>
    <t>Людмила</t>
  </si>
  <si>
    <t>Данила</t>
  </si>
  <si>
    <t>Валерьевич</t>
  </si>
  <si>
    <t>Анатольевич</t>
  </si>
  <si>
    <t>Софья</t>
  </si>
  <si>
    <t xml:space="preserve">Алексей </t>
  </si>
  <si>
    <t>Ксюша</t>
  </si>
  <si>
    <t>Кирилл</t>
  </si>
  <si>
    <t>Фёдр</t>
  </si>
  <si>
    <t>Светлана</t>
  </si>
  <si>
    <t>Дима/Митяй</t>
  </si>
  <si>
    <t>Александрович</t>
  </si>
  <si>
    <t xml:space="preserve">Саша </t>
  </si>
  <si>
    <t>Ира</t>
  </si>
  <si>
    <t>Антдрей</t>
  </si>
  <si>
    <t>Ксения</t>
  </si>
  <si>
    <t>Генадьевна</t>
  </si>
  <si>
    <t>Никита</t>
  </si>
  <si>
    <t>Тимофей</t>
  </si>
  <si>
    <t>Нэля</t>
  </si>
  <si>
    <t>Азамат</t>
  </si>
  <si>
    <t>Азатович</t>
  </si>
  <si>
    <t xml:space="preserve">Ксюша </t>
  </si>
  <si>
    <t>Юрьевна</t>
  </si>
  <si>
    <t>Саша (Оли)</t>
  </si>
  <si>
    <t>Оля (Саши)</t>
  </si>
  <si>
    <t>Лёша</t>
  </si>
  <si>
    <t>Виктор</t>
  </si>
  <si>
    <t xml:space="preserve">Никита </t>
  </si>
  <si>
    <t>Вероника</t>
  </si>
  <si>
    <t>Валя</t>
  </si>
  <si>
    <t>Раф</t>
  </si>
  <si>
    <t>Лена С</t>
  </si>
  <si>
    <t>Саша (Очки)</t>
  </si>
  <si>
    <t xml:space="preserve">Лариса </t>
  </si>
  <si>
    <t>Даня</t>
  </si>
  <si>
    <t>Б. Вера</t>
  </si>
  <si>
    <t>Рая</t>
  </si>
  <si>
    <t>маленькая в очках</t>
  </si>
  <si>
    <t>Остановка1</t>
  </si>
  <si>
    <t>Остановка2</t>
  </si>
  <si>
    <t>Остановка3</t>
  </si>
  <si>
    <t>Остановка4</t>
  </si>
  <si>
    <t>Остановка5</t>
  </si>
  <si>
    <t>Остановка6</t>
  </si>
  <si>
    <t>Остановка7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</si>
</sst>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р.&quot;_-;\-* #,##0.00\ &quot;р.&quot;_-;_-* &quot;-&quot;??\ &quot;р.&quot;_-;_-@_-"/>
    <numFmt numFmtId="164" formatCode="dd/mm/yy;@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  <scheme val="minor"/>
    </font>
    <font>
      <b/>
      <sz val="8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>
      <alignment vertical="center"/>
    </xf>
    <xf numFmtId="0" fontId="11" fillId="0" borderId="0"/>
    <xf numFmtId="44" fontId="1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2">
      <alignment vertical="center"/>
    </xf>
    <xf numFmtId="0" fontId="3" fillId="0" borderId="0" xfId="2" applyNumberForma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3" fillId="0" borderId="0" xfId="2" applyNumberForma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14" fillId="0" borderId="0" xfId="4" applyNumberFormat="1" applyFont="1" applyAlignment="1">
      <alignment horizontal="center" vertical="center"/>
    </xf>
    <xf numFmtId="0" fontId="3" fillId="0" borderId="0" xfId="2" applyNumberForma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12" fillId="0" borderId="22" xfId="3" applyFont="1" applyFill="1" applyBorder="1" applyAlignment="1">
      <alignment horizontal="center" vertical="center"/>
    </xf>
    <xf numFmtId="16" fontId="3" fillId="0" borderId="0" xfId="2" applyNumberFormat="1">
      <alignment vertical="center"/>
    </xf>
    <xf numFmtId="0" fontId="15" fillId="0" borderId="0" xfId="2" applyFont="1" applyAlignment="1">
      <alignment vertical="center"/>
    </xf>
    <xf numFmtId="0" fontId="6" fillId="0" borderId="21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15" fillId="0" borderId="0" xfId="2" applyFont="1" applyFill="1" applyBorder="1">
      <alignment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0" fontId="7" fillId="0" borderId="16" xfId="2" applyFont="1" applyFill="1" applyBorder="1" applyAlignment="1">
      <alignment horizontal="center" vertical="center"/>
    </xf>
    <xf numFmtId="0" fontId="4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NumberFormat="1" applyFont="1">
      <alignment vertical="center"/>
    </xf>
    <xf numFmtId="0" fontId="14" fillId="0" borderId="0" xfId="2" applyFont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Fill="1">
      <alignment vertical="center"/>
    </xf>
    <xf numFmtId="0" fontId="17" fillId="0" borderId="0" xfId="3" applyFont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3" fillId="0" borderId="0" xfId="2" applyFill="1">
      <alignment vertical="center"/>
    </xf>
    <xf numFmtId="0" fontId="18" fillId="0" borderId="0" xfId="2" applyFont="1" applyFill="1">
      <alignment vertical="center"/>
    </xf>
    <xf numFmtId="0" fontId="18" fillId="0" borderId="0" xfId="2" applyNumberFormat="1" applyFont="1">
      <alignment vertical="center"/>
    </xf>
    <xf numFmtId="0" fontId="18" fillId="0" borderId="0" xfId="2" applyFont="1">
      <alignment vertical="center"/>
    </xf>
    <xf numFmtId="0" fontId="18" fillId="0" borderId="0" xfId="2" applyFont="1" applyFill="1" applyAlignment="1">
      <alignment horizontal="center" vertical="center"/>
    </xf>
    <xf numFmtId="0" fontId="3" fillId="0" borderId="0" xfId="2" applyNumberFormat="1" applyFill="1">
      <alignment vertical="center"/>
    </xf>
    <xf numFmtId="0" fontId="0" fillId="0" borderId="8" xfId="0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20" fillId="2" borderId="8" xfId="1" applyFont="1" applyBorder="1" applyAlignment="1">
      <alignment horizontal="center" vertical="center"/>
    </xf>
    <xf numFmtId="0" fontId="19" fillId="2" borderId="8" xfId="1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/>
    </xf>
    <xf numFmtId="0" fontId="5" fillId="0" borderId="0" xfId="2" applyNumberFormat="1" applyFont="1" applyBorder="1" applyAlignment="1">
      <alignment horizontal="center" vertical="center" wrapText="1"/>
    </xf>
  </cellXfs>
  <cellStyles count="5">
    <cellStyle name="Вывод" xfId="1" builtinId="21"/>
    <cellStyle name="Денежный 2 2 2" xfId="4"/>
    <cellStyle name="Обычный" xfId="0" builtinId="0"/>
    <cellStyle name="Обычный 2 2" xfId="3"/>
    <cellStyle name="Обычный 3" xfId="2"/>
  </cellStyles>
  <dxfs count="1">
    <dxf>
      <font>
        <b/>
        <i/>
        <u/>
        <color rgb="FF7030A0"/>
      </font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FEFE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9">
    <pageSetUpPr fitToPage="1"/>
  </sheetPr>
  <dimension ref="A1:HX138"/>
  <sheetViews>
    <sheetView tabSelected="1" zoomScaleNormal="100" workbookViewId="0">
      <pane ySplit="3" topLeftCell="A4" activePane="bottomLeft" state="frozen"/>
      <selection sqref="A1:C24"/>
      <selection pane="bottomLeft" activeCell="T3" sqref="T3"/>
    </sheetView>
  </sheetViews>
  <sheetFormatPr defaultColWidth="9" defaultRowHeight="12" customHeight="1" x14ac:dyDescent="0.2"/>
  <cols>
    <col min="1" max="1" width="4.28515625" style="65" customWidth="1"/>
    <col min="2" max="2" width="10.7109375" style="68" bestFit="1" customWidth="1"/>
    <col min="3" max="3" width="19.28515625" style="68" bestFit="1" customWidth="1"/>
    <col min="4" max="4" width="14.28515625" style="68" bestFit="1" customWidth="1"/>
    <col min="5" max="5" width="7" style="68" hidden="1" customWidth="1"/>
    <col min="6" max="6" width="7.28515625" style="68" hidden="1" customWidth="1"/>
    <col min="7" max="7" width="6.5703125" style="68" hidden="1" customWidth="1"/>
    <col min="8" max="8" width="8.140625" style="68" customWidth="1"/>
    <col min="9" max="9" width="7.5703125" style="68" customWidth="1"/>
    <col min="10" max="10" width="8.7109375" style="74" hidden="1" customWidth="1"/>
    <col min="11" max="11" width="7.42578125" style="66" customWidth="1"/>
    <col min="12" max="12" width="6.5703125" style="74" customWidth="1"/>
    <col min="13" max="13" width="10" style="70" customWidth="1"/>
    <col min="14" max="14" width="13.140625" style="1" customWidth="1"/>
    <col min="15" max="15" width="8.85546875" style="1" customWidth="1"/>
    <col min="16" max="16" width="10.85546875" style="1" bestFit="1" customWidth="1"/>
    <col min="17" max="17" width="12" style="2" bestFit="1" customWidth="1"/>
    <col min="18" max="18" width="9.28515625" style="1" bestFit="1" customWidth="1"/>
    <col min="19" max="20" width="10" style="1" customWidth="1"/>
    <col min="21" max="21" width="12.85546875" style="1" bestFit="1" customWidth="1"/>
    <col min="22" max="232" width="10" style="1" customWidth="1"/>
    <col min="233" max="16384" width="9" style="1"/>
  </cols>
  <sheetData>
    <row r="1" spans="1:20" ht="12" customHeight="1" thickBot="1" x14ac:dyDescent="0.25">
      <c r="A1" s="98">
        <v>43886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  <c r="S1" s="3"/>
      <c r="T1" s="3"/>
    </row>
    <row r="2" spans="1:20" s="13" customFormat="1" ht="13.5" customHeight="1" thickBot="1" x14ac:dyDescent="0.3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7" t="s">
        <v>8</v>
      </c>
      <c r="K2" s="8" t="s">
        <v>9</v>
      </c>
      <c r="L2" s="9" t="s">
        <v>10</v>
      </c>
      <c r="M2" s="99"/>
      <c r="N2" s="10"/>
      <c r="O2" s="11"/>
      <c r="P2" s="12"/>
      <c r="Q2" s="12"/>
      <c r="R2" s="12"/>
    </row>
    <row r="3" spans="1:20" ht="12" customHeight="1" thickBot="1" x14ac:dyDescent="0.3">
      <c r="A3" s="14"/>
      <c r="B3" s="5"/>
      <c r="C3" s="5" t="str">
        <f>"Выходят "&amp;SUM(R4:R120)&amp;" Муж"</f>
        <v>Выходят 5 Муж</v>
      </c>
      <c r="D3" s="5" t="e">
        <f>IF(#REF!-K3=0,"0",IF(#REF!-K3&gt;0,"ещё "&amp;#REF!-K3&amp;" Человек","Лишних = "&amp;K3-#REF!))</f>
        <v>#REF!</v>
      </c>
      <c r="E3" s="5" t="str">
        <f t="shared" ref="E3:J3" si="0">E121&amp;" / "&amp;SUMIF(E4:E120,"1",$R4:$R120)&amp;"м"</f>
        <v>0 / 0м</v>
      </c>
      <c r="F3" s="5" t="str">
        <f t="shared" si="0"/>
        <v>0 / 0м</v>
      </c>
      <c r="G3" s="5" t="str">
        <f t="shared" si="0"/>
        <v>0 / 0м</v>
      </c>
      <c r="H3" s="5" t="str">
        <f t="shared" si="0"/>
        <v>2 / 2м</v>
      </c>
      <c r="I3" s="5" t="str">
        <f t="shared" si="0"/>
        <v>13 / 3м</v>
      </c>
      <c r="J3" s="5" t="str">
        <f t="shared" si="0"/>
        <v>0 / 0м</v>
      </c>
      <c r="K3" s="15">
        <f>SUM(K4:K120)</f>
        <v>15</v>
      </c>
      <c r="L3" s="16"/>
      <c r="M3" s="99"/>
      <c r="N3" s="17"/>
      <c r="O3" s="18"/>
      <c r="P3" s="18"/>
      <c r="Q3" s="18"/>
      <c r="R3" s="3"/>
    </row>
    <row r="4" spans="1:20" ht="12" customHeight="1" thickBot="1" x14ac:dyDescent="0.3">
      <c r="A4" s="19">
        <f>ROW(A1)</f>
        <v>1</v>
      </c>
      <c r="B4" s="20" t="s">
        <v>11</v>
      </c>
      <c r="C4" s="5" t="s">
        <v>1</v>
      </c>
      <c r="D4" s="21" t="s">
        <v>194</v>
      </c>
      <c r="E4" s="21"/>
      <c r="F4" s="21"/>
      <c r="G4" s="21"/>
      <c r="H4" s="21"/>
      <c r="I4" s="22"/>
      <c r="J4" s="23"/>
      <c r="K4" s="24" t="str">
        <f t="shared" ref="K4:K67" si="1">IF(E4&lt;&gt;"",E4,IF(G4&lt;&gt;"",G4,IF(F4&lt;&gt;"",F4,IF(H4&lt;&gt;"",H4,IF(J4&lt;&gt;"",J4,IF(I4&lt;&gt;"",I4,""))))))</f>
        <v/>
      </c>
      <c r="L4" s="25"/>
      <c r="M4" s="26" t="str">
        <f t="shared" ref="M4:M67" ca="1" si="2">IF(Q4=1,IF(P4=1,"","-"),IF(P4=1,"1",""))</f>
        <v/>
      </c>
      <c r="O4" s="27"/>
      <c r="P4" s="1" t="str">
        <f t="shared" ref="P4:P35" ca="1" si="3">IF($A$1=TODAY(),K4,"")</f>
        <v/>
      </c>
      <c r="Q4" s="28"/>
      <c r="R4" s="3" t="str">
        <f>IF(K:K=1,IFERROR(IF(VLOOKUP(B:B,Имя2,1,FALSE)=FALSE,"",1),""),"")</f>
        <v/>
      </c>
    </row>
    <row r="5" spans="1:20" ht="12" customHeight="1" thickBot="1" x14ac:dyDescent="0.3">
      <c r="A5" s="19">
        <f t="shared" ref="A5:A68" si="4">ROW(A2)</f>
        <v>2</v>
      </c>
      <c r="B5" s="29" t="s">
        <v>11</v>
      </c>
      <c r="C5" s="30" t="s">
        <v>1</v>
      </c>
      <c r="D5" s="30" t="s">
        <v>194</v>
      </c>
      <c r="E5" s="30"/>
      <c r="F5" s="30"/>
      <c r="G5" s="30"/>
      <c r="H5" s="30"/>
      <c r="I5" s="31"/>
      <c r="J5" s="32"/>
      <c r="K5" s="33" t="str">
        <f t="shared" si="1"/>
        <v/>
      </c>
      <c r="L5" s="34"/>
      <c r="M5" s="26" t="str">
        <f t="shared" ca="1" si="2"/>
        <v/>
      </c>
      <c r="O5" s="35"/>
      <c r="P5" s="1" t="str">
        <f t="shared" ca="1" si="3"/>
        <v/>
      </c>
      <c r="Q5" s="28"/>
      <c r="R5" s="3" t="str">
        <f>IF(K:K=1,IFERROR(IF(VLOOKUP(B:B,Имя2,1,FALSE)=FALSE,"",1),""),"")</f>
        <v/>
      </c>
    </row>
    <row r="6" spans="1:20" ht="12" customHeight="1" thickBot="1" x14ac:dyDescent="0.3">
      <c r="A6" s="19">
        <f t="shared" si="4"/>
        <v>3</v>
      </c>
      <c r="B6" s="29" t="s">
        <v>12</v>
      </c>
      <c r="C6" s="30" t="s">
        <v>1</v>
      </c>
      <c r="D6" s="30" t="s">
        <v>194</v>
      </c>
      <c r="E6" s="30"/>
      <c r="F6" s="30"/>
      <c r="G6" s="30"/>
      <c r="H6" s="30"/>
      <c r="I6" s="31">
        <v>1</v>
      </c>
      <c r="J6" s="32"/>
      <c r="K6" s="33">
        <f t="shared" si="1"/>
        <v>1</v>
      </c>
      <c r="L6" s="36"/>
      <c r="M6" s="26" t="str">
        <f t="shared" ca="1" si="2"/>
        <v/>
      </c>
      <c r="O6" s="27"/>
      <c r="P6" s="1">
        <f t="shared" ca="1" si="3"/>
        <v>1</v>
      </c>
      <c r="Q6" s="28">
        <v>1</v>
      </c>
      <c r="R6" s="3" t="str">
        <f>IF(K:K=1,IFERROR(IF(VLOOKUP(B:B,Имя2,1,FALSE)=FALSE,"",1),""),"")</f>
        <v/>
      </c>
    </row>
    <row r="7" spans="1:20" ht="12" customHeight="1" thickBot="1" x14ac:dyDescent="0.3">
      <c r="A7" s="19">
        <f t="shared" si="4"/>
        <v>4</v>
      </c>
      <c r="B7" s="29" t="s">
        <v>13</v>
      </c>
      <c r="C7" s="30" t="s">
        <v>1</v>
      </c>
      <c r="D7" s="30" t="s">
        <v>194</v>
      </c>
      <c r="E7" s="30"/>
      <c r="F7" s="30"/>
      <c r="G7" s="30"/>
      <c r="H7" s="30"/>
      <c r="I7" s="31">
        <v>1</v>
      </c>
      <c r="J7" s="32"/>
      <c r="K7" s="33">
        <f t="shared" si="1"/>
        <v>1</v>
      </c>
      <c r="L7" s="36"/>
      <c r="M7" s="26" t="str">
        <f t="shared" ca="1" si="2"/>
        <v/>
      </c>
      <c r="O7" s="27"/>
      <c r="P7" s="1">
        <f t="shared" ca="1" si="3"/>
        <v>1</v>
      </c>
      <c r="Q7" s="28">
        <v>1</v>
      </c>
      <c r="R7" s="3" t="str">
        <f>IF(K:K=1,IFERROR(IF(VLOOKUP(B:B,Имя2,1,FALSE)=FALSE,"",1),""),"")</f>
        <v/>
      </c>
    </row>
    <row r="8" spans="1:20" ht="12" customHeight="1" thickBot="1" x14ac:dyDescent="0.3">
      <c r="A8" s="19">
        <f t="shared" si="4"/>
        <v>5</v>
      </c>
      <c r="B8" s="29" t="s">
        <v>14</v>
      </c>
      <c r="C8" s="30" t="s">
        <v>1</v>
      </c>
      <c r="D8" s="30" t="s">
        <v>194</v>
      </c>
      <c r="E8" s="30"/>
      <c r="F8" s="30"/>
      <c r="G8" s="30"/>
      <c r="H8" s="30"/>
      <c r="I8" s="31"/>
      <c r="J8" s="32"/>
      <c r="K8" s="33" t="str">
        <f t="shared" si="1"/>
        <v/>
      </c>
      <c r="L8" s="34"/>
      <c r="M8" s="26" t="str">
        <f t="shared" ca="1" si="2"/>
        <v/>
      </c>
      <c r="O8" s="35"/>
      <c r="P8" s="1" t="str">
        <f t="shared" ca="1" si="3"/>
        <v/>
      </c>
      <c r="Q8" s="28"/>
      <c r="R8" s="3" t="str">
        <f>IF(K:K=1,IFERROR(IF(VLOOKUP(B:B,Имя2,1,FALSE)=FALSE,"",1),""),"")</f>
        <v/>
      </c>
    </row>
    <row r="9" spans="1:20" ht="12" customHeight="1" thickBot="1" x14ac:dyDescent="0.3">
      <c r="A9" s="19">
        <f t="shared" si="4"/>
        <v>6</v>
      </c>
      <c r="B9" s="29" t="s">
        <v>15</v>
      </c>
      <c r="C9" s="30" t="s">
        <v>1</v>
      </c>
      <c r="D9" s="30" t="s">
        <v>194</v>
      </c>
      <c r="E9" s="30"/>
      <c r="F9" s="30"/>
      <c r="G9" s="30"/>
      <c r="H9" s="30"/>
      <c r="I9" s="31"/>
      <c r="J9" s="32"/>
      <c r="K9" s="33" t="str">
        <f t="shared" si="1"/>
        <v/>
      </c>
      <c r="L9" s="34"/>
      <c r="M9" s="26" t="str">
        <f t="shared" ca="1" si="2"/>
        <v/>
      </c>
      <c r="O9" s="35"/>
      <c r="P9" s="1" t="str">
        <f t="shared" ca="1" si="3"/>
        <v/>
      </c>
      <c r="Q9" s="28"/>
      <c r="R9" s="3" t="str">
        <f>IF(K:K=1,IFERROR(IF(VLOOKUP(B:B,Имя2,1,FALSE)=FALSE,"",1),""),"")</f>
        <v/>
      </c>
    </row>
    <row r="10" spans="1:20" ht="12" customHeight="1" thickBot="1" x14ac:dyDescent="0.3">
      <c r="A10" s="19">
        <f t="shared" si="4"/>
        <v>7</v>
      </c>
      <c r="B10" s="29" t="s">
        <v>16</v>
      </c>
      <c r="C10" s="30" t="s">
        <v>1</v>
      </c>
      <c r="D10" s="30" t="s">
        <v>194</v>
      </c>
      <c r="E10" s="30"/>
      <c r="F10" s="30"/>
      <c r="G10" s="30"/>
      <c r="H10" s="30"/>
      <c r="I10" s="31">
        <v>1</v>
      </c>
      <c r="J10" s="32"/>
      <c r="K10" s="33">
        <f t="shared" si="1"/>
        <v>1</v>
      </c>
      <c r="L10" s="36"/>
      <c r="M10" s="26" t="str">
        <f t="shared" ca="1" si="2"/>
        <v/>
      </c>
      <c r="O10" s="27"/>
      <c r="P10" s="1">
        <f t="shared" ca="1" si="3"/>
        <v>1</v>
      </c>
      <c r="Q10" s="28">
        <v>1</v>
      </c>
      <c r="R10" s="3" t="str">
        <f>IF(K:K=1,IFERROR(IF(VLOOKUP(B:B,Имя2,1,FALSE)=FALSE,"",1),""),"")</f>
        <v/>
      </c>
    </row>
    <row r="11" spans="1:20" ht="12" customHeight="1" thickBot="1" x14ac:dyDescent="0.3">
      <c r="A11" s="19">
        <f t="shared" si="4"/>
        <v>8</v>
      </c>
      <c r="B11" s="29" t="s">
        <v>17</v>
      </c>
      <c r="C11" s="30" t="s">
        <v>1</v>
      </c>
      <c r="D11" s="30" t="s">
        <v>194</v>
      </c>
      <c r="E11" s="30"/>
      <c r="F11" s="30"/>
      <c r="G11" s="30"/>
      <c r="H11" s="30"/>
      <c r="I11" s="31"/>
      <c r="J11" s="32"/>
      <c r="K11" s="33" t="str">
        <f t="shared" si="1"/>
        <v/>
      </c>
      <c r="L11" s="34"/>
      <c r="M11" s="26" t="str">
        <f t="shared" ca="1" si="2"/>
        <v/>
      </c>
      <c r="O11" s="35"/>
      <c r="P11" s="1" t="str">
        <f t="shared" ca="1" si="3"/>
        <v/>
      </c>
      <c r="Q11" s="28"/>
      <c r="R11" s="3" t="str">
        <f>IF(K:K=1,IFERROR(IF(VLOOKUP(B:B,Имя2,1,FALSE)=FALSE,"",1),""),"")</f>
        <v/>
      </c>
    </row>
    <row r="12" spans="1:20" ht="12" customHeight="1" thickBot="1" x14ac:dyDescent="0.3">
      <c r="A12" s="19">
        <f t="shared" si="4"/>
        <v>9</v>
      </c>
      <c r="B12" s="29" t="s">
        <v>18</v>
      </c>
      <c r="C12" s="30" t="s">
        <v>1</v>
      </c>
      <c r="D12" s="30" t="s">
        <v>194</v>
      </c>
      <c r="E12" s="30"/>
      <c r="F12" s="30"/>
      <c r="G12" s="30"/>
      <c r="H12" s="30"/>
      <c r="I12" s="31"/>
      <c r="J12" s="32"/>
      <c r="K12" s="33" t="str">
        <f t="shared" si="1"/>
        <v/>
      </c>
      <c r="L12" s="34"/>
      <c r="M12" s="26" t="str">
        <f t="shared" ca="1" si="2"/>
        <v/>
      </c>
      <c r="O12" s="35"/>
      <c r="P12" s="1" t="str">
        <f t="shared" ca="1" si="3"/>
        <v/>
      </c>
      <c r="Q12" s="28"/>
      <c r="R12" s="3" t="str">
        <f>IF(K:K=1,IFERROR(IF(VLOOKUP(B:B,Имя2,1,FALSE)=FALSE,"",1),""),"")</f>
        <v/>
      </c>
    </row>
    <row r="13" spans="1:20" ht="12" customHeight="1" thickBot="1" x14ac:dyDescent="0.3">
      <c r="A13" s="19">
        <f t="shared" si="4"/>
        <v>10</v>
      </c>
      <c r="B13" s="29" t="s">
        <v>19</v>
      </c>
      <c r="C13" s="30" t="s">
        <v>1</v>
      </c>
      <c r="D13" s="30" t="s">
        <v>194</v>
      </c>
      <c r="E13" s="30"/>
      <c r="F13" s="30"/>
      <c r="G13" s="30"/>
      <c r="H13" s="30"/>
      <c r="I13" s="31"/>
      <c r="J13" s="32"/>
      <c r="K13" s="33" t="str">
        <f t="shared" si="1"/>
        <v/>
      </c>
      <c r="L13" s="34"/>
      <c r="M13" s="26" t="str">
        <f t="shared" ca="1" si="2"/>
        <v/>
      </c>
      <c r="O13" s="35"/>
      <c r="P13" s="1" t="str">
        <f t="shared" ca="1" si="3"/>
        <v/>
      </c>
      <c r="Q13" s="28"/>
      <c r="R13" s="3" t="str">
        <f>IF(K:K=1,IFERROR(IF(VLOOKUP(B:B,Имя2,1,FALSE)=FALSE,"",1),""),"")</f>
        <v/>
      </c>
    </row>
    <row r="14" spans="1:20" ht="12" customHeight="1" thickBot="1" x14ac:dyDescent="0.3">
      <c r="A14" s="19">
        <f t="shared" si="4"/>
        <v>11</v>
      </c>
      <c r="B14" s="29" t="s">
        <v>20</v>
      </c>
      <c r="C14" s="30" t="s">
        <v>1</v>
      </c>
      <c r="D14" s="30" t="s">
        <v>194</v>
      </c>
      <c r="E14" s="30"/>
      <c r="F14" s="30"/>
      <c r="G14" s="30"/>
      <c r="H14" s="30"/>
      <c r="I14" s="31"/>
      <c r="J14" s="32"/>
      <c r="K14" s="33" t="str">
        <f t="shared" si="1"/>
        <v/>
      </c>
      <c r="L14" s="34"/>
      <c r="M14" s="26" t="str">
        <f t="shared" ca="1" si="2"/>
        <v/>
      </c>
      <c r="O14" s="35"/>
      <c r="P14" s="1" t="str">
        <f t="shared" ca="1" si="3"/>
        <v/>
      </c>
      <c r="Q14" s="28"/>
      <c r="R14" s="3" t="str">
        <f>IF(K:K=1,IFERROR(IF(VLOOKUP(B:B,Имя2,1,FALSE)=FALSE,"",1),""),"")</f>
        <v/>
      </c>
    </row>
    <row r="15" spans="1:20" ht="12" customHeight="1" thickBot="1" x14ac:dyDescent="0.3">
      <c r="A15" s="19">
        <f t="shared" si="4"/>
        <v>12</v>
      </c>
      <c r="B15" s="29" t="s">
        <v>21</v>
      </c>
      <c r="C15" s="30" t="s">
        <v>1</v>
      </c>
      <c r="D15" s="30" t="s">
        <v>194</v>
      </c>
      <c r="E15" s="30"/>
      <c r="F15" s="30"/>
      <c r="G15" s="30"/>
      <c r="H15" s="30"/>
      <c r="I15" s="31"/>
      <c r="J15" s="32"/>
      <c r="K15" s="33" t="str">
        <f t="shared" si="1"/>
        <v/>
      </c>
      <c r="L15" s="34"/>
      <c r="M15" s="26" t="str">
        <f t="shared" ca="1" si="2"/>
        <v/>
      </c>
      <c r="O15" s="35"/>
      <c r="P15" s="1" t="str">
        <f t="shared" ca="1" si="3"/>
        <v/>
      </c>
      <c r="Q15" s="28"/>
      <c r="R15" s="3" t="str">
        <f>IF(K:K=1,IFERROR(IF(VLOOKUP(B:B,Имя2,1,FALSE)=FALSE,"",1),""),"")</f>
        <v/>
      </c>
    </row>
    <row r="16" spans="1:20" ht="12" customHeight="1" thickBot="1" x14ac:dyDescent="0.3">
      <c r="A16" s="19">
        <f t="shared" si="4"/>
        <v>13</v>
      </c>
      <c r="B16" s="29" t="s">
        <v>22</v>
      </c>
      <c r="C16" s="30" t="s">
        <v>1</v>
      </c>
      <c r="D16" s="30" t="s">
        <v>194</v>
      </c>
      <c r="E16" s="30"/>
      <c r="F16" s="30"/>
      <c r="G16" s="30"/>
      <c r="H16" s="30"/>
      <c r="I16" s="31"/>
      <c r="J16" s="32"/>
      <c r="K16" s="33" t="str">
        <f t="shared" si="1"/>
        <v/>
      </c>
      <c r="L16" s="34"/>
      <c r="M16" s="26" t="str">
        <f t="shared" ca="1" si="2"/>
        <v/>
      </c>
      <c r="O16" s="35"/>
      <c r="P16" s="1" t="str">
        <f t="shared" ca="1" si="3"/>
        <v/>
      </c>
      <c r="Q16" s="28"/>
      <c r="R16" s="3" t="str">
        <f>IF(K:K=1,IFERROR(IF(VLOOKUP(B:B,Имя2,1,FALSE)=FALSE,"",1),""),"")</f>
        <v/>
      </c>
    </row>
    <row r="17" spans="1:18" ht="12" customHeight="1" thickBot="1" x14ac:dyDescent="0.3">
      <c r="A17" s="19">
        <f t="shared" si="4"/>
        <v>14</v>
      </c>
      <c r="B17" s="29" t="s">
        <v>23</v>
      </c>
      <c r="C17" s="30" t="s">
        <v>1</v>
      </c>
      <c r="D17" s="30" t="s">
        <v>194</v>
      </c>
      <c r="E17" s="30"/>
      <c r="F17" s="30"/>
      <c r="G17" s="30"/>
      <c r="H17" s="30"/>
      <c r="I17" s="31"/>
      <c r="J17" s="32"/>
      <c r="K17" s="33" t="str">
        <f t="shared" si="1"/>
        <v/>
      </c>
      <c r="L17" s="34"/>
      <c r="M17" s="26" t="str">
        <f t="shared" ca="1" si="2"/>
        <v/>
      </c>
      <c r="O17" s="35"/>
      <c r="P17" s="1" t="str">
        <f t="shared" ca="1" si="3"/>
        <v/>
      </c>
      <c r="Q17" s="28"/>
      <c r="R17" s="3" t="str">
        <f>IF(K:K=1,IFERROR(IF(VLOOKUP(B:B,Имя2,1,FALSE)=FALSE,"",1),""),"")</f>
        <v/>
      </c>
    </row>
    <row r="18" spans="1:18" ht="12" customHeight="1" thickBot="1" x14ac:dyDescent="0.3">
      <c r="A18" s="19">
        <f t="shared" si="4"/>
        <v>15</v>
      </c>
      <c r="B18" s="29" t="s">
        <v>24</v>
      </c>
      <c r="C18" s="30" t="s">
        <v>1</v>
      </c>
      <c r="D18" s="30" t="s">
        <v>194</v>
      </c>
      <c r="E18" s="30"/>
      <c r="F18" s="30"/>
      <c r="G18" s="30"/>
      <c r="H18" s="30"/>
      <c r="I18" s="31"/>
      <c r="J18" s="32"/>
      <c r="K18" s="33" t="str">
        <f t="shared" si="1"/>
        <v/>
      </c>
      <c r="L18" s="34"/>
      <c r="M18" s="26" t="str">
        <f t="shared" ca="1" si="2"/>
        <v/>
      </c>
      <c r="O18" s="35"/>
      <c r="P18" s="1" t="str">
        <f t="shared" ca="1" si="3"/>
        <v/>
      </c>
      <c r="Q18" s="28"/>
      <c r="R18" s="3" t="str">
        <f>IF(K:K=1,IFERROR(IF(VLOOKUP(B:B,Имя2,1,FALSE)=FALSE,"",1),""),"")</f>
        <v/>
      </c>
    </row>
    <row r="19" spans="1:18" ht="12" customHeight="1" thickBot="1" x14ac:dyDescent="0.3">
      <c r="A19" s="19">
        <f t="shared" si="4"/>
        <v>16</v>
      </c>
      <c r="B19" s="29" t="s">
        <v>25</v>
      </c>
      <c r="C19" s="30" t="s">
        <v>1</v>
      </c>
      <c r="D19" s="30" t="s">
        <v>194</v>
      </c>
      <c r="E19" s="30"/>
      <c r="F19" s="30"/>
      <c r="G19" s="30"/>
      <c r="H19" s="30"/>
      <c r="I19" s="31">
        <v>1</v>
      </c>
      <c r="J19" s="32"/>
      <c r="K19" s="33">
        <f t="shared" si="1"/>
        <v>1</v>
      </c>
      <c r="L19" s="36"/>
      <c r="M19" s="26" t="str">
        <f t="shared" ca="1" si="2"/>
        <v/>
      </c>
      <c r="O19" s="27"/>
      <c r="P19" s="1">
        <f t="shared" ca="1" si="3"/>
        <v>1</v>
      </c>
      <c r="Q19" s="28">
        <v>1</v>
      </c>
      <c r="R19" s="3" t="str">
        <f>IF(K:K=1,IFERROR(IF(VLOOKUP(B:B,Имя2,1,FALSE)=FALSE,"",1),""),"")</f>
        <v/>
      </c>
    </row>
    <row r="20" spans="1:18" ht="12" customHeight="1" thickBot="1" x14ac:dyDescent="0.3">
      <c r="A20" s="19">
        <f t="shared" si="4"/>
        <v>17</v>
      </c>
      <c r="B20" s="29" t="s">
        <v>26</v>
      </c>
      <c r="C20" s="30" t="s">
        <v>1</v>
      </c>
      <c r="D20" s="30" t="s">
        <v>194</v>
      </c>
      <c r="E20" s="30"/>
      <c r="F20" s="30"/>
      <c r="G20" s="30"/>
      <c r="H20" s="30"/>
      <c r="I20" s="31"/>
      <c r="J20" s="32"/>
      <c r="K20" s="33" t="str">
        <f t="shared" si="1"/>
        <v/>
      </c>
      <c r="L20" s="34"/>
      <c r="M20" s="26" t="str">
        <f t="shared" ca="1" si="2"/>
        <v/>
      </c>
      <c r="O20" s="35"/>
      <c r="P20" s="1" t="str">
        <f t="shared" ca="1" si="3"/>
        <v/>
      </c>
      <c r="Q20" s="28"/>
      <c r="R20" s="3" t="str">
        <f>IF(K:K=1,IFERROR(IF(VLOOKUP(B:B,Имя2,1,FALSE)=FALSE,"",1),""),"")</f>
        <v/>
      </c>
    </row>
    <row r="21" spans="1:18" ht="12" customHeight="1" thickBot="1" x14ac:dyDescent="0.3">
      <c r="A21" s="19">
        <f t="shared" si="4"/>
        <v>18</v>
      </c>
      <c r="B21" s="29" t="s">
        <v>27</v>
      </c>
      <c r="C21" s="30" t="s">
        <v>1</v>
      </c>
      <c r="D21" s="30" t="s">
        <v>194</v>
      </c>
      <c r="E21" s="30"/>
      <c r="F21" s="30"/>
      <c r="G21" s="30"/>
      <c r="H21" s="30"/>
      <c r="I21" s="31"/>
      <c r="J21" s="32"/>
      <c r="K21" s="33" t="str">
        <f t="shared" si="1"/>
        <v/>
      </c>
      <c r="L21" s="34"/>
      <c r="M21" s="26" t="str">
        <f t="shared" ca="1" si="2"/>
        <v/>
      </c>
      <c r="O21" s="35"/>
      <c r="P21" s="1" t="str">
        <f t="shared" ca="1" si="3"/>
        <v/>
      </c>
      <c r="Q21" s="28"/>
      <c r="R21" s="3" t="str">
        <f>IF(K:K=1,IFERROR(IF(VLOOKUP(B:B,Имя2,1,FALSE)=FALSE,"",1),""),"")</f>
        <v/>
      </c>
    </row>
    <row r="22" spans="1:18" ht="12" customHeight="1" thickBot="1" x14ac:dyDescent="0.3">
      <c r="A22" s="19">
        <f t="shared" si="4"/>
        <v>19</v>
      </c>
      <c r="B22" s="29" t="s">
        <v>28</v>
      </c>
      <c r="C22" s="30" t="s">
        <v>1</v>
      </c>
      <c r="D22" s="30" t="s">
        <v>194</v>
      </c>
      <c r="E22" s="30"/>
      <c r="F22" s="30"/>
      <c r="G22" s="30"/>
      <c r="H22" s="30"/>
      <c r="I22" s="31"/>
      <c r="J22" s="32"/>
      <c r="K22" s="33" t="str">
        <f t="shared" si="1"/>
        <v/>
      </c>
      <c r="L22" s="34"/>
      <c r="M22" s="26" t="str">
        <f t="shared" ca="1" si="2"/>
        <v/>
      </c>
      <c r="N22" s="37"/>
      <c r="O22" s="38"/>
      <c r="P22" s="1" t="str">
        <f t="shared" ca="1" si="3"/>
        <v/>
      </c>
      <c r="Q22" s="28"/>
      <c r="R22" s="3" t="str">
        <f>IF(K:K=1,IFERROR(IF(VLOOKUP(B:B,Имя2,1,FALSE)=FALSE,"",1),""),"")</f>
        <v/>
      </c>
    </row>
    <row r="23" spans="1:18" ht="12" customHeight="1" thickBot="1" x14ac:dyDescent="0.3">
      <c r="A23" s="19">
        <f t="shared" si="4"/>
        <v>20</v>
      </c>
      <c r="B23" s="29" t="s">
        <v>29</v>
      </c>
      <c r="C23" s="30" t="s">
        <v>1</v>
      </c>
      <c r="D23" s="30" t="s">
        <v>194</v>
      </c>
      <c r="E23" s="30"/>
      <c r="F23" s="30"/>
      <c r="G23" s="30"/>
      <c r="H23" s="30"/>
      <c r="I23" s="31"/>
      <c r="J23" s="32"/>
      <c r="K23" s="33" t="str">
        <f t="shared" si="1"/>
        <v/>
      </c>
      <c r="L23" s="34"/>
      <c r="M23" s="26" t="str">
        <f t="shared" ca="1" si="2"/>
        <v/>
      </c>
      <c r="N23" s="37"/>
      <c r="O23" s="38"/>
      <c r="P23" s="1" t="str">
        <f t="shared" ca="1" si="3"/>
        <v/>
      </c>
      <c r="Q23" s="28"/>
      <c r="R23" s="3" t="str">
        <f>IF(K:K=1,IFERROR(IF(VLOOKUP(B:B,Имя2,1,FALSE)=FALSE,"",1),""),"")</f>
        <v/>
      </c>
    </row>
    <row r="24" spans="1:18" ht="12" customHeight="1" thickBot="1" x14ac:dyDescent="0.3">
      <c r="A24" s="19">
        <f t="shared" si="4"/>
        <v>21</v>
      </c>
      <c r="B24" s="29" t="s">
        <v>30</v>
      </c>
      <c r="C24" s="30" t="s">
        <v>1</v>
      </c>
      <c r="D24" s="30" t="s">
        <v>194</v>
      </c>
      <c r="E24" s="30"/>
      <c r="F24" s="30"/>
      <c r="G24" s="30"/>
      <c r="H24" s="30"/>
      <c r="I24" s="31"/>
      <c r="J24" s="32"/>
      <c r="K24" s="33" t="str">
        <f t="shared" si="1"/>
        <v/>
      </c>
      <c r="L24" s="36"/>
      <c r="M24" s="26" t="str">
        <f t="shared" ca="1" si="2"/>
        <v/>
      </c>
      <c r="O24" s="27"/>
      <c r="P24" s="1" t="str">
        <f t="shared" ca="1" si="3"/>
        <v/>
      </c>
      <c r="Q24" s="28"/>
      <c r="R24" s="3" t="str">
        <f>IF(K:K=1,IFERROR(IF(VLOOKUP(B:B,Имя2,1,FALSE)=FALSE,"",1),""),"")</f>
        <v/>
      </c>
    </row>
    <row r="25" spans="1:18" ht="12" customHeight="1" thickBot="1" x14ac:dyDescent="0.3">
      <c r="A25" s="19">
        <f t="shared" si="4"/>
        <v>22</v>
      </c>
      <c r="B25" s="29" t="s">
        <v>31</v>
      </c>
      <c r="C25" s="30" t="s">
        <v>1</v>
      </c>
      <c r="D25" s="30" t="s">
        <v>194</v>
      </c>
      <c r="E25" s="30"/>
      <c r="F25" s="30"/>
      <c r="G25" s="30"/>
      <c r="H25" s="30"/>
      <c r="I25" s="31"/>
      <c r="J25" s="32"/>
      <c r="K25" s="33" t="str">
        <f t="shared" si="1"/>
        <v/>
      </c>
      <c r="L25" s="34"/>
      <c r="M25" s="26" t="str">
        <f t="shared" ca="1" si="2"/>
        <v/>
      </c>
      <c r="O25" s="38"/>
      <c r="P25" s="1" t="str">
        <f t="shared" ca="1" si="3"/>
        <v/>
      </c>
      <c r="Q25" s="28"/>
      <c r="R25" s="3" t="str">
        <f>IF(K:K=1,IFERROR(IF(VLOOKUP(B:B,Имя2,1,FALSE)=FALSE,"",1),""),"")</f>
        <v/>
      </c>
    </row>
    <row r="26" spans="1:18" ht="12" customHeight="1" thickBot="1" x14ac:dyDescent="0.3">
      <c r="A26" s="19">
        <f t="shared" si="4"/>
        <v>23</v>
      </c>
      <c r="B26" s="29" t="s">
        <v>29</v>
      </c>
      <c r="C26" s="30" t="s">
        <v>1</v>
      </c>
      <c r="D26" s="30" t="s">
        <v>194</v>
      </c>
      <c r="E26" s="30"/>
      <c r="F26" s="30"/>
      <c r="G26" s="30"/>
      <c r="H26" s="30"/>
      <c r="I26" s="31"/>
      <c r="J26" s="39"/>
      <c r="K26" s="33" t="str">
        <f t="shared" si="1"/>
        <v/>
      </c>
      <c r="L26" s="34"/>
      <c r="M26" s="26" t="str">
        <f t="shared" ca="1" si="2"/>
        <v/>
      </c>
      <c r="N26" s="40"/>
      <c r="O26" s="38"/>
      <c r="P26" s="1" t="str">
        <f t="shared" ca="1" si="3"/>
        <v/>
      </c>
      <c r="Q26" s="28"/>
      <c r="R26" s="3" t="str">
        <f>IF(K:K=1,IFERROR(IF(VLOOKUP(B:B,Имя2,1,FALSE)=FALSE,"",1),""),"")</f>
        <v/>
      </c>
    </row>
    <row r="27" spans="1:18" ht="12" customHeight="1" thickBot="1" x14ac:dyDescent="0.3">
      <c r="A27" s="19">
        <f t="shared" si="4"/>
        <v>24</v>
      </c>
      <c r="B27" s="29" t="s">
        <v>32</v>
      </c>
      <c r="C27" s="30" t="s">
        <v>1</v>
      </c>
      <c r="D27" s="30" t="s">
        <v>194</v>
      </c>
      <c r="E27" s="30"/>
      <c r="F27" s="30"/>
      <c r="G27" s="30"/>
      <c r="H27" s="30"/>
      <c r="I27" s="31"/>
      <c r="J27" s="41"/>
      <c r="K27" s="33" t="str">
        <f t="shared" si="1"/>
        <v/>
      </c>
      <c r="L27" s="34"/>
      <c r="M27" s="26" t="str">
        <f t="shared" ca="1" si="2"/>
        <v/>
      </c>
      <c r="O27" s="38"/>
      <c r="P27" s="1" t="str">
        <f t="shared" ca="1" si="3"/>
        <v/>
      </c>
      <c r="Q27" s="28"/>
      <c r="R27" s="3" t="str">
        <f>IF(K:K=1,IFERROR(IF(VLOOKUP(B:B,Имя2,1,FALSE)=FALSE,"",1),""),"")</f>
        <v/>
      </c>
    </row>
    <row r="28" spans="1:18" ht="12" customHeight="1" thickBot="1" x14ac:dyDescent="0.3">
      <c r="A28" s="19">
        <f t="shared" si="4"/>
        <v>25</v>
      </c>
      <c r="B28" s="29" t="s">
        <v>11</v>
      </c>
      <c r="C28" s="30" t="s">
        <v>1</v>
      </c>
      <c r="D28" s="30" t="s">
        <v>194</v>
      </c>
      <c r="E28" s="30"/>
      <c r="F28" s="30"/>
      <c r="G28" s="30"/>
      <c r="H28" s="30"/>
      <c r="I28" s="31"/>
      <c r="J28" s="41"/>
      <c r="K28" s="33" t="str">
        <f t="shared" si="1"/>
        <v/>
      </c>
      <c r="L28" s="34"/>
      <c r="M28" s="26" t="str">
        <f t="shared" ca="1" si="2"/>
        <v/>
      </c>
      <c r="O28" s="42"/>
      <c r="P28" s="1" t="str">
        <f t="shared" ca="1" si="3"/>
        <v/>
      </c>
      <c r="Q28" s="28"/>
      <c r="R28" s="3" t="str">
        <f>IF(K:K=1,IFERROR(IF(VLOOKUP(B:B,Имя2,1,FALSE)=FALSE,"",1),""),"")</f>
        <v/>
      </c>
    </row>
    <row r="29" spans="1:18" ht="12.75" customHeight="1" thickBot="1" x14ac:dyDescent="0.3">
      <c r="A29" s="19">
        <f t="shared" si="4"/>
        <v>26</v>
      </c>
      <c r="B29" s="29" t="s">
        <v>12</v>
      </c>
      <c r="C29" s="30" t="s">
        <v>1</v>
      </c>
      <c r="D29" s="30" t="s">
        <v>194</v>
      </c>
      <c r="E29" s="30"/>
      <c r="F29" s="30"/>
      <c r="G29" s="30"/>
      <c r="H29" s="30"/>
      <c r="I29" s="31"/>
      <c r="J29" s="32"/>
      <c r="K29" s="33" t="str">
        <f t="shared" si="1"/>
        <v/>
      </c>
      <c r="L29" s="36"/>
      <c r="M29" s="26" t="str">
        <f t="shared" ca="1" si="2"/>
        <v/>
      </c>
      <c r="O29" s="42"/>
      <c r="P29" s="1" t="str">
        <f t="shared" ca="1" si="3"/>
        <v/>
      </c>
      <c r="Q29" s="28"/>
      <c r="R29" s="3" t="str">
        <f>IF(K:K=1,IFERROR(IF(VLOOKUP(B:B,Имя2,1,FALSE)=FALSE,"",1),""),"")</f>
        <v/>
      </c>
    </row>
    <row r="30" spans="1:18" ht="12" customHeight="1" thickBot="1" x14ac:dyDescent="0.3">
      <c r="A30" s="19">
        <f t="shared" si="4"/>
        <v>27</v>
      </c>
      <c r="B30" s="29" t="s">
        <v>33</v>
      </c>
      <c r="C30" s="30" t="s">
        <v>1</v>
      </c>
      <c r="D30" s="30" t="s">
        <v>194</v>
      </c>
      <c r="E30" s="30"/>
      <c r="F30" s="30"/>
      <c r="G30" s="30"/>
      <c r="H30" s="30"/>
      <c r="I30" s="31"/>
      <c r="J30" s="32"/>
      <c r="K30" s="33" t="str">
        <f t="shared" si="1"/>
        <v/>
      </c>
      <c r="L30" s="34"/>
      <c r="M30" s="26" t="str">
        <f t="shared" ca="1" si="2"/>
        <v/>
      </c>
      <c r="N30" s="40"/>
      <c r="O30" s="38"/>
      <c r="P30" s="1" t="str">
        <f t="shared" ca="1" si="3"/>
        <v/>
      </c>
      <c r="Q30" s="28"/>
      <c r="R30" s="3" t="str">
        <f>IF(K:K=1,IFERROR(IF(VLOOKUP(B:B,Имя2,1,FALSE)=FALSE,"",1),""),"")</f>
        <v/>
      </c>
    </row>
    <row r="31" spans="1:18" ht="12" customHeight="1" thickBot="1" x14ac:dyDescent="0.3">
      <c r="A31" s="19">
        <f t="shared" si="4"/>
        <v>28</v>
      </c>
      <c r="B31" s="29" t="s">
        <v>34</v>
      </c>
      <c r="C31" s="30" t="s">
        <v>1</v>
      </c>
      <c r="D31" s="30" t="s">
        <v>194</v>
      </c>
      <c r="E31" s="30"/>
      <c r="F31" s="30"/>
      <c r="G31" s="30"/>
      <c r="H31" s="30"/>
      <c r="I31" s="31"/>
      <c r="J31" s="32"/>
      <c r="K31" s="33" t="str">
        <f t="shared" si="1"/>
        <v/>
      </c>
      <c r="L31" s="34"/>
      <c r="M31" s="26" t="str">
        <f t="shared" ca="1" si="2"/>
        <v/>
      </c>
      <c r="O31" s="27"/>
      <c r="P31" s="1" t="str">
        <f t="shared" ca="1" si="3"/>
        <v/>
      </c>
      <c r="Q31" s="28"/>
      <c r="R31" s="3" t="str">
        <f>IF(K:K=1,IFERROR(IF(VLOOKUP(B:B,Имя2,1,FALSE)=FALSE,"",1),""),"")</f>
        <v/>
      </c>
    </row>
    <row r="32" spans="1:18" ht="12" customHeight="1" thickBot="1" x14ac:dyDescent="0.3">
      <c r="A32" s="19">
        <f t="shared" si="4"/>
        <v>29</v>
      </c>
      <c r="B32" s="29" t="s">
        <v>35</v>
      </c>
      <c r="C32" s="30" t="s">
        <v>1</v>
      </c>
      <c r="D32" s="30" t="s">
        <v>194</v>
      </c>
      <c r="E32" s="30"/>
      <c r="F32" s="30"/>
      <c r="G32" s="30"/>
      <c r="H32" s="30"/>
      <c r="I32" s="31"/>
      <c r="J32" s="32"/>
      <c r="K32" s="33" t="str">
        <f t="shared" si="1"/>
        <v/>
      </c>
      <c r="L32" s="34"/>
      <c r="M32" s="26" t="str">
        <f t="shared" ca="1" si="2"/>
        <v/>
      </c>
      <c r="N32" s="40"/>
      <c r="O32" s="38"/>
      <c r="P32" s="1" t="str">
        <f t="shared" ca="1" si="3"/>
        <v/>
      </c>
      <c r="Q32" s="28"/>
      <c r="R32" s="3" t="str">
        <f>IF(K:K=1,IFERROR(IF(VLOOKUP(B:B,Имя2,1,FALSE)=FALSE,"",1),""),"")</f>
        <v/>
      </c>
    </row>
    <row r="33" spans="1:18" ht="12" customHeight="1" thickBot="1" x14ac:dyDescent="0.3">
      <c r="A33" s="19">
        <f t="shared" si="4"/>
        <v>30</v>
      </c>
      <c r="B33" s="29" t="s">
        <v>11</v>
      </c>
      <c r="C33" s="30" t="s">
        <v>1</v>
      </c>
      <c r="D33" s="30" t="s">
        <v>194</v>
      </c>
      <c r="E33" s="30"/>
      <c r="F33" s="30"/>
      <c r="G33" s="30"/>
      <c r="H33" s="30"/>
      <c r="I33" s="31"/>
      <c r="J33" s="32"/>
      <c r="K33" s="33" t="str">
        <f t="shared" si="1"/>
        <v/>
      </c>
      <c r="L33" s="34"/>
      <c r="M33" s="26" t="str">
        <f t="shared" ca="1" si="2"/>
        <v/>
      </c>
      <c r="N33" s="40"/>
      <c r="O33" s="38"/>
      <c r="P33" s="1" t="str">
        <f t="shared" ca="1" si="3"/>
        <v/>
      </c>
      <c r="Q33" s="28"/>
      <c r="R33" s="3" t="str">
        <f>IF(K:K=1,IFERROR(IF(VLOOKUP(B:B,Имя2,1,FALSE)=FALSE,"",1),""),"")</f>
        <v/>
      </c>
    </row>
    <row r="34" spans="1:18" ht="12" customHeight="1" thickBot="1" x14ac:dyDescent="0.3">
      <c r="A34" s="19">
        <f t="shared" si="4"/>
        <v>31</v>
      </c>
      <c r="B34" s="29" t="s">
        <v>36</v>
      </c>
      <c r="C34" s="30" t="s">
        <v>1</v>
      </c>
      <c r="D34" s="30" t="s">
        <v>194</v>
      </c>
      <c r="E34" s="30"/>
      <c r="F34" s="30"/>
      <c r="G34" s="30"/>
      <c r="H34" s="30"/>
      <c r="I34" s="31"/>
      <c r="J34" s="32"/>
      <c r="K34" s="33" t="str">
        <f t="shared" si="1"/>
        <v/>
      </c>
      <c r="L34" s="34"/>
      <c r="M34" s="26" t="str">
        <f t="shared" ca="1" si="2"/>
        <v/>
      </c>
      <c r="N34" s="40"/>
      <c r="O34" s="38"/>
      <c r="P34" s="1" t="str">
        <f t="shared" ca="1" si="3"/>
        <v/>
      </c>
      <c r="Q34" s="28"/>
      <c r="R34" s="3" t="str">
        <f>IF(K:K=1,IFERROR(IF(VLOOKUP(B:B,Имя2,1,FALSE)=FALSE,"",1),""),"")</f>
        <v/>
      </c>
    </row>
    <row r="35" spans="1:18" ht="12" customHeight="1" thickBot="1" x14ac:dyDescent="0.3">
      <c r="A35" s="19">
        <f t="shared" si="4"/>
        <v>32</v>
      </c>
      <c r="B35" s="43" t="s">
        <v>37</v>
      </c>
      <c r="C35" s="44" t="s">
        <v>1</v>
      </c>
      <c r="D35" s="44" t="s">
        <v>194</v>
      </c>
      <c r="E35" s="44"/>
      <c r="F35" s="44"/>
      <c r="G35" s="44"/>
      <c r="H35" s="44"/>
      <c r="I35" s="45"/>
      <c r="J35" s="46"/>
      <c r="K35" s="47" t="str">
        <f t="shared" si="1"/>
        <v/>
      </c>
      <c r="L35" s="48"/>
      <c r="M35" s="26" t="str">
        <f t="shared" ca="1" si="2"/>
        <v/>
      </c>
      <c r="O35" s="35"/>
      <c r="P35" s="1" t="str">
        <f t="shared" ca="1" si="3"/>
        <v/>
      </c>
      <c r="Q35" s="28"/>
      <c r="R35" s="3" t="str">
        <f>IF(K:K=1,IFERROR(IF(VLOOKUP(B:B,Имя2,1,FALSE)=FALSE,"",1),""),"")</f>
        <v/>
      </c>
    </row>
    <row r="36" spans="1:18" ht="12" customHeight="1" thickBot="1" x14ac:dyDescent="0.3">
      <c r="A36" s="19">
        <f t="shared" si="4"/>
        <v>33</v>
      </c>
      <c r="B36" s="49" t="s">
        <v>14</v>
      </c>
      <c r="C36" s="50" t="s">
        <v>1</v>
      </c>
      <c r="D36" s="50" t="s">
        <v>195</v>
      </c>
      <c r="E36" s="50"/>
      <c r="F36" s="50"/>
      <c r="G36" s="50"/>
      <c r="H36" s="50"/>
      <c r="I36" s="50"/>
      <c r="J36" s="51"/>
      <c r="K36" s="52" t="str">
        <f t="shared" si="1"/>
        <v/>
      </c>
      <c r="L36" s="36"/>
      <c r="M36" s="26" t="str">
        <f t="shared" ca="1" si="2"/>
        <v/>
      </c>
      <c r="O36" s="35"/>
      <c r="P36" s="1" t="str">
        <f t="shared" ref="P36:P67" ca="1" si="5">IF($A$1=TODAY(),K36,"")</f>
        <v/>
      </c>
      <c r="Q36" s="28"/>
      <c r="R36" s="3" t="str">
        <f>IF(K:K=1,IFERROR(IF(VLOOKUP(B:B,Имя2,1,FALSE)=FALSE,"",1),""),"")</f>
        <v/>
      </c>
    </row>
    <row r="37" spans="1:18" ht="12" customHeight="1" thickBot="1" x14ac:dyDescent="0.3">
      <c r="A37" s="19">
        <f t="shared" si="4"/>
        <v>34</v>
      </c>
      <c r="B37" s="32" t="s">
        <v>38</v>
      </c>
      <c r="C37" s="30" t="s">
        <v>1</v>
      </c>
      <c r="D37" s="50" t="s">
        <v>195</v>
      </c>
      <c r="E37" s="30"/>
      <c r="F37" s="30"/>
      <c r="G37" s="30"/>
      <c r="H37" s="30"/>
      <c r="I37" s="30"/>
      <c r="J37" s="53"/>
      <c r="K37" s="52" t="str">
        <f t="shared" si="1"/>
        <v/>
      </c>
      <c r="L37" s="34"/>
      <c r="M37" s="26" t="str">
        <f t="shared" ca="1" si="2"/>
        <v/>
      </c>
      <c r="O37" s="35"/>
      <c r="P37" s="1" t="str">
        <f t="shared" ca="1" si="5"/>
        <v/>
      </c>
      <c r="Q37" s="28"/>
      <c r="R37" s="3" t="str">
        <f>IF(K:K=1,IFERROR(IF(VLOOKUP(B:B,Имя2,1,FALSE)=FALSE,"",1),""),"")</f>
        <v/>
      </c>
    </row>
    <row r="38" spans="1:18" ht="12" customHeight="1" thickBot="1" x14ac:dyDescent="0.3">
      <c r="A38" s="19">
        <f t="shared" si="4"/>
        <v>35</v>
      </c>
      <c r="B38" s="32" t="s">
        <v>39</v>
      </c>
      <c r="C38" s="30" t="s">
        <v>1</v>
      </c>
      <c r="D38" s="50" t="s">
        <v>195</v>
      </c>
      <c r="E38" s="30"/>
      <c r="F38" s="30"/>
      <c r="G38" s="30"/>
      <c r="H38" s="30"/>
      <c r="I38" s="30"/>
      <c r="J38" s="53"/>
      <c r="K38" s="52" t="str">
        <f t="shared" si="1"/>
        <v/>
      </c>
      <c r="L38" s="34"/>
      <c r="M38" s="26" t="str">
        <f t="shared" ca="1" si="2"/>
        <v/>
      </c>
      <c r="O38" s="35"/>
      <c r="P38" s="1" t="str">
        <f t="shared" ca="1" si="5"/>
        <v/>
      </c>
      <c r="Q38" s="28"/>
      <c r="R38" s="3" t="str">
        <f>IF(K:K=1,IFERROR(IF(VLOOKUP(B:B,Имя2,1,FALSE)=FALSE,"",1),""),"")</f>
        <v/>
      </c>
    </row>
    <row r="39" spans="1:18" ht="12" customHeight="1" thickBot="1" x14ac:dyDescent="0.3">
      <c r="A39" s="19">
        <f t="shared" si="4"/>
        <v>36</v>
      </c>
      <c r="B39" s="32" t="s">
        <v>36</v>
      </c>
      <c r="C39" s="30" t="s">
        <v>1</v>
      </c>
      <c r="D39" s="50" t="s">
        <v>195</v>
      </c>
      <c r="E39" s="30"/>
      <c r="F39" s="30"/>
      <c r="G39" s="30"/>
      <c r="H39" s="30"/>
      <c r="I39" s="30"/>
      <c r="J39" s="53"/>
      <c r="K39" s="52" t="str">
        <f t="shared" si="1"/>
        <v/>
      </c>
      <c r="L39" s="36"/>
      <c r="M39" s="26" t="str">
        <f t="shared" ca="1" si="2"/>
        <v/>
      </c>
      <c r="O39" s="35"/>
      <c r="P39" s="1" t="str">
        <f t="shared" ca="1" si="5"/>
        <v/>
      </c>
      <c r="Q39" s="28"/>
      <c r="R39" s="3" t="str">
        <f>IF(K:K=1,IFERROR(IF(VLOOKUP(B:B,Имя2,1,FALSE)=FALSE,"",1),""),"")</f>
        <v/>
      </c>
    </row>
    <row r="40" spans="1:18" ht="12" customHeight="1" thickBot="1" x14ac:dyDescent="0.3">
      <c r="A40" s="19">
        <f t="shared" si="4"/>
        <v>37</v>
      </c>
      <c r="B40" s="29" t="s">
        <v>40</v>
      </c>
      <c r="C40" s="30" t="s">
        <v>1</v>
      </c>
      <c r="D40" s="50" t="s">
        <v>195</v>
      </c>
      <c r="E40" s="30"/>
      <c r="F40" s="30"/>
      <c r="G40" s="30"/>
      <c r="H40" s="30"/>
      <c r="I40" s="30"/>
      <c r="J40" s="53"/>
      <c r="K40" s="52" t="str">
        <f t="shared" si="1"/>
        <v/>
      </c>
      <c r="L40" s="36"/>
      <c r="M40" s="26" t="str">
        <f t="shared" ca="1" si="2"/>
        <v/>
      </c>
      <c r="O40" s="35"/>
      <c r="P40" s="1" t="str">
        <f t="shared" ca="1" si="5"/>
        <v/>
      </c>
      <c r="Q40" s="28"/>
      <c r="R40" s="3" t="str">
        <f>IF(K:K=1,IFERROR(IF(VLOOKUP(B:B,Имя2,1,FALSE)=FALSE,"",1),""),"")</f>
        <v/>
      </c>
    </row>
    <row r="41" spans="1:18" ht="12" customHeight="1" thickBot="1" x14ac:dyDescent="0.3">
      <c r="A41" s="19">
        <f t="shared" si="4"/>
        <v>38</v>
      </c>
      <c r="B41" s="29" t="s">
        <v>41</v>
      </c>
      <c r="C41" s="30" t="s">
        <v>1</v>
      </c>
      <c r="D41" s="50" t="s">
        <v>195</v>
      </c>
      <c r="E41" s="30"/>
      <c r="F41" s="30"/>
      <c r="G41" s="30"/>
      <c r="H41" s="30"/>
      <c r="I41" s="30"/>
      <c r="J41" s="53"/>
      <c r="K41" s="52" t="str">
        <f t="shared" si="1"/>
        <v/>
      </c>
      <c r="L41" s="34"/>
      <c r="M41" s="26" t="str">
        <f t="shared" ca="1" si="2"/>
        <v/>
      </c>
      <c r="O41" s="35"/>
      <c r="P41" s="1" t="str">
        <f t="shared" ca="1" si="5"/>
        <v/>
      </c>
      <c r="Q41" s="28"/>
      <c r="R41" s="3" t="str">
        <f>IF(K:K=1,IFERROR(IF(VLOOKUP(B:B,Имя2,1,FALSE)=FALSE,"",1),""),"")</f>
        <v/>
      </c>
    </row>
    <row r="42" spans="1:18" ht="12" customHeight="1" thickBot="1" x14ac:dyDescent="0.3">
      <c r="A42" s="19">
        <f t="shared" si="4"/>
        <v>39</v>
      </c>
      <c r="B42" s="29" t="s">
        <v>42</v>
      </c>
      <c r="C42" s="30" t="s">
        <v>1</v>
      </c>
      <c r="D42" s="50" t="s">
        <v>195</v>
      </c>
      <c r="E42" s="30"/>
      <c r="F42" s="30"/>
      <c r="G42" s="30"/>
      <c r="H42" s="30"/>
      <c r="I42" s="30"/>
      <c r="J42" s="53"/>
      <c r="K42" s="52" t="str">
        <f t="shared" si="1"/>
        <v/>
      </c>
      <c r="L42" s="34"/>
      <c r="M42" s="26" t="str">
        <f t="shared" ca="1" si="2"/>
        <v/>
      </c>
      <c r="O42" s="35"/>
      <c r="P42" s="1" t="str">
        <f t="shared" ca="1" si="5"/>
        <v/>
      </c>
      <c r="Q42" s="28"/>
      <c r="R42" s="3" t="str">
        <f>IF(K:K=1,IFERROR(IF(VLOOKUP(B:B,Имя2,1,FALSE)=FALSE,"",1),""),"")</f>
        <v/>
      </c>
    </row>
    <row r="43" spans="1:18" ht="12" customHeight="1" thickBot="1" x14ac:dyDescent="0.3">
      <c r="A43" s="19">
        <f t="shared" si="4"/>
        <v>40</v>
      </c>
      <c r="B43" s="29" t="s">
        <v>43</v>
      </c>
      <c r="C43" s="30" t="s">
        <v>1</v>
      </c>
      <c r="D43" s="50" t="s">
        <v>195</v>
      </c>
      <c r="E43" s="30"/>
      <c r="F43" s="30"/>
      <c r="G43" s="30"/>
      <c r="H43" s="30"/>
      <c r="I43" s="30"/>
      <c r="J43" s="53"/>
      <c r="K43" s="52" t="str">
        <f t="shared" si="1"/>
        <v/>
      </c>
      <c r="L43" s="36"/>
      <c r="M43" s="26" t="str">
        <f t="shared" ca="1" si="2"/>
        <v/>
      </c>
      <c r="O43" s="35"/>
      <c r="P43" s="1" t="str">
        <f t="shared" ca="1" si="5"/>
        <v/>
      </c>
      <c r="Q43" s="28"/>
      <c r="R43" s="3" t="str">
        <f>IF(K:K=1,IFERROR(IF(VLOOKUP(B:B,Имя2,1,FALSE)=FALSE,"",1),""),"")</f>
        <v/>
      </c>
    </row>
    <row r="44" spans="1:18" ht="12" customHeight="1" thickBot="1" x14ac:dyDescent="0.3">
      <c r="A44" s="19">
        <f t="shared" si="4"/>
        <v>41</v>
      </c>
      <c r="B44" s="29" t="s">
        <v>44</v>
      </c>
      <c r="C44" s="30" t="s">
        <v>1</v>
      </c>
      <c r="D44" s="50" t="s">
        <v>195</v>
      </c>
      <c r="E44" s="30"/>
      <c r="F44" s="30"/>
      <c r="G44" s="30"/>
      <c r="H44" s="30"/>
      <c r="I44" s="30"/>
      <c r="J44" s="53"/>
      <c r="K44" s="52" t="str">
        <f t="shared" si="1"/>
        <v/>
      </c>
      <c r="L44" s="34"/>
      <c r="M44" s="26" t="str">
        <f t="shared" ca="1" si="2"/>
        <v/>
      </c>
      <c r="O44" s="35"/>
      <c r="P44" s="1" t="str">
        <f t="shared" ca="1" si="5"/>
        <v/>
      </c>
      <c r="Q44" s="28"/>
      <c r="R44" s="3" t="str">
        <f>IF(K:K=1,IFERROR(IF(VLOOKUP(B:B,Имя2,1,FALSE)=FALSE,"",1),""),"")</f>
        <v/>
      </c>
    </row>
    <row r="45" spans="1:18" ht="12" customHeight="1" thickBot="1" x14ac:dyDescent="0.3">
      <c r="A45" s="19">
        <f t="shared" si="4"/>
        <v>42</v>
      </c>
      <c r="B45" s="29" t="s">
        <v>45</v>
      </c>
      <c r="C45" s="30" t="s">
        <v>1</v>
      </c>
      <c r="D45" s="50" t="s">
        <v>195</v>
      </c>
      <c r="E45" s="30"/>
      <c r="F45" s="30"/>
      <c r="G45" s="30"/>
      <c r="H45" s="30"/>
      <c r="I45" s="30"/>
      <c r="J45" s="53"/>
      <c r="K45" s="52" t="str">
        <f t="shared" si="1"/>
        <v/>
      </c>
      <c r="L45" s="36"/>
      <c r="M45" s="26" t="str">
        <f t="shared" ca="1" si="2"/>
        <v/>
      </c>
      <c r="O45" s="27"/>
      <c r="P45" s="1" t="str">
        <f t="shared" ca="1" si="5"/>
        <v/>
      </c>
      <c r="Q45" s="28"/>
      <c r="R45" s="3" t="str">
        <f>IF(K:K=1,IFERROR(IF(VLOOKUP(B:B,Имя2,1,FALSE)=FALSE,"",1),""),"")</f>
        <v/>
      </c>
    </row>
    <row r="46" spans="1:18" ht="12" customHeight="1" thickBot="1" x14ac:dyDescent="0.3">
      <c r="A46" s="19">
        <f t="shared" si="4"/>
        <v>43</v>
      </c>
      <c r="B46" s="29" t="s">
        <v>46</v>
      </c>
      <c r="C46" s="30" t="s">
        <v>1</v>
      </c>
      <c r="D46" s="50" t="s">
        <v>195</v>
      </c>
      <c r="E46" s="30"/>
      <c r="F46" s="30"/>
      <c r="G46" s="30"/>
      <c r="H46" s="30"/>
      <c r="I46" s="30"/>
      <c r="J46" s="53"/>
      <c r="K46" s="52" t="str">
        <f t="shared" si="1"/>
        <v/>
      </c>
      <c r="L46" s="36"/>
      <c r="M46" s="26" t="str">
        <f t="shared" ca="1" si="2"/>
        <v/>
      </c>
      <c r="O46" s="35"/>
      <c r="P46" s="1" t="str">
        <f t="shared" ca="1" si="5"/>
        <v/>
      </c>
      <c r="Q46" s="28"/>
      <c r="R46" s="3" t="str">
        <f>IF(K:K=1,IFERROR(IF(VLOOKUP(B:B,Имя2,1,FALSE)=FALSE,"",1),""),"")</f>
        <v/>
      </c>
    </row>
    <row r="47" spans="1:18" ht="12" customHeight="1" thickBot="1" x14ac:dyDescent="0.3">
      <c r="A47" s="19">
        <f t="shared" si="4"/>
        <v>44</v>
      </c>
      <c r="B47" s="29" t="s">
        <v>39</v>
      </c>
      <c r="C47" s="30" t="s">
        <v>1</v>
      </c>
      <c r="D47" s="50" t="s">
        <v>195</v>
      </c>
      <c r="E47" s="30"/>
      <c r="F47" s="30"/>
      <c r="G47" s="30"/>
      <c r="H47" s="30"/>
      <c r="I47" s="30">
        <v>1</v>
      </c>
      <c r="J47" s="53"/>
      <c r="K47" s="54">
        <f t="shared" si="1"/>
        <v>1</v>
      </c>
      <c r="L47" s="36"/>
      <c r="M47" s="26" t="str">
        <f t="shared" ca="1" si="2"/>
        <v/>
      </c>
      <c r="O47" s="35"/>
      <c r="P47" s="1">
        <f t="shared" ca="1" si="5"/>
        <v>1</v>
      </c>
      <c r="Q47" s="28">
        <v>1</v>
      </c>
      <c r="R47" s="3" t="str">
        <f>IF(K:K=1,IFERROR(IF(VLOOKUP(B:B,Имя2,1,FALSE)=FALSE,"",1),""),"")</f>
        <v/>
      </c>
    </row>
    <row r="48" spans="1:18" ht="12" customHeight="1" thickBot="1" x14ac:dyDescent="0.3">
      <c r="A48" s="19">
        <f t="shared" si="4"/>
        <v>45</v>
      </c>
      <c r="B48" s="49" t="s">
        <v>36</v>
      </c>
      <c r="C48" s="30" t="s">
        <v>1</v>
      </c>
      <c r="D48" s="50" t="s">
        <v>195</v>
      </c>
      <c r="E48" s="50"/>
      <c r="F48" s="50"/>
      <c r="G48" s="50"/>
      <c r="H48" s="50"/>
      <c r="I48" s="50"/>
      <c r="J48" s="51"/>
      <c r="K48" s="52" t="str">
        <f t="shared" si="1"/>
        <v/>
      </c>
      <c r="L48" s="36"/>
      <c r="M48" s="26" t="str">
        <f t="shared" ca="1" si="2"/>
        <v/>
      </c>
      <c r="O48" s="27"/>
      <c r="P48" s="1" t="str">
        <f t="shared" ca="1" si="5"/>
        <v/>
      </c>
      <c r="Q48" s="28"/>
      <c r="R48" s="3" t="str">
        <f>IF(K:K=1,IFERROR(IF(VLOOKUP(B:B,Имя2,1,FALSE)=FALSE,"",1),""),"")</f>
        <v/>
      </c>
    </row>
    <row r="49" spans="1:18" ht="12" customHeight="1" thickBot="1" x14ac:dyDescent="0.3">
      <c r="A49" s="19">
        <f t="shared" si="4"/>
        <v>46</v>
      </c>
      <c r="B49" s="49" t="s">
        <v>45</v>
      </c>
      <c r="C49" s="30" t="s">
        <v>1</v>
      </c>
      <c r="D49" s="50" t="s">
        <v>195</v>
      </c>
      <c r="E49" s="50"/>
      <c r="F49" s="50"/>
      <c r="G49" s="50"/>
      <c r="H49" s="50"/>
      <c r="I49" s="50"/>
      <c r="J49" s="51"/>
      <c r="K49" s="52" t="str">
        <f t="shared" si="1"/>
        <v/>
      </c>
      <c r="L49" s="36"/>
      <c r="M49" s="26" t="str">
        <f t="shared" ca="1" si="2"/>
        <v/>
      </c>
      <c r="O49" s="35"/>
      <c r="P49" s="1" t="str">
        <f t="shared" ca="1" si="5"/>
        <v/>
      </c>
      <c r="Q49" s="28"/>
      <c r="R49" s="3" t="str">
        <f>IF(K:K=1,IFERROR(IF(VLOOKUP(B:B,Имя2,1,FALSE)=FALSE,"",1),""),"")</f>
        <v/>
      </c>
    </row>
    <row r="50" spans="1:18" ht="12" customHeight="1" thickBot="1" x14ac:dyDescent="0.3">
      <c r="A50" s="19">
        <f t="shared" si="4"/>
        <v>47</v>
      </c>
      <c r="B50" s="49" t="s">
        <v>47</v>
      </c>
      <c r="C50" s="30" t="s">
        <v>1</v>
      </c>
      <c r="D50" s="50" t="s">
        <v>195</v>
      </c>
      <c r="E50" s="50"/>
      <c r="F50" s="50"/>
      <c r="G50" s="50"/>
      <c r="H50" s="50"/>
      <c r="I50" s="50"/>
      <c r="J50" s="51"/>
      <c r="K50" s="52" t="str">
        <f t="shared" si="1"/>
        <v/>
      </c>
      <c r="L50" s="36"/>
      <c r="M50" s="26" t="str">
        <f t="shared" ca="1" si="2"/>
        <v/>
      </c>
      <c r="O50" s="35"/>
      <c r="P50" s="1" t="str">
        <f t="shared" ca="1" si="5"/>
        <v/>
      </c>
      <c r="Q50" s="28"/>
      <c r="R50" s="3" t="str">
        <f>IF(K:K=1,IFERROR(IF(VLOOKUP(B:B,Имя2,1,FALSE)=FALSE,"",1),""),"")</f>
        <v/>
      </c>
    </row>
    <row r="51" spans="1:18" ht="12" customHeight="1" thickBot="1" x14ac:dyDescent="0.3">
      <c r="A51" s="19">
        <f t="shared" si="4"/>
        <v>48</v>
      </c>
      <c r="B51" s="29" t="s">
        <v>40</v>
      </c>
      <c r="C51" s="30" t="s">
        <v>1</v>
      </c>
      <c r="D51" s="50" t="s">
        <v>195</v>
      </c>
      <c r="E51" s="30"/>
      <c r="F51" s="30"/>
      <c r="G51" s="30"/>
      <c r="H51" s="30"/>
      <c r="I51" s="30"/>
      <c r="J51" s="53"/>
      <c r="K51" s="52" t="str">
        <f t="shared" si="1"/>
        <v/>
      </c>
      <c r="L51" s="36"/>
      <c r="M51" s="26" t="str">
        <f t="shared" ca="1" si="2"/>
        <v/>
      </c>
      <c r="O51" s="35"/>
      <c r="P51" s="1" t="str">
        <f t="shared" ca="1" si="5"/>
        <v/>
      </c>
      <c r="Q51" s="28"/>
      <c r="R51" s="3" t="str">
        <f>IF(K:K=1,IFERROR(IF(VLOOKUP(B:B,Имя2,1,FALSE)=FALSE,"",1),""),"")</f>
        <v/>
      </c>
    </row>
    <row r="52" spans="1:18" ht="12" customHeight="1" thickBot="1" x14ac:dyDescent="0.3">
      <c r="A52" s="19">
        <f t="shared" si="4"/>
        <v>49</v>
      </c>
      <c r="B52" s="29" t="s">
        <v>48</v>
      </c>
      <c r="C52" s="30" t="s">
        <v>1</v>
      </c>
      <c r="D52" s="50" t="s">
        <v>195</v>
      </c>
      <c r="E52" s="30"/>
      <c r="F52" s="30"/>
      <c r="G52" s="30"/>
      <c r="H52" s="30"/>
      <c r="I52" s="30"/>
      <c r="J52" s="53"/>
      <c r="K52" s="52" t="str">
        <f t="shared" si="1"/>
        <v/>
      </c>
      <c r="L52" s="36"/>
      <c r="M52" s="26" t="str">
        <f t="shared" ca="1" si="2"/>
        <v/>
      </c>
      <c r="O52" s="27"/>
      <c r="P52" s="1" t="str">
        <f t="shared" ca="1" si="5"/>
        <v/>
      </c>
      <c r="Q52" s="28"/>
      <c r="R52" s="3" t="str">
        <f>IF(K:K=1,IFERROR(IF(VLOOKUP(B:B,Имя2,1,FALSE)=FALSE,"",1),""),"")</f>
        <v/>
      </c>
    </row>
    <row r="53" spans="1:18" ht="12" customHeight="1" thickBot="1" x14ac:dyDescent="0.3">
      <c r="A53" s="19">
        <f t="shared" si="4"/>
        <v>50</v>
      </c>
      <c r="B53" s="29" t="s">
        <v>13</v>
      </c>
      <c r="C53" s="30" t="s">
        <v>1</v>
      </c>
      <c r="D53" s="50" t="s">
        <v>195</v>
      </c>
      <c r="E53" s="30"/>
      <c r="F53" s="30"/>
      <c r="G53" s="30"/>
      <c r="H53" s="30"/>
      <c r="I53" s="30"/>
      <c r="J53" s="53"/>
      <c r="K53" s="52" t="str">
        <f t="shared" si="1"/>
        <v/>
      </c>
      <c r="L53" s="34"/>
      <c r="M53" s="26" t="str">
        <f t="shared" ca="1" si="2"/>
        <v/>
      </c>
      <c r="O53" s="35"/>
      <c r="P53" s="1" t="str">
        <f t="shared" ca="1" si="5"/>
        <v/>
      </c>
      <c r="Q53" s="28"/>
      <c r="R53" s="3" t="str">
        <f>IF(K:K=1,IFERROR(IF(VLOOKUP(B:B,Имя2,1,FALSE)=FALSE,"",1),""),"")</f>
        <v/>
      </c>
    </row>
    <row r="54" spans="1:18" ht="12" customHeight="1" thickBot="1" x14ac:dyDescent="0.3">
      <c r="A54" s="19">
        <f t="shared" si="4"/>
        <v>51</v>
      </c>
      <c r="B54" s="29" t="s">
        <v>49</v>
      </c>
      <c r="C54" s="30" t="s">
        <v>1</v>
      </c>
      <c r="D54" s="50" t="s">
        <v>195</v>
      </c>
      <c r="E54" s="30"/>
      <c r="F54" s="30"/>
      <c r="G54" s="30"/>
      <c r="H54" s="30"/>
      <c r="I54" s="30"/>
      <c r="J54" s="53"/>
      <c r="K54" s="52" t="str">
        <f t="shared" si="1"/>
        <v/>
      </c>
      <c r="L54" s="36"/>
      <c r="M54" s="26" t="str">
        <f t="shared" ca="1" si="2"/>
        <v/>
      </c>
      <c r="O54" s="35"/>
      <c r="P54" s="1" t="str">
        <f t="shared" ca="1" si="5"/>
        <v/>
      </c>
      <c r="Q54" s="28"/>
      <c r="R54" s="3" t="str">
        <f>IF(K:K=1,IFERROR(IF(VLOOKUP(B:B,Имя2,1,FALSE)=FALSE,"",1),""),"")</f>
        <v/>
      </c>
    </row>
    <row r="55" spans="1:18" ht="12" customHeight="1" thickBot="1" x14ac:dyDescent="0.3">
      <c r="A55" s="19">
        <f t="shared" si="4"/>
        <v>52</v>
      </c>
      <c r="B55" s="29" t="s">
        <v>14</v>
      </c>
      <c r="C55" s="30" t="s">
        <v>1</v>
      </c>
      <c r="D55" s="50" t="s">
        <v>195</v>
      </c>
      <c r="E55" s="30"/>
      <c r="F55" s="30"/>
      <c r="G55" s="30"/>
      <c r="H55" s="30"/>
      <c r="I55" s="30"/>
      <c r="J55" s="53"/>
      <c r="K55" s="52" t="str">
        <f t="shared" si="1"/>
        <v/>
      </c>
      <c r="L55" s="34"/>
      <c r="M55" s="26" t="str">
        <f t="shared" ca="1" si="2"/>
        <v/>
      </c>
      <c r="O55" s="35"/>
      <c r="P55" s="1" t="str">
        <f t="shared" ca="1" si="5"/>
        <v/>
      </c>
      <c r="Q55" s="28"/>
      <c r="R55" s="3" t="str">
        <f>IF(K:K=1,IFERROR(IF(VLOOKUP(B:B,Имя2,1,FALSE)=FALSE,"",1),""),"")</f>
        <v/>
      </c>
    </row>
    <row r="56" spans="1:18" ht="12" customHeight="1" thickBot="1" x14ac:dyDescent="0.3">
      <c r="A56" s="19">
        <f t="shared" si="4"/>
        <v>53</v>
      </c>
      <c r="B56" s="29" t="s">
        <v>50</v>
      </c>
      <c r="C56" s="30" t="s">
        <v>1</v>
      </c>
      <c r="D56" s="50" t="s">
        <v>195</v>
      </c>
      <c r="E56" s="30"/>
      <c r="F56" s="30"/>
      <c r="G56" s="30"/>
      <c r="H56" s="30"/>
      <c r="I56" s="30"/>
      <c r="J56" s="53"/>
      <c r="K56" s="52" t="str">
        <f t="shared" si="1"/>
        <v/>
      </c>
      <c r="L56" s="34"/>
      <c r="M56" s="26" t="str">
        <f t="shared" ca="1" si="2"/>
        <v/>
      </c>
      <c r="O56" s="35"/>
      <c r="P56" s="1" t="str">
        <f t="shared" ca="1" si="5"/>
        <v/>
      </c>
      <c r="Q56" s="28"/>
      <c r="R56" s="3" t="str">
        <f>IF(K:K=1,IFERROR(IF(VLOOKUP(B:B,Имя2,1,FALSE)=FALSE,"",1),""),"")</f>
        <v/>
      </c>
    </row>
    <row r="57" spans="1:18" ht="12" customHeight="1" thickBot="1" x14ac:dyDescent="0.3">
      <c r="A57" s="19">
        <f t="shared" si="4"/>
        <v>54</v>
      </c>
      <c r="B57" s="29" t="s">
        <v>51</v>
      </c>
      <c r="C57" s="30" t="s">
        <v>1</v>
      </c>
      <c r="D57" s="50" t="s">
        <v>195</v>
      </c>
      <c r="E57" s="30"/>
      <c r="F57" s="30"/>
      <c r="G57" s="30"/>
      <c r="H57" s="30"/>
      <c r="I57" s="30">
        <v>1</v>
      </c>
      <c r="J57" s="53"/>
      <c r="K57" s="52">
        <f t="shared" si="1"/>
        <v>1</v>
      </c>
      <c r="L57" s="36"/>
      <c r="M57" s="26" t="str">
        <f t="shared" ca="1" si="2"/>
        <v/>
      </c>
      <c r="O57" s="35"/>
      <c r="P57" s="1">
        <f t="shared" ca="1" si="5"/>
        <v>1</v>
      </c>
      <c r="Q57" s="28">
        <v>1</v>
      </c>
      <c r="R57" s="3" t="str">
        <f>IF(K:K=1,IFERROR(IF(VLOOKUP(B:B,Имя2,1,FALSE)=FALSE,"",1),""),"")</f>
        <v/>
      </c>
    </row>
    <row r="58" spans="1:18" ht="12" customHeight="1" thickBot="1" x14ac:dyDescent="0.3">
      <c r="A58" s="19">
        <f t="shared" si="4"/>
        <v>55</v>
      </c>
      <c r="B58" s="29" t="s">
        <v>52</v>
      </c>
      <c r="C58" s="30" t="s">
        <v>1</v>
      </c>
      <c r="D58" s="50" t="s">
        <v>195</v>
      </c>
      <c r="E58" s="30"/>
      <c r="F58" s="30"/>
      <c r="G58" s="30"/>
      <c r="H58" s="30"/>
      <c r="I58" s="30"/>
      <c r="J58" s="53"/>
      <c r="K58" s="52" t="str">
        <f t="shared" si="1"/>
        <v/>
      </c>
      <c r="L58" s="34"/>
      <c r="M58" s="26" t="str">
        <f t="shared" ca="1" si="2"/>
        <v/>
      </c>
      <c r="O58" s="35"/>
      <c r="P58" s="1" t="str">
        <f t="shared" ca="1" si="5"/>
        <v/>
      </c>
      <c r="Q58" s="28"/>
      <c r="R58" s="3" t="str">
        <f>IF(K:K=1,IFERROR(IF(VLOOKUP(B:B,Имя2,1,FALSE)=FALSE,"",1),""),"")</f>
        <v/>
      </c>
    </row>
    <row r="59" spans="1:18" ht="12" customHeight="1" thickBot="1" x14ac:dyDescent="0.3">
      <c r="A59" s="19">
        <f t="shared" si="4"/>
        <v>56</v>
      </c>
      <c r="B59" s="29" t="s">
        <v>53</v>
      </c>
      <c r="C59" s="30" t="s">
        <v>1</v>
      </c>
      <c r="D59" s="50" t="s">
        <v>195</v>
      </c>
      <c r="E59" s="30"/>
      <c r="F59" s="30"/>
      <c r="G59" s="30"/>
      <c r="H59" s="30"/>
      <c r="I59" s="30"/>
      <c r="J59" s="53"/>
      <c r="K59" s="52" t="str">
        <f t="shared" si="1"/>
        <v/>
      </c>
      <c r="L59" s="34"/>
      <c r="M59" s="26" t="str">
        <f t="shared" ca="1" si="2"/>
        <v/>
      </c>
      <c r="O59" s="27"/>
      <c r="P59" s="1" t="str">
        <f t="shared" ca="1" si="5"/>
        <v/>
      </c>
      <c r="Q59" s="28"/>
      <c r="R59" s="3" t="str">
        <f>IF(K:K=1,IFERROR(IF(VLOOKUP(B:B,Имя2,1,FALSE)=FALSE,"",1),""),"")</f>
        <v/>
      </c>
    </row>
    <row r="60" spans="1:18" ht="12" customHeight="1" thickBot="1" x14ac:dyDescent="0.3">
      <c r="A60" s="19">
        <f t="shared" si="4"/>
        <v>57</v>
      </c>
      <c r="B60" s="29" t="s">
        <v>54</v>
      </c>
      <c r="C60" s="30" t="s">
        <v>1</v>
      </c>
      <c r="D60" s="50" t="s">
        <v>195</v>
      </c>
      <c r="E60" s="30"/>
      <c r="F60" s="30"/>
      <c r="G60" s="30"/>
      <c r="H60" s="30"/>
      <c r="I60" s="30"/>
      <c r="J60" s="53"/>
      <c r="K60" s="52" t="str">
        <f t="shared" si="1"/>
        <v/>
      </c>
      <c r="L60" s="34"/>
      <c r="M60" s="26" t="str">
        <f t="shared" ca="1" si="2"/>
        <v/>
      </c>
      <c r="O60" s="35"/>
      <c r="P60" s="1" t="str">
        <f t="shared" ca="1" si="5"/>
        <v/>
      </c>
      <c r="Q60" s="28"/>
      <c r="R60" s="3" t="str">
        <f>IF(K:K=1,IFERROR(IF(VLOOKUP(B:B,Имя2,1,FALSE)=FALSE,"",1),""),"")</f>
        <v/>
      </c>
    </row>
    <row r="61" spans="1:18" ht="12" customHeight="1" thickBot="1" x14ac:dyDescent="0.3">
      <c r="A61" s="19">
        <f t="shared" si="4"/>
        <v>58</v>
      </c>
      <c r="B61" s="29" t="s">
        <v>44</v>
      </c>
      <c r="C61" s="30" t="s">
        <v>1</v>
      </c>
      <c r="D61" s="50" t="s">
        <v>195</v>
      </c>
      <c r="E61" s="30"/>
      <c r="F61" s="30"/>
      <c r="G61" s="30"/>
      <c r="H61" s="30"/>
      <c r="I61" s="30"/>
      <c r="J61" s="53"/>
      <c r="K61" s="52" t="str">
        <f t="shared" si="1"/>
        <v/>
      </c>
      <c r="L61" s="34"/>
      <c r="M61" s="26" t="str">
        <f t="shared" ca="1" si="2"/>
        <v/>
      </c>
      <c r="O61" s="35"/>
      <c r="P61" s="1" t="str">
        <f t="shared" ca="1" si="5"/>
        <v/>
      </c>
      <c r="Q61" s="28"/>
      <c r="R61" s="3" t="str">
        <f>IF(K:K=1,IFERROR(IF(VLOOKUP(B:B,Имя2,1,FALSE)=FALSE,"",1),""),"")</f>
        <v/>
      </c>
    </row>
    <row r="62" spans="1:18" ht="12" customHeight="1" thickBot="1" x14ac:dyDescent="0.3">
      <c r="A62" s="19">
        <f t="shared" si="4"/>
        <v>59</v>
      </c>
      <c r="B62" s="29" t="s">
        <v>55</v>
      </c>
      <c r="C62" s="30" t="s">
        <v>1</v>
      </c>
      <c r="D62" s="50" t="s">
        <v>195</v>
      </c>
      <c r="E62" s="30"/>
      <c r="F62" s="30"/>
      <c r="G62" s="30"/>
      <c r="H62" s="30"/>
      <c r="I62" s="30"/>
      <c r="J62" s="53"/>
      <c r="K62" s="52" t="str">
        <f t="shared" si="1"/>
        <v/>
      </c>
      <c r="L62" s="34"/>
      <c r="M62" s="26" t="str">
        <f t="shared" ca="1" si="2"/>
        <v/>
      </c>
      <c r="O62" s="35"/>
      <c r="P62" s="1" t="str">
        <f t="shared" ca="1" si="5"/>
        <v/>
      </c>
      <c r="Q62" s="28"/>
      <c r="R62" s="3" t="str">
        <f>IF(K:K=1,IFERROR(IF(VLOOKUP(B:B,Имя2,1,FALSE)=FALSE,"",1),""),"")</f>
        <v/>
      </c>
    </row>
    <row r="63" spans="1:18" ht="12" customHeight="1" thickBot="1" x14ac:dyDescent="0.3">
      <c r="A63" s="19">
        <f t="shared" si="4"/>
        <v>60</v>
      </c>
      <c r="B63" s="29" t="s">
        <v>54</v>
      </c>
      <c r="C63" s="30" t="s">
        <v>1</v>
      </c>
      <c r="D63" s="50" t="s">
        <v>195</v>
      </c>
      <c r="E63" s="30"/>
      <c r="F63" s="30"/>
      <c r="G63" s="30"/>
      <c r="H63" s="30"/>
      <c r="I63" s="30">
        <v>1</v>
      </c>
      <c r="J63" s="53"/>
      <c r="K63" s="52">
        <f t="shared" si="1"/>
        <v>1</v>
      </c>
      <c r="L63" s="36"/>
      <c r="M63" s="26" t="str">
        <f t="shared" ca="1" si="2"/>
        <v/>
      </c>
      <c r="O63" s="35"/>
      <c r="P63" s="1">
        <f t="shared" ca="1" si="5"/>
        <v>1</v>
      </c>
      <c r="Q63" s="28">
        <v>1</v>
      </c>
      <c r="R63" s="3">
        <f>IF(K:K=1,IFERROR(IF(VLOOKUP(B:B,Имя2,1,FALSE)=FALSE,"",1),""),"")</f>
        <v>1</v>
      </c>
    </row>
    <row r="64" spans="1:18" ht="12" customHeight="1" thickBot="1" x14ac:dyDescent="0.3">
      <c r="A64" s="19">
        <f t="shared" si="4"/>
        <v>61</v>
      </c>
      <c r="B64" s="29" t="s">
        <v>34</v>
      </c>
      <c r="C64" s="30" t="s">
        <v>1</v>
      </c>
      <c r="D64" s="50" t="s">
        <v>195</v>
      </c>
      <c r="E64" s="30"/>
      <c r="F64" s="30"/>
      <c r="G64" s="30"/>
      <c r="H64" s="30"/>
      <c r="I64" s="30"/>
      <c r="J64" s="53"/>
      <c r="K64" s="52" t="str">
        <f t="shared" si="1"/>
        <v/>
      </c>
      <c r="L64" s="34"/>
      <c r="M64" s="26" t="str">
        <f t="shared" ca="1" si="2"/>
        <v/>
      </c>
      <c r="O64" s="35"/>
      <c r="P64" s="1" t="str">
        <f t="shared" ca="1" si="5"/>
        <v/>
      </c>
      <c r="Q64" s="28"/>
      <c r="R64" s="3" t="str">
        <f>IF(K:K=1,IFERROR(IF(VLOOKUP(B:B,Имя2,1,FALSE)=FALSE,"",1),""),"")</f>
        <v/>
      </c>
    </row>
    <row r="65" spans="1:18" ht="12" customHeight="1" thickBot="1" x14ac:dyDescent="0.3">
      <c r="A65" s="19">
        <f t="shared" si="4"/>
        <v>62</v>
      </c>
      <c r="B65" s="29" t="s">
        <v>56</v>
      </c>
      <c r="C65" s="30" t="s">
        <v>1</v>
      </c>
      <c r="D65" s="50" t="s">
        <v>195</v>
      </c>
      <c r="E65" s="30"/>
      <c r="F65" s="30"/>
      <c r="G65" s="30"/>
      <c r="H65" s="30">
        <v>1</v>
      </c>
      <c r="I65" s="30"/>
      <c r="J65" s="53"/>
      <c r="K65" s="52">
        <f t="shared" si="1"/>
        <v>1</v>
      </c>
      <c r="L65" s="34"/>
      <c r="M65" s="26" t="str">
        <f t="shared" ca="1" si="2"/>
        <v/>
      </c>
      <c r="O65" s="27"/>
      <c r="P65" s="1">
        <f t="shared" ca="1" si="5"/>
        <v>1</v>
      </c>
      <c r="Q65" s="28">
        <v>1</v>
      </c>
      <c r="R65" s="3">
        <f>IF(K:K=1,IFERROR(IF(VLOOKUP(B:B,Имя2,1,FALSE)=FALSE,"",1),""),"")</f>
        <v>1</v>
      </c>
    </row>
    <row r="66" spans="1:18" ht="12" customHeight="1" thickBot="1" x14ac:dyDescent="0.3">
      <c r="A66" s="19">
        <f t="shared" si="4"/>
        <v>63</v>
      </c>
      <c r="B66" s="29" t="s">
        <v>57</v>
      </c>
      <c r="C66" s="30" t="s">
        <v>1</v>
      </c>
      <c r="D66" s="50" t="s">
        <v>195</v>
      </c>
      <c r="E66" s="30"/>
      <c r="F66" s="30"/>
      <c r="G66" s="30"/>
      <c r="H66" s="30"/>
      <c r="I66" s="30">
        <v>1</v>
      </c>
      <c r="J66" s="53"/>
      <c r="K66" s="52">
        <f t="shared" si="1"/>
        <v>1</v>
      </c>
      <c r="L66" s="36"/>
      <c r="M66" s="26" t="str">
        <f t="shared" ca="1" si="2"/>
        <v/>
      </c>
      <c r="O66" s="27"/>
      <c r="P66" s="1">
        <f t="shared" ca="1" si="5"/>
        <v>1</v>
      </c>
      <c r="Q66" s="28">
        <v>1</v>
      </c>
      <c r="R66" s="3" t="str">
        <f>IF(K:K=1,IFERROR(IF(VLOOKUP(B:B,Имя2,1,FALSE)=FALSE,"",1),""),"")</f>
        <v/>
      </c>
    </row>
    <row r="67" spans="1:18" ht="12" customHeight="1" thickBot="1" x14ac:dyDescent="0.3">
      <c r="A67" s="19">
        <f t="shared" si="4"/>
        <v>64</v>
      </c>
      <c r="B67" s="29" t="s">
        <v>29</v>
      </c>
      <c r="C67" s="30" t="s">
        <v>1</v>
      </c>
      <c r="D67" s="50" t="s">
        <v>195</v>
      </c>
      <c r="E67" s="30"/>
      <c r="F67" s="30"/>
      <c r="G67" s="30"/>
      <c r="H67" s="30"/>
      <c r="I67" s="30"/>
      <c r="J67" s="53"/>
      <c r="K67" s="52" t="str">
        <f t="shared" si="1"/>
        <v/>
      </c>
      <c r="L67" s="34"/>
      <c r="M67" s="26" t="str">
        <f t="shared" ca="1" si="2"/>
        <v/>
      </c>
      <c r="O67" s="35"/>
      <c r="P67" s="1" t="str">
        <f t="shared" ca="1" si="5"/>
        <v/>
      </c>
      <c r="Q67" s="28"/>
      <c r="R67" s="3" t="str">
        <f>IF(K:K=1,IFERROR(IF(VLOOKUP(B:B,Имя2,1,FALSE)=FALSE,"",1),""),"")</f>
        <v/>
      </c>
    </row>
    <row r="68" spans="1:18" ht="12" customHeight="1" thickBot="1" x14ac:dyDescent="0.3">
      <c r="A68" s="19">
        <f t="shared" si="4"/>
        <v>65</v>
      </c>
      <c r="B68" s="29" t="s">
        <v>58</v>
      </c>
      <c r="C68" s="30" t="s">
        <v>1</v>
      </c>
      <c r="D68" s="50" t="s">
        <v>195</v>
      </c>
      <c r="E68" s="30"/>
      <c r="F68" s="30"/>
      <c r="G68" s="30"/>
      <c r="H68" s="30"/>
      <c r="I68" s="30"/>
      <c r="J68" s="53"/>
      <c r="K68" s="52" t="str">
        <f t="shared" ref="K68:K120" si="6">IF(E68&lt;&gt;"",E68,IF(G68&lt;&gt;"",G68,IF(F68&lt;&gt;"",F68,IF(H68&lt;&gt;"",H68,IF(J68&lt;&gt;"",J68,IF(I68&lt;&gt;"",I68,""))))))</f>
        <v/>
      </c>
      <c r="L68" s="34"/>
      <c r="M68" s="26" t="str">
        <f t="shared" ref="M68:M120" ca="1" si="7">IF(Q68=1,IF(P68=1,"","-"),IF(P68=1,"1",""))</f>
        <v/>
      </c>
      <c r="O68" s="27"/>
      <c r="P68" s="1" t="str">
        <f t="shared" ref="P68:P90" ca="1" si="8">IF($A$1=TODAY(),K68,"")</f>
        <v/>
      </c>
      <c r="Q68" s="28"/>
      <c r="R68" s="3" t="str">
        <f>IF(K:K=1,IFERROR(IF(VLOOKUP(B:B,Имя2,1,FALSE)=FALSE,"",1),""),"")</f>
        <v/>
      </c>
    </row>
    <row r="69" spans="1:18" ht="12" customHeight="1" thickBot="1" x14ac:dyDescent="0.3">
      <c r="A69" s="19">
        <f t="shared" ref="A69:A120" si="9">ROW(A66)</f>
        <v>66</v>
      </c>
      <c r="B69" s="29" t="s">
        <v>59</v>
      </c>
      <c r="C69" s="30" t="s">
        <v>1</v>
      </c>
      <c r="D69" s="50" t="s">
        <v>195</v>
      </c>
      <c r="E69" s="30"/>
      <c r="F69" s="30"/>
      <c r="G69" s="30"/>
      <c r="H69" s="30"/>
      <c r="I69" s="30"/>
      <c r="J69" s="53"/>
      <c r="K69" s="52" t="str">
        <f t="shared" si="6"/>
        <v/>
      </c>
      <c r="L69" s="34"/>
      <c r="M69" s="26" t="str">
        <f t="shared" ca="1" si="7"/>
        <v/>
      </c>
      <c r="O69" s="27"/>
      <c r="P69" s="1" t="str">
        <f t="shared" ca="1" si="8"/>
        <v/>
      </c>
      <c r="Q69" s="28"/>
      <c r="R69" s="3" t="str">
        <f>IF(K:K=1,IFERROR(IF(VLOOKUP(B:B,Имя2,1,FALSE)=FALSE,"",1),""),"")</f>
        <v/>
      </c>
    </row>
    <row r="70" spans="1:18" ht="12" customHeight="1" thickBot="1" x14ac:dyDescent="0.3">
      <c r="A70" s="19">
        <f t="shared" si="9"/>
        <v>67</v>
      </c>
      <c r="B70" s="29" t="s">
        <v>11</v>
      </c>
      <c r="C70" s="30" t="s">
        <v>1</v>
      </c>
      <c r="D70" s="50" t="s">
        <v>195</v>
      </c>
      <c r="E70" s="30"/>
      <c r="F70" s="30"/>
      <c r="G70" s="30"/>
      <c r="H70" s="30"/>
      <c r="I70" s="30"/>
      <c r="J70" s="53"/>
      <c r="K70" s="52" t="str">
        <f t="shared" si="6"/>
        <v/>
      </c>
      <c r="L70" s="34"/>
      <c r="M70" s="26" t="str">
        <f t="shared" ca="1" si="7"/>
        <v/>
      </c>
      <c r="O70" s="35"/>
      <c r="P70" s="1" t="str">
        <f t="shared" ca="1" si="8"/>
        <v/>
      </c>
      <c r="Q70" s="28"/>
      <c r="R70" s="3" t="str">
        <f>IF(K:K=1,IFERROR(IF(VLOOKUP(B:B,Имя2,1,FALSE)=FALSE,"",1),""),"")</f>
        <v/>
      </c>
    </row>
    <row r="71" spans="1:18" ht="12" customHeight="1" thickBot="1" x14ac:dyDescent="0.3">
      <c r="A71" s="19">
        <f t="shared" si="9"/>
        <v>68</v>
      </c>
      <c r="B71" s="55" t="s">
        <v>60</v>
      </c>
      <c r="C71" s="44" t="s">
        <v>1</v>
      </c>
      <c r="D71" s="44" t="s">
        <v>195</v>
      </c>
      <c r="E71" s="44"/>
      <c r="F71" s="44"/>
      <c r="G71" s="44"/>
      <c r="H71" s="44"/>
      <c r="I71" s="44"/>
      <c r="J71" s="56"/>
      <c r="K71" s="57" t="str">
        <f t="shared" si="6"/>
        <v/>
      </c>
      <c r="L71" s="48"/>
      <c r="M71" s="26" t="str">
        <f t="shared" ca="1" si="7"/>
        <v/>
      </c>
      <c r="O71" s="27"/>
      <c r="P71" s="1" t="str">
        <f t="shared" ca="1" si="8"/>
        <v/>
      </c>
      <c r="Q71" s="28"/>
      <c r="R71" s="3" t="str">
        <f>IF(K:K=1,IFERROR(IF(VLOOKUP(B:B,Имя2,1,FALSE)=FALSE,"",1),""),"")</f>
        <v/>
      </c>
    </row>
    <row r="72" spans="1:18" ht="12" customHeight="1" thickBot="1" x14ac:dyDescent="0.3">
      <c r="A72" s="19">
        <f t="shared" si="9"/>
        <v>69</v>
      </c>
      <c r="B72" s="41" t="s">
        <v>11</v>
      </c>
      <c r="C72" s="50" t="s">
        <v>1</v>
      </c>
      <c r="D72" s="5" t="s">
        <v>196</v>
      </c>
      <c r="E72" s="50"/>
      <c r="F72" s="50"/>
      <c r="G72" s="50"/>
      <c r="H72" s="50"/>
      <c r="I72" s="50"/>
      <c r="J72" s="51"/>
      <c r="K72" s="52" t="str">
        <f t="shared" si="6"/>
        <v/>
      </c>
      <c r="L72" s="36"/>
      <c r="M72" s="26" t="str">
        <f t="shared" ca="1" si="7"/>
        <v/>
      </c>
      <c r="O72" s="35"/>
      <c r="P72" s="1" t="str">
        <f t="shared" ca="1" si="8"/>
        <v/>
      </c>
      <c r="Q72" s="28"/>
      <c r="R72" s="3" t="str">
        <f>IF(K:K=1,IFERROR(IF(VLOOKUP(B:B,Имя2,1,FALSE)=FALSE,"",1),""),"")</f>
        <v/>
      </c>
    </row>
    <row r="73" spans="1:18" ht="12" customHeight="1" thickBot="1" x14ac:dyDescent="0.3">
      <c r="A73" s="19">
        <f t="shared" si="9"/>
        <v>70</v>
      </c>
      <c r="B73" s="29" t="s">
        <v>61</v>
      </c>
      <c r="C73" s="30" t="s">
        <v>1</v>
      </c>
      <c r="D73" s="30" t="s">
        <v>196</v>
      </c>
      <c r="E73" s="30"/>
      <c r="F73" s="30"/>
      <c r="G73" s="30"/>
      <c r="H73" s="30"/>
      <c r="I73" s="30"/>
      <c r="J73" s="53"/>
      <c r="K73" s="52" t="str">
        <f t="shared" si="6"/>
        <v/>
      </c>
      <c r="L73" s="34"/>
      <c r="M73" s="26" t="str">
        <f t="shared" ca="1" si="7"/>
        <v/>
      </c>
      <c r="O73" s="35"/>
      <c r="P73" s="1" t="str">
        <f t="shared" ca="1" si="8"/>
        <v/>
      </c>
      <c r="Q73" s="28"/>
      <c r="R73" s="3" t="str">
        <f>IF(K:K=1,IFERROR(IF(VLOOKUP(B:B,Имя2,1,FALSE)=FALSE,"",1),""),"")</f>
        <v/>
      </c>
    </row>
    <row r="74" spans="1:18" ht="12" customHeight="1" thickBot="1" x14ac:dyDescent="0.3">
      <c r="A74" s="19">
        <f t="shared" si="9"/>
        <v>71</v>
      </c>
      <c r="B74" s="29" t="s">
        <v>62</v>
      </c>
      <c r="C74" s="30" t="s">
        <v>1</v>
      </c>
      <c r="D74" s="30" t="s">
        <v>196</v>
      </c>
      <c r="E74" s="30"/>
      <c r="F74" s="30"/>
      <c r="G74" s="30"/>
      <c r="H74" s="30"/>
      <c r="I74" s="30"/>
      <c r="J74" s="53"/>
      <c r="K74" s="52" t="str">
        <f t="shared" si="6"/>
        <v/>
      </c>
      <c r="L74" s="34"/>
      <c r="M74" s="26" t="str">
        <f t="shared" ca="1" si="7"/>
        <v/>
      </c>
      <c r="O74" s="35"/>
      <c r="P74" s="1" t="str">
        <f t="shared" ca="1" si="8"/>
        <v/>
      </c>
      <c r="Q74" s="28"/>
      <c r="R74" s="3" t="str">
        <f>IF(K:K=1,IFERROR(IF(VLOOKUP(B:B,Имя2,1,FALSE)=FALSE,"",1),""),"")</f>
        <v/>
      </c>
    </row>
    <row r="75" spans="1:18" ht="12" customHeight="1" thickBot="1" x14ac:dyDescent="0.3">
      <c r="A75" s="19">
        <f t="shared" si="9"/>
        <v>72</v>
      </c>
      <c r="B75" s="29" t="s">
        <v>36</v>
      </c>
      <c r="C75" s="30" t="s">
        <v>1</v>
      </c>
      <c r="D75" s="30" t="s">
        <v>196</v>
      </c>
      <c r="E75" s="30"/>
      <c r="F75" s="30"/>
      <c r="G75" s="30"/>
      <c r="H75" s="30"/>
      <c r="I75" s="30"/>
      <c r="J75" s="53"/>
      <c r="K75" s="52" t="str">
        <f t="shared" si="6"/>
        <v/>
      </c>
      <c r="L75" s="36"/>
      <c r="M75" s="26" t="str">
        <f t="shared" ca="1" si="7"/>
        <v/>
      </c>
      <c r="O75" s="35"/>
      <c r="P75" s="1" t="str">
        <f t="shared" ca="1" si="8"/>
        <v/>
      </c>
      <c r="Q75" s="28"/>
      <c r="R75" s="3" t="str">
        <f>IF(K:K=1,IFERROR(IF(VLOOKUP(B:B,Имя2,1,FALSE)=FALSE,"",1),""),"")</f>
        <v/>
      </c>
    </row>
    <row r="76" spans="1:18" ht="12" customHeight="1" thickBot="1" x14ac:dyDescent="0.3">
      <c r="A76" s="19">
        <f t="shared" si="9"/>
        <v>73</v>
      </c>
      <c r="B76" s="29" t="s">
        <v>63</v>
      </c>
      <c r="C76" s="30" t="s">
        <v>1</v>
      </c>
      <c r="D76" s="30" t="s">
        <v>196</v>
      </c>
      <c r="E76" s="30"/>
      <c r="F76" s="30"/>
      <c r="G76" s="30"/>
      <c r="H76" s="30">
        <v>1</v>
      </c>
      <c r="I76" s="30"/>
      <c r="J76" s="53"/>
      <c r="K76" s="52">
        <f t="shared" si="6"/>
        <v>1</v>
      </c>
      <c r="L76" s="36"/>
      <c r="M76" s="26" t="str">
        <f t="shared" ca="1" si="7"/>
        <v/>
      </c>
      <c r="O76" s="27"/>
      <c r="P76" s="1">
        <f t="shared" ca="1" si="8"/>
        <v>1</v>
      </c>
      <c r="Q76" s="28">
        <v>1</v>
      </c>
      <c r="R76" s="3">
        <f>IF(K:K=1,IFERROR(IF(VLOOKUP(B:B,Имя2,1,FALSE)=FALSE,"",1),""),"")</f>
        <v>1</v>
      </c>
    </row>
    <row r="77" spans="1:18" ht="12" customHeight="1" thickBot="1" x14ac:dyDescent="0.3">
      <c r="A77" s="19">
        <f t="shared" si="9"/>
        <v>74</v>
      </c>
      <c r="B77" s="29" t="s">
        <v>39</v>
      </c>
      <c r="C77" s="30" t="s">
        <v>1</v>
      </c>
      <c r="D77" s="30" t="s">
        <v>196</v>
      </c>
      <c r="E77" s="30"/>
      <c r="F77" s="30"/>
      <c r="G77" s="30"/>
      <c r="H77" s="30"/>
      <c r="I77" s="30"/>
      <c r="J77" s="53"/>
      <c r="K77" s="52" t="str">
        <f t="shared" si="6"/>
        <v/>
      </c>
      <c r="L77" s="36"/>
      <c r="M77" s="26" t="str">
        <f t="shared" ca="1" si="7"/>
        <v/>
      </c>
      <c r="O77" s="27"/>
      <c r="P77" s="1" t="str">
        <f t="shared" ca="1" si="8"/>
        <v/>
      </c>
      <c r="Q77" s="28"/>
      <c r="R77" s="3" t="str">
        <f>IF(K:K=1,IFERROR(IF(VLOOKUP(B:B,Имя2,1,FALSE)=FALSE,"",1),""),"")</f>
        <v/>
      </c>
    </row>
    <row r="78" spans="1:18" ht="12" customHeight="1" thickBot="1" x14ac:dyDescent="0.3">
      <c r="A78" s="19">
        <f t="shared" si="9"/>
        <v>75</v>
      </c>
      <c r="B78" s="29" t="s">
        <v>36</v>
      </c>
      <c r="C78" s="30" t="s">
        <v>1</v>
      </c>
      <c r="D78" s="30" t="s">
        <v>196</v>
      </c>
      <c r="E78" s="30"/>
      <c r="F78" s="30"/>
      <c r="G78" s="30"/>
      <c r="H78" s="30"/>
      <c r="I78" s="30"/>
      <c r="J78" s="53"/>
      <c r="K78" s="52" t="str">
        <f t="shared" si="6"/>
        <v/>
      </c>
      <c r="L78" s="34"/>
      <c r="M78" s="26" t="str">
        <f t="shared" ca="1" si="7"/>
        <v/>
      </c>
      <c r="O78" s="27"/>
      <c r="P78" s="1" t="str">
        <f t="shared" ca="1" si="8"/>
        <v/>
      </c>
      <c r="Q78" s="28"/>
      <c r="R78" s="3" t="str">
        <f>IF(K:K=1,IFERROR(IF(VLOOKUP(B:B,Имя2,1,FALSE)=FALSE,"",1),""),"")</f>
        <v/>
      </c>
    </row>
    <row r="79" spans="1:18" ht="12" customHeight="1" thickBot="1" x14ac:dyDescent="0.3">
      <c r="A79" s="19">
        <f t="shared" si="9"/>
        <v>76</v>
      </c>
      <c r="B79" s="29" t="s">
        <v>64</v>
      </c>
      <c r="C79" s="30" t="s">
        <v>1</v>
      </c>
      <c r="D79" s="30" t="s">
        <v>196</v>
      </c>
      <c r="E79" s="30"/>
      <c r="F79" s="30"/>
      <c r="G79" s="30"/>
      <c r="H79" s="30"/>
      <c r="I79" s="30"/>
      <c r="J79" s="53"/>
      <c r="K79" s="52" t="str">
        <f t="shared" si="6"/>
        <v/>
      </c>
      <c r="L79" s="36"/>
      <c r="M79" s="26" t="str">
        <f t="shared" ca="1" si="7"/>
        <v/>
      </c>
      <c r="O79" s="27"/>
      <c r="P79" s="1" t="str">
        <f t="shared" ca="1" si="8"/>
        <v/>
      </c>
      <c r="Q79" s="28"/>
      <c r="R79" s="3" t="str">
        <f>IF(K:K=1,IFERROR(IF(VLOOKUP(B:B,Имя2,1,FALSE)=FALSE,"",1),""),"")</f>
        <v/>
      </c>
    </row>
    <row r="80" spans="1:18" ht="12" customHeight="1" thickBot="1" x14ac:dyDescent="0.3">
      <c r="A80" s="19">
        <f t="shared" si="9"/>
        <v>77</v>
      </c>
      <c r="B80" s="43" t="s">
        <v>65</v>
      </c>
      <c r="C80" s="44" t="s">
        <v>1</v>
      </c>
      <c r="D80" s="44" t="s">
        <v>196</v>
      </c>
      <c r="E80" s="44"/>
      <c r="F80" s="44"/>
      <c r="G80" s="44"/>
      <c r="H80" s="44"/>
      <c r="I80" s="44"/>
      <c r="J80" s="56"/>
      <c r="K80" s="57" t="str">
        <f t="shared" si="6"/>
        <v/>
      </c>
      <c r="L80" s="48"/>
      <c r="M80" s="26" t="str">
        <f t="shared" ca="1" si="7"/>
        <v/>
      </c>
      <c r="O80" s="35"/>
      <c r="P80" s="1" t="str">
        <f t="shared" ca="1" si="8"/>
        <v/>
      </c>
      <c r="Q80" s="28"/>
      <c r="R80" s="3" t="str">
        <f>IF(K:K=1,IFERROR(IF(VLOOKUP(B:B,Имя2,1,FALSE)=FALSE,"",1),""),"")</f>
        <v/>
      </c>
    </row>
    <row r="81" spans="1:18" ht="12" customHeight="1" thickBot="1" x14ac:dyDescent="0.3">
      <c r="A81" s="19">
        <f t="shared" si="9"/>
        <v>78</v>
      </c>
      <c r="B81" s="58" t="s">
        <v>11</v>
      </c>
      <c r="C81" s="44" t="s">
        <v>1</v>
      </c>
      <c r="D81" s="94" t="s">
        <v>197</v>
      </c>
      <c r="E81" s="59"/>
      <c r="F81" s="59"/>
      <c r="G81" s="59"/>
      <c r="H81" s="59"/>
      <c r="I81" s="59"/>
      <c r="J81" s="60"/>
      <c r="K81" s="61" t="str">
        <f t="shared" si="6"/>
        <v/>
      </c>
      <c r="L81" s="62"/>
      <c r="M81" s="26" t="str">
        <f t="shared" ca="1" si="7"/>
        <v/>
      </c>
      <c r="O81" s="35"/>
      <c r="P81" s="1" t="str">
        <f t="shared" ca="1" si="8"/>
        <v/>
      </c>
      <c r="Q81" s="28"/>
      <c r="R81" s="3" t="str">
        <f>IF(K:K=1,IFERROR(IF(VLOOKUP(B:B,Имя2,1,FALSE)=FALSE,"",1),""),"")</f>
        <v/>
      </c>
    </row>
    <row r="82" spans="1:18" ht="12" customHeight="1" thickBot="1" x14ac:dyDescent="0.3">
      <c r="A82" s="19">
        <f t="shared" si="9"/>
        <v>79</v>
      </c>
      <c r="B82" s="49" t="s">
        <v>44</v>
      </c>
      <c r="C82" s="50" t="s">
        <v>1</v>
      </c>
      <c r="D82" s="95" t="s">
        <v>198</v>
      </c>
      <c r="E82" s="50"/>
      <c r="F82" s="50"/>
      <c r="G82" s="50"/>
      <c r="H82" s="50"/>
      <c r="I82" s="50"/>
      <c r="J82" s="51"/>
      <c r="K82" s="52" t="str">
        <f t="shared" si="6"/>
        <v/>
      </c>
      <c r="L82" s="25"/>
      <c r="M82" s="26" t="str">
        <f t="shared" ca="1" si="7"/>
        <v/>
      </c>
      <c r="O82" s="35"/>
      <c r="P82" s="1" t="str">
        <f t="shared" ca="1" si="8"/>
        <v/>
      </c>
      <c r="Q82" s="28"/>
      <c r="R82" s="3" t="str">
        <f>IF(K:K=1,IFERROR(IF(VLOOKUP(B:B,Имя2,1,FALSE)=FALSE,"",1),""),"")</f>
        <v/>
      </c>
    </row>
    <row r="83" spans="1:18" ht="12" customHeight="1" thickBot="1" x14ac:dyDescent="0.3">
      <c r="A83" s="19">
        <f t="shared" si="9"/>
        <v>80</v>
      </c>
      <c r="B83" s="29" t="s">
        <v>66</v>
      </c>
      <c r="C83" s="30" t="s">
        <v>1</v>
      </c>
      <c r="D83" s="30" t="s">
        <v>198</v>
      </c>
      <c r="E83" s="30"/>
      <c r="F83" s="30"/>
      <c r="G83" s="30"/>
      <c r="H83" s="30"/>
      <c r="I83" s="30"/>
      <c r="J83" s="53"/>
      <c r="K83" s="52" t="str">
        <f t="shared" si="6"/>
        <v/>
      </c>
      <c r="L83" s="36"/>
      <c r="M83" s="26" t="str">
        <f t="shared" ca="1" si="7"/>
        <v/>
      </c>
      <c r="O83" s="35"/>
      <c r="P83" s="1" t="str">
        <f t="shared" ca="1" si="8"/>
        <v/>
      </c>
      <c r="Q83" s="28"/>
      <c r="R83" s="3" t="str">
        <f>IF(K:K=1,IFERROR(IF(VLOOKUP(B:B,Имя2,1,FALSE)=FALSE,"",1),""),"")</f>
        <v/>
      </c>
    </row>
    <row r="84" spans="1:18" ht="12" customHeight="1" thickBot="1" x14ac:dyDescent="0.3">
      <c r="A84" s="19">
        <f t="shared" si="9"/>
        <v>81</v>
      </c>
      <c r="B84" s="43" t="s">
        <v>39</v>
      </c>
      <c r="C84" s="44" t="s">
        <v>1</v>
      </c>
      <c r="D84" s="94" t="s">
        <v>198</v>
      </c>
      <c r="E84" s="44"/>
      <c r="F84" s="44"/>
      <c r="G84" s="44"/>
      <c r="H84" s="44"/>
      <c r="I84" s="44"/>
      <c r="J84" s="56"/>
      <c r="K84" s="57" t="str">
        <f t="shared" si="6"/>
        <v/>
      </c>
      <c r="L84" s="48"/>
      <c r="M84" s="26" t="str">
        <f t="shared" ca="1" si="7"/>
        <v/>
      </c>
      <c r="O84" s="35"/>
      <c r="P84" s="1" t="str">
        <f t="shared" ca="1" si="8"/>
        <v/>
      </c>
      <c r="Q84" s="28"/>
      <c r="R84" s="3" t="str">
        <f>IF(K:K=1,IFERROR(IF(VLOOKUP(B:B,Имя2,1,FALSE)=FALSE,"",1),""),"")</f>
        <v/>
      </c>
    </row>
    <row r="85" spans="1:18" ht="12" customHeight="1" thickBot="1" x14ac:dyDescent="0.3">
      <c r="A85" s="19">
        <f t="shared" si="9"/>
        <v>82</v>
      </c>
      <c r="B85" s="3" t="s">
        <v>67</v>
      </c>
      <c r="C85" s="50" t="s">
        <v>1</v>
      </c>
      <c r="D85" s="95" t="s">
        <v>199</v>
      </c>
      <c r="E85" s="50"/>
      <c r="F85" s="50"/>
      <c r="G85" s="50"/>
      <c r="H85" s="50"/>
      <c r="I85" s="50"/>
      <c r="J85" s="51"/>
      <c r="K85" s="52" t="str">
        <f t="shared" si="6"/>
        <v/>
      </c>
      <c r="L85" s="25"/>
      <c r="M85" s="26" t="str">
        <f t="shared" ca="1" si="7"/>
        <v/>
      </c>
      <c r="O85" s="42"/>
      <c r="P85" s="1" t="str">
        <f t="shared" ca="1" si="8"/>
        <v/>
      </c>
      <c r="Q85" s="28"/>
      <c r="R85" s="3" t="str">
        <f>IF(K:K=1,IFERROR(IF(VLOOKUP(B:B,Имя2,1,FALSE)=FALSE,"",1),""),"")</f>
        <v/>
      </c>
    </row>
    <row r="86" spans="1:18" ht="12" customHeight="1" thickBot="1" x14ac:dyDescent="0.3">
      <c r="A86" s="19">
        <f t="shared" si="9"/>
        <v>83</v>
      </c>
      <c r="B86" s="29" t="s">
        <v>68</v>
      </c>
      <c r="C86" s="30" t="s">
        <v>1</v>
      </c>
      <c r="D86" s="30" t="s">
        <v>199</v>
      </c>
      <c r="E86" s="30"/>
      <c r="F86" s="30"/>
      <c r="G86" s="30"/>
      <c r="H86" s="30"/>
      <c r="I86" s="30"/>
      <c r="J86" s="53"/>
      <c r="K86" s="52" t="str">
        <f t="shared" si="6"/>
        <v/>
      </c>
      <c r="L86" s="36"/>
      <c r="M86" s="26" t="str">
        <f t="shared" ca="1" si="7"/>
        <v/>
      </c>
      <c r="O86" s="42"/>
      <c r="P86" s="1" t="str">
        <f t="shared" ca="1" si="8"/>
        <v/>
      </c>
      <c r="Q86" s="28"/>
      <c r="R86" s="3" t="str">
        <f>IF(K:K=1,IFERROR(IF(VLOOKUP(B:B,Имя2,1,FALSE)=FALSE,"",1),""),"")</f>
        <v/>
      </c>
    </row>
    <row r="87" spans="1:18" ht="12" customHeight="1" thickBot="1" x14ac:dyDescent="0.3">
      <c r="A87" s="19">
        <f t="shared" si="9"/>
        <v>84</v>
      </c>
      <c r="B87" s="29" t="s">
        <v>69</v>
      </c>
      <c r="C87" s="30" t="s">
        <v>1</v>
      </c>
      <c r="D87" s="30" t="s">
        <v>199</v>
      </c>
      <c r="E87" s="30"/>
      <c r="F87" s="30"/>
      <c r="G87" s="30"/>
      <c r="H87" s="30"/>
      <c r="I87" s="30"/>
      <c r="J87" s="53"/>
      <c r="K87" s="52" t="str">
        <f t="shared" si="6"/>
        <v/>
      </c>
      <c r="L87" s="36"/>
      <c r="M87" s="26" t="str">
        <f t="shared" ca="1" si="7"/>
        <v/>
      </c>
      <c r="O87" s="42"/>
      <c r="P87" s="1" t="str">
        <f t="shared" ca="1" si="8"/>
        <v/>
      </c>
      <c r="Q87" s="28"/>
      <c r="R87" s="3" t="str">
        <f>IF(K:K=1,IFERROR(IF(VLOOKUP(B:B,Имя2,1,FALSE)=FALSE,"",1),""),"")</f>
        <v/>
      </c>
    </row>
    <row r="88" spans="1:18" ht="12" customHeight="1" thickBot="1" x14ac:dyDescent="0.3">
      <c r="A88" s="19">
        <f t="shared" si="9"/>
        <v>85</v>
      </c>
      <c r="B88" s="29" t="s">
        <v>11</v>
      </c>
      <c r="C88" s="30" t="s">
        <v>1</v>
      </c>
      <c r="D88" s="30" t="s">
        <v>199</v>
      </c>
      <c r="E88" s="30"/>
      <c r="F88" s="30"/>
      <c r="G88" s="30"/>
      <c r="H88" s="30"/>
      <c r="I88" s="30"/>
      <c r="J88" s="53"/>
      <c r="K88" s="52" t="str">
        <f t="shared" si="6"/>
        <v/>
      </c>
      <c r="L88" s="34"/>
      <c r="M88" s="26" t="str">
        <f t="shared" ca="1" si="7"/>
        <v/>
      </c>
      <c r="O88" s="42"/>
      <c r="P88" s="1" t="str">
        <f t="shared" ca="1" si="8"/>
        <v/>
      </c>
      <c r="Q88" s="28"/>
      <c r="R88" s="3" t="str">
        <f>IF(K:K=1,IFERROR(IF(VLOOKUP(B:B,Имя2,1,FALSE)=FALSE,"",1),""),"")</f>
        <v/>
      </c>
    </row>
    <row r="89" spans="1:18" ht="12" customHeight="1" thickBot="1" x14ac:dyDescent="0.3">
      <c r="A89" s="19">
        <f t="shared" si="9"/>
        <v>86</v>
      </c>
      <c r="B89" s="29" t="s">
        <v>70</v>
      </c>
      <c r="C89" s="30" t="s">
        <v>1</v>
      </c>
      <c r="D89" s="30" t="s">
        <v>199</v>
      </c>
      <c r="E89" s="30"/>
      <c r="F89" s="30"/>
      <c r="G89" s="30"/>
      <c r="H89" s="30"/>
      <c r="I89" s="30"/>
      <c r="J89" s="53"/>
      <c r="K89" s="52" t="str">
        <f t="shared" si="6"/>
        <v/>
      </c>
      <c r="L89" s="36"/>
      <c r="M89" s="26" t="str">
        <f t="shared" ca="1" si="7"/>
        <v/>
      </c>
      <c r="O89" s="42"/>
      <c r="P89" s="1" t="str">
        <f t="shared" ca="1" si="8"/>
        <v/>
      </c>
      <c r="Q89" s="28"/>
      <c r="R89" s="3" t="str">
        <f>IF(K:K=1,IFERROR(IF(VLOOKUP(B:B,Имя2,1,FALSE)=FALSE,"",1),""),"")</f>
        <v/>
      </c>
    </row>
    <row r="90" spans="1:18" ht="12" customHeight="1" thickBot="1" x14ac:dyDescent="0.3">
      <c r="A90" s="19">
        <f t="shared" si="9"/>
        <v>87</v>
      </c>
      <c r="B90" s="29" t="s">
        <v>37</v>
      </c>
      <c r="C90" s="30" t="s">
        <v>1</v>
      </c>
      <c r="D90" s="30" t="s">
        <v>199</v>
      </c>
      <c r="E90" s="30"/>
      <c r="F90" s="30"/>
      <c r="G90" s="30"/>
      <c r="H90" s="30"/>
      <c r="I90" s="30">
        <v>1</v>
      </c>
      <c r="J90" s="53"/>
      <c r="K90" s="52">
        <f t="shared" si="6"/>
        <v>1</v>
      </c>
      <c r="L90" s="34"/>
      <c r="M90" s="26" t="str">
        <f t="shared" ca="1" si="7"/>
        <v/>
      </c>
      <c r="O90" s="42"/>
      <c r="P90" s="1">
        <f t="shared" ca="1" si="8"/>
        <v>1</v>
      </c>
      <c r="Q90" s="28">
        <v>1</v>
      </c>
      <c r="R90" s="3" t="str">
        <f>IF(K:K=1,IFERROR(IF(VLOOKUP(B:B,Имя2,1,FALSE)=FALSE,"",1),""),"")</f>
        <v/>
      </c>
    </row>
    <row r="91" spans="1:18" ht="12" customHeight="1" thickBot="1" x14ac:dyDescent="0.3">
      <c r="A91" s="19">
        <f t="shared" si="9"/>
        <v>88</v>
      </c>
      <c r="B91" s="29" t="s">
        <v>24</v>
      </c>
      <c r="C91" s="30" t="s">
        <v>1</v>
      </c>
      <c r="D91" s="30" t="s">
        <v>199</v>
      </c>
      <c r="E91" s="30"/>
      <c r="F91" s="30"/>
      <c r="G91" s="30"/>
      <c r="H91" s="30"/>
      <c r="I91" s="30"/>
      <c r="J91" s="53"/>
      <c r="K91" s="52" t="str">
        <f t="shared" si="6"/>
        <v/>
      </c>
      <c r="L91" s="34"/>
      <c r="M91" s="26" t="str">
        <f t="shared" si="7"/>
        <v/>
      </c>
      <c r="O91" s="42"/>
      <c r="Q91" s="28"/>
      <c r="R91" s="3" t="str">
        <f>IF(K:K=1,IFERROR(IF(VLOOKUP(B:B,Имя2,1,FALSE)=FALSE,"",1),""),"")</f>
        <v/>
      </c>
    </row>
    <row r="92" spans="1:18" ht="12" customHeight="1" thickBot="1" x14ac:dyDescent="0.3">
      <c r="A92" s="19">
        <f t="shared" si="9"/>
        <v>89</v>
      </c>
      <c r="B92" s="29" t="s">
        <v>37</v>
      </c>
      <c r="C92" s="30" t="s">
        <v>1</v>
      </c>
      <c r="D92" s="30" t="s">
        <v>199</v>
      </c>
      <c r="E92" s="30"/>
      <c r="F92" s="30"/>
      <c r="G92" s="30"/>
      <c r="H92" s="30"/>
      <c r="I92" s="30">
        <v>1</v>
      </c>
      <c r="J92" s="53"/>
      <c r="K92" s="52">
        <f t="shared" si="6"/>
        <v>1</v>
      </c>
      <c r="L92" s="36"/>
      <c r="M92" s="26" t="str">
        <f t="shared" ca="1" si="7"/>
        <v/>
      </c>
      <c r="O92" s="42"/>
      <c r="P92" s="1">
        <f t="shared" ref="P92:P120" ca="1" si="10">IF($A$1=TODAY(),K92,"")</f>
        <v>1</v>
      </c>
      <c r="Q92" s="28">
        <v>1</v>
      </c>
      <c r="R92" s="3" t="str">
        <f>IF(K:K=1,IFERROR(IF(VLOOKUP(B:B,Имя2,1,FALSE)=FALSE,"",1),""),"")</f>
        <v/>
      </c>
    </row>
    <row r="93" spans="1:18" ht="12" customHeight="1" thickBot="1" x14ac:dyDescent="0.3">
      <c r="A93" s="19">
        <f t="shared" si="9"/>
        <v>90</v>
      </c>
      <c r="B93" s="29" t="s">
        <v>31</v>
      </c>
      <c r="C93" s="30" t="s">
        <v>1</v>
      </c>
      <c r="D93" s="30" t="s">
        <v>199</v>
      </c>
      <c r="E93" s="30"/>
      <c r="F93" s="30"/>
      <c r="G93" s="30"/>
      <c r="H93" s="30"/>
      <c r="I93" s="30"/>
      <c r="J93" s="53"/>
      <c r="K93" s="52" t="str">
        <f t="shared" si="6"/>
        <v/>
      </c>
      <c r="L93" s="34"/>
      <c r="M93" s="26" t="str">
        <f t="shared" ca="1" si="7"/>
        <v/>
      </c>
      <c r="O93" s="35"/>
      <c r="P93" s="1" t="str">
        <f t="shared" ca="1" si="10"/>
        <v/>
      </c>
      <c r="Q93" s="28"/>
      <c r="R93" s="3" t="str">
        <f>IF(K:K=1,IFERROR(IF(VLOOKUP(B:B,Имя2,1,FALSE)=FALSE,"",1),""),"")</f>
        <v/>
      </c>
    </row>
    <row r="94" spans="1:18" ht="12" customHeight="1" thickBot="1" x14ac:dyDescent="0.3">
      <c r="A94" s="19">
        <f t="shared" si="9"/>
        <v>91</v>
      </c>
      <c r="B94" s="43" t="s">
        <v>34</v>
      </c>
      <c r="C94" s="44" t="s">
        <v>1</v>
      </c>
      <c r="D94" s="44" t="s">
        <v>199</v>
      </c>
      <c r="E94" s="44"/>
      <c r="F94" s="44"/>
      <c r="G94" s="44"/>
      <c r="H94" s="44"/>
      <c r="I94" s="44"/>
      <c r="J94" s="56"/>
      <c r="K94" s="96" t="str">
        <f t="shared" si="6"/>
        <v/>
      </c>
      <c r="L94" s="97"/>
      <c r="M94" s="26" t="str">
        <f t="shared" ca="1" si="7"/>
        <v/>
      </c>
      <c r="O94" s="35"/>
      <c r="P94" s="1" t="str">
        <f t="shared" ca="1" si="10"/>
        <v/>
      </c>
      <c r="Q94" s="28"/>
      <c r="R94" s="3" t="str">
        <f>IF(K:K=1,IFERROR(IF(VLOOKUP(B:B,Имя2,1,FALSE)=FALSE,"",1),""),"")</f>
        <v/>
      </c>
    </row>
    <row r="95" spans="1:18" ht="12" customHeight="1" thickBot="1" x14ac:dyDescent="0.3">
      <c r="A95" s="19">
        <f t="shared" si="9"/>
        <v>92</v>
      </c>
      <c r="B95" s="49" t="s">
        <v>63</v>
      </c>
      <c r="C95" s="50" t="s">
        <v>1</v>
      </c>
      <c r="D95" s="50" t="s">
        <v>200</v>
      </c>
      <c r="E95" s="50"/>
      <c r="F95" s="50"/>
      <c r="G95" s="50"/>
      <c r="H95" s="50"/>
      <c r="I95" s="50"/>
      <c r="J95" s="51"/>
      <c r="K95" s="52" t="str">
        <f t="shared" si="6"/>
        <v/>
      </c>
      <c r="L95" s="36"/>
      <c r="M95" s="26" t="str">
        <f t="shared" ca="1" si="7"/>
        <v/>
      </c>
      <c r="O95" s="42"/>
      <c r="P95" s="1" t="str">
        <f t="shared" ca="1" si="10"/>
        <v/>
      </c>
      <c r="Q95" s="28"/>
      <c r="R95" s="3" t="str">
        <f>IF(K:K=1,IFERROR(IF(VLOOKUP(B:B,Имя2,1,FALSE)=FALSE,"",1),""),"")</f>
        <v/>
      </c>
    </row>
    <row r="96" spans="1:18" ht="12" customHeight="1" thickBot="1" x14ac:dyDescent="0.3">
      <c r="A96" s="19">
        <f t="shared" si="9"/>
        <v>93</v>
      </c>
      <c r="B96" s="29" t="s">
        <v>57</v>
      </c>
      <c r="C96" s="30" t="s">
        <v>1</v>
      </c>
      <c r="D96" s="30" t="s">
        <v>200</v>
      </c>
      <c r="E96" s="30"/>
      <c r="F96" s="30"/>
      <c r="G96" s="30"/>
      <c r="H96" s="30"/>
      <c r="I96" s="30"/>
      <c r="J96" s="53"/>
      <c r="K96" s="52" t="str">
        <f t="shared" si="6"/>
        <v/>
      </c>
      <c r="L96" s="34"/>
      <c r="M96" s="26" t="str">
        <f t="shared" ca="1" si="7"/>
        <v/>
      </c>
      <c r="O96" s="35"/>
      <c r="P96" s="1" t="str">
        <f t="shared" ca="1" si="10"/>
        <v/>
      </c>
      <c r="Q96" s="28"/>
      <c r="R96" s="3" t="str">
        <f>IF(K:K=1,IFERROR(IF(VLOOKUP(B:B,Имя2,1,FALSE)=FALSE,"",1),""),"")</f>
        <v/>
      </c>
    </row>
    <row r="97" spans="1:18" ht="12" customHeight="1" thickBot="1" x14ac:dyDescent="0.3">
      <c r="A97" s="19">
        <f t="shared" si="9"/>
        <v>94</v>
      </c>
      <c r="B97" s="29" t="s">
        <v>71</v>
      </c>
      <c r="C97" s="30" t="s">
        <v>1</v>
      </c>
      <c r="D97" s="30" t="s">
        <v>200</v>
      </c>
      <c r="E97" s="30"/>
      <c r="F97" s="30"/>
      <c r="G97" s="30"/>
      <c r="H97" s="30"/>
      <c r="I97" s="30">
        <v>1</v>
      </c>
      <c r="J97" s="53"/>
      <c r="K97" s="52">
        <f t="shared" si="6"/>
        <v>1</v>
      </c>
      <c r="L97" s="36"/>
      <c r="M97" s="26" t="str">
        <f t="shared" ca="1" si="7"/>
        <v/>
      </c>
      <c r="O97" s="35"/>
      <c r="P97" s="1">
        <f t="shared" ca="1" si="10"/>
        <v>1</v>
      </c>
      <c r="Q97" s="28">
        <v>1</v>
      </c>
      <c r="R97" s="3">
        <f>IF(K:K=1,IFERROR(IF(VLOOKUP(B:B,Имя2,1,FALSE)=FALSE,"",1),""),"")</f>
        <v>1</v>
      </c>
    </row>
    <row r="98" spans="1:18" ht="12" customHeight="1" thickBot="1" x14ac:dyDescent="0.3">
      <c r="A98" s="19">
        <f t="shared" si="9"/>
        <v>95</v>
      </c>
      <c r="B98" s="29" t="s">
        <v>28</v>
      </c>
      <c r="C98" s="30" t="s">
        <v>1</v>
      </c>
      <c r="D98" s="30" t="s">
        <v>200</v>
      </c>
      <c r="E98" s="30"/>
      <c r="F98" s="30"/>
      <c r="G98" s="30"/>
      <c r="H98" s="30"/>
      <c r="I98" s="30"/>
      <c r="J98" s="53"/>
      <c r="K98" s="52" t="str">
        <f t="shared" si="6"/>
        <v/>
      </c>
      <c r="L98" s="34"/>
      <c r="M98" s="26" t="str">
        <f t="shared" ca="1" si="7"/>
        <v/>
      </c>
      <c r="O98" s="35"/>
      <c r="P98" s="1" t="str">
        <f t="shared" ca="1" si="10"/>
        <v/>
      </c>
      <c r="Q98" s="28"/>
      <c r="R98" s="3" t="str">
        <f>IF(K:K=1,IFERROR(IF(VLOOKUP(B:B,Имя2,1,FALSE)=FALSE,"",1),""),"")</f>
        <v/>
      </c>
    </row>
    <row r="99" spans="1:18" ht="12" customHeight="1" thickBot="1" x14ac:dyDescent="0.3">
      <c r="A99" s="19">
        <f t="shared" si="9"/>
        <v>96</v>
      </c>
      <c r="B99" s="29" t="s">
        <v>65</v>
      </c>
      <c r="C99" s="30" t="s">
        <v>1</v>
      </c>
      <c r="D99" s="30" t="s">
        <v>200</v>
      </c>
      <c r="E99" s="30"/>
      <c r="F99" s="30"/>
      <c r="G99" s="30"/>
      <c r="H99" s="30"/>
      <c r="I99" s="30"/>
      <c r="J99" s="53"/>
      <c r="K99" s="52" t="str">
        <f t="shared" si="6"/>
        <v/>
      </c>
      <c r="L99" s="34"/>
      <c r="M99" s="26" t="str">
        <f t="shared" ca="1" si="7"/>
        <v/>
      </c>
      <c r="O99" s="35"/>
      <c r="P99" s="1" t="str">
        <f t="shared" ca="1" si="10"/>
        <v/>
      </c>
      <c r="Q99" s="28"/>
      <c r="R99" s="3" t="str">
        <f>IF(K:K=1,IFERROR(IF(VLOOKUP(B:B,Имя2,1,FALSE)=FALSE,"",1),""),"")</f>
        <v/>
      </c>
    </row>
    <row r="100" spans="1:18" ht="12" customHeight="1" thickBot="1" x14ac:dyDescent="0.3">
      <c r="A100" s="19">
        <f t="shared" si="9"/>
        <v>97</v>
      </c>
      <c r="B100" s="29" t="s">
        <v>19</v>
      </c>
      <c r="C100" s="30" t="s">
        <v>1</v>
      </c>
      <c r="D100" s="30" t="s">
        <v>200</v>
      </c>
      <c r="E100" s="30"/>
      <c r="F100" s="30"/>
      <c r="G100" s="30"/>
      <c r="H100" s="30"/>
      <c r="I100" s="30"/>
      <c r="J100" s="53"/>
      <c r="K100" s="52" t="str">
        <f t="shared" si="6"/>
        <v/>
      </c>
      <c r="L100" s="34"/>
      <c r="M100" s="26" t="str">
        <f t="shared" ca="1" si="7"/>
        <v/>
      </c>
      <c r="O100" s="42"/>
      <c r="P100" s="1" t="str">
        <f t="shared" ca="1" si="10"/>
        <v/>
      </c>
      <c r="Q100" s="28"/>
      <c r="R100" s="3" t="str">
        <f>IF(K:K=1,IFERROR(IF(VLOOKUP(B:B,Имя2,1,FALSE)=FALSE,"",1),""),"")</f>
        <v/>
      </c>
    </row>
    <row r="101" spans="1:18" ht="12" customHeight="1" thickBot="1" x14ac:dyDescent="0.3">
      <c r="A101" s="19">
        <f t="shared" si="9"/>
        <v>98</v>
      </c>
      <c r="B101" s="29" t="s">
        <v>21</v>
      </c>
      <c r="C101" s="30" t="s">
        <v>1</v>
      </c>
      <c r="D101" s="30" t="s">
        <v>200</v>
      </c>
      <c r="E101" s="30"/>
      <c r="F101" s="30"/>
      <c r="G101" s="30"/>
      <c r="H101" s="30"/>
      <c r="I101" s="30"/>
      <c r="J101" s="53"/>
      <c r="K101" s="52" t="str">
        <f t="shared" si="6"/>
        <v/>
      </c>
      <c r="L101" s="34"/>
      <c r="M101" s="26" t="str">
        <f t="shared" ca="1" si="7"/>
        <v/>
      </c>
      <c r="O101" s="35"/>
      <c r="P101" s="1" t="str">
        <f t="shared" ca="1" si="10"/>
        <v/>
      </c>
      <c r="Q101" s="28"/>
      <c r="R101" s="3" t="str">
        <f>IF(K:K=1,IFERROR(IF(VLOOKUP(B:B,Имя2,1,FALSE)=FALSE,"",1),""),"")</f>
        <v/>
      </c>
    </row>
    <row r="102" spans="1:18" ht="12" customHeight="1" thickBot="1" x14ac:dyDescent="0.3">
      <c r="A102" s="19">
        <f t="shared" si="9"/>
        <v>99</v>
      </c>
      <c r="B102" s="29" t="s">
        <v>57</v>
      </c>
      <c r="C102" s="30" t="s">
        <v>1</v>
      </c>
      <c r="D102" s="30" t="s">
        <v>200</v>
      </c>
      <c r="E102" s="30"/>
      <c r="F102" s="30"/>
      <c r="G102" s="30"/>
      <c r="H102" s="30"/>
      <c r="I102" s="30"/>
      <c r="J102" s="53"/>
      <c r="K102" s="52" t="str">
        <f t="shared" si="6"/>
        <v/>
      </c>
      <c r="L102" s="34"/>
      <c r="M102" s="26" t="str">
        <f t="shared" ca="1" si="7"/>
        <v/>
      </c>
      <c r="O102" s="35"/>
      <c r="P102" s="1" t="str">
        <f t="shared" ca="1" si="10"/>
        <v/>
      </c>
      <c r="Q102" s="28"/>
      <c r="R102" s="3" t="str">
        <f>IF(K:K=1,IFERROR(IF(VLOOKUP(B:B,Имя2,1,FALSE)=FALSE,"",1),""),"")</f>
        <v/>
      </c>
    </row>
    <row r="103" spans="1:18" ht="12" customHeight="1" thickBot="1" x14ac:dyDescent="0.3">
      <c r="A103" s="19">
        <f t="shared" si="9"/>
        <v>100</v>
      </c>
      <c r="B103" s="29" t="s">
        <v>38</v>
      </c>
      <c r="C103" s="30" t="s">
        <v>1</v>
      </c>
      <c r="D103" s="30" t="s">
        <v>200</v>
      </c>
      <c r="E103" s="30"/>
      <c r="F103" s="30"/>
      <c r="G103" s="30"/>
      <c r="H103" s="30"/>
      <c r="I103" s="30"/>
      <c r="J103" s="53"/>
      <c r="K103" s="52" t="str">
        <f t="shared" si="6"/>
        <v/>
      </c>
      <c r="L103" s="34"/>
      <c r="M103" s="26" t="str">
        <f t="shared" ca="1" si="7"/>
        <v/>
      </c>
      <c r="O103" s="42"/>
      <c r="P103" s="1" t="str">
        <f t="shared" ca="1" si="10"/>
        <v/>
      </c>
      <c r="Q103" s="28"/>
      <c r="R103" s="3" t="str">
        <f>IF(K:K=1,IFERROR(IF(VLOOKUP(B:B,Имя2,1,FALSE)=FALSE,"",1),""),"")</f>
        <v/>
      </c>
    </row>
    <row r="104" spans="1:18" ht="12" customHeight="1" thickBot="1" x14ac:dyDescent="0.3">
      <c r="A104" s="19">
        <f t="shared" si="9"/>
        <v>101</v>
      </c>
      <c r="B104" s="29" t="s">
        <v>11</v>
      </c>
      <c r="C104" s="30" t="s">
        <v>1</v>
      </c>
      <c r="D104" s="30" t="s">
        <v>200</v>
      </c>
      <c r="E104" s="30"/>
      <c r="F104" s="30"/>
      <c r="G104" s="30"/>
      <c r="H104" s="30"/>
      <c r="I104" s="30"/>
      <c r="J104" s="53"/>
      <c r="K104" s="52" t="str">
        <f t="shared" si="6"/>
        <v/>
      </c>
      <c r="L104" s="34"/>
      <c r="M104" s="26" t="str">
        <f t="shared" ca="1" si="7"/>
        <v/>
      </c>
      <c r="O104" s="35"/>
      <c r="P104" s="1" t="str">
        <f t="shared" ca="1" si="10"/>
        <v/>
      </c>
      <c r="Q104" s="28"/>
      <c r="R104" s="3" t="str">
        <f>IF(K:K=1,IFERROR(IF(VLOOKUP(B:B,Имя2,1,FALSE)=FALSE,"",1),""),"")</f>
        <v/>
      </c>
    </row>
    <row r="105" spans="1:18" ht="12" customHeight="1" thickBot="1" x14ac:dyDescent="0.3">
      <c r="A105" s="19">
        <f t="shared" si="9"/>
        <v>102</v>
      </c>
      <c r="B105" s="29" t="s">
        <v>39</v>
      </c>
      <c r="C105" s="30" t="s">
        <v>1</v>
      </c>
      <c r="D105" s="30" t="s">
        <v>200</v>
      </c>
      <c r="E105" s="30"/>
      <c r="F105" s="30"/>
      <c r="G105" s="30"/>
      <c r="H105" s="30"/>
      <c r="I105" s="30"/>
      <c r="J105" s="53"/>
      <c r="K105" s="52" t="str">
        <f t="shared" si="6"/>
        <v/>
      </c>
      <c r="L105" s="34"/>
      <c r="M105" s="26" t="str">
        <f t="shared" ca="1" si="7"/>
        <v/>
      </c>
      <c r="O105" s="35"/>
      <c r="P105" s="1" t="str">
        <f t="shared" ca="1" si="10"/>
        <v/>
      </c>
      <c r="Q105" s="28"/>
      <c r="R105" s="3" t="str">
        <f>IF(K:K=1,IFERROR(IF(VLOOKUP(B:B,Имя2,1,FALSE)=FALSE,"",1),""),"")</f>
        <v/>
      </c>
    </row>
    <row r="106" spans="1:18" ht="12" customHeight="1" thickBot="1" x14ac:dyDescent="0.3">
      <c r="A106" s="19">
        <f t="shared" si="9"/>
        <v>103</v>
      </c>
      <c r="B106" s="29" t="s">
        <v>72</v>
      </c>
      <c r="C106" s="30" t="s">
        <v>1</v>
      </c>
      <c r="D106" s="30" t="s">
        <v>200</v>
      </c>
      <c r="E106" s="30"/>
      <c r="F106" s="30"/>
      <c r="G106" s="30"/>
      <c r="H106" s="30"/>
      <c r="I106" s="30"/>
      <c r="J106" s="53"/>
      <c r="K106" s="52" t="str">
        <f t="shared" si="6"/>
        <v/>
      </c>
      <c r="L106" s="34"/>
      <c r="M106" s="26" t="str">
        <f t="shared" ca="1" si="7"/>
        <v/>
      </c>
      <c r="O106" s="35"/>
      <c r="P106" s="1" t="str">
        <f t="shared" ca="1" si="10"/>
        <v/>
      </c>
      <c r="Q106" s="28"/>
      <c r="R106" s="3" t="str">
        <f>IF(K:K=1,IFERROR(IF(VLOOKUP(B:B,Имя2,1,FALSE)=FALSE,"",1),""),"")</f>
        <v/>
      </c>
    </row>
    <row r="107" spans="1:18" ht="12" customHeight="1" thickBot="1" x14ac:dyDescent="0.3">
      <c r="A107" s="19">
        <f t="shared" si="9"/>
        <v>104</v>
      </c>
      <c r="B107" s="29" t="s">
        <v>26</v>
      </c>
      <c r="C107" s="30" t="s">
        <v>1</v>
      </c>
      <c r="D107" s="30" t="s">
        <v>200</v>
      </c>
      <c r="E107" s="30"/>
      <c r="F107" s="30"/>
      <c r="G107" s="30"/>
      <c r="H107" s="30"/>
      <c r="I107" s="30"/>
      <c r="J107" s="53"/>
      <c r="K107" s="52" t="str">
        <f t="shared" si="6"/>
        <v/>
      </c>
      <c r="L107" s="34"/>
      <c r="M107" s="26" t="str">
        <f t="shared" ca="1" si="7"/>
        <v/>
      </c>
      <c r="N107" s="63"/>
      <c r="O107" s="63"/>
      <c r="P107" s="1" t="str">
        <f t="shared" ca="1" si="10"/>
        <v/>
      </c>
      <c r="Q107" s="28"/>
      <c r="R107" s="3" t="str">
        <f>IF(K:K=1,IFERROR(IF(VLOOKUP(B:B,Имя2,1,FALSE)=FALSE,"",1),""),"")</f>
        <v/>
      </c>
    </row>
    <row r="108" spans="1:18" ht="12" customHeight="1" thickBot="1" x14ac:dyDescent="0.3">
      <c r="A108" s="19">
        <f t="shared" si="9"/>
        <v>105</v>
      </c>
      <c r="B108" s="29" t="s">
        <v>73</v>
      </c>
      <c r="C108" s="30" t="s">
        <v>1</v>
      </c>
      <c r="D108" s="30" t="s">
        <v>200</v>
      </c>
      <c r="E108" s="30"/>
      <c r="F108" s="30"/>
      <c r="G108" s="30"/>
      <c r="H108" s="30"/>
      <c r="I108" s="30">
        <v>1</v>
      </c>
      <c r="J108" s="53"/>
      <c r="K108" s="52">
        <f t="shared" si="6"/>
        <v>1</v>
      </c>
      <c r="L108" s="36"/>
      <c r="M108" s="26" t="str">
        <f t="shared" ca="1" si="7"/>
        <v/>
      </c>
      <c r="O108" s="35"/>
      <c r="P108" s="1">
        <f t="shared" ca="1" si="10"/>
        <v>1</v>
      </c>
      <c r="Q108" s="28">
        <v>1</v>
      </c>
      <c r="R108" s="3" t="str">
        <f>IF(K:K=1,IFERROR(IF(VLOOKUP(B:B,Имя2,1,FALSE)=FALSE,"",1),""),"")</f>
        <v/>
      </c>
    </row>
    <row r="109" spans="1:18" ht="12" customHeight="1" thickBot="1" x14ac:dyDescent="0.3">
      <c r="A109" s="19">
        <f t="shared" si="9"/>
        <v>106</v>
      </c>
      <c r="B109" s="29" t="s">
        <v>45</v>
      </c>
      <c r="C109" s="30" t="s">
        <v>1</v>
      </c>
      <c r="D109" s="30" t="s">
        <v>200</v>
      </c>
      <c r="E109" s="30"/>
      <c r="F109" s="30"/>
      <c r="G109" s="30"/>
      <c r="H109" s="30"/>
      <c r="I109" s="30"/>
      <c r="J109" s="53"/>
      <c r="K109" s="52" t="str">
        <f t="shared" si="6"/>
        <v/>
      </c>
      <c r="L109" s="34"/>
      <c r="M109" s="26" t="str">
        <f t="shared" ca="1" si="7"/>
        <v/>
      </c>
      <c r="O109" s="35"/>
      <c r="P109" s="1" t="str">
        <f t="shared" ca="1" si="10"/>
        <v/>
      </c>
      <c r="Q109" s="28"/>
      <c r="R109" s="3" t="str">
        <f>IF(K:K=1,IFERROR(IF(VLOOKUP(B:B,Имя2,1,FALSE)=FALSE,"",1),""),"")</f>
        <v/>
      </c>
    </row>
    <row r="110" spans="1:18" ht="12" customHeight="1" thickBot="1" x14ac:dyDescent="0.3">
      <c r="A110" s="19">
        <f t="shared" si="9"/>
        <v>107</v>
      </c>
      <c r="B110" s="29" t="s">
        <v>63</v>
      </c>
      <c r="C110" s="30" t="s">
        <v>1</v>
      </c>
      <c r="D110" s="30" t="s">
        <v>200</v>
      </c>
      <c r="E110" s="30"/>
      <c r="F110" s="30"/>
      <c r="G110" s="30"/>
      <c r="H110" s="30"/>
      <c r="I110" s="30">
        <v>1</v>
      </c>
      <c r="J110" s="53"/>
      <c r="K110" s="52">
        <f t="shared" si="6"/>
        <v>1</v>
      </c>
      <c r="L110" s="36"/>
      <c r="M110" s="26" t="str">
        <f t="shared" ca="1" si="7"/>
        <v/>
      </c>
      <c r="N110" s="63"/>
      <c r="O110" s="63"/>
      <c r="P110" s="1">
        <f t="shared" ca="1" si="10"/>
        <v>1</v>
      </c>
      <c r="Q110" s="28">
        <v>1</v>
      </c>
      <c r="R110" s="3">
        <f>IF(K:K=1,IFERROR(IF(VLOOKUP(B:B,Имя2,1,FALSE)=FALSE,"",1),""),"")</f>
        <v>1</v>
      </c>
    </row>
    <row r="111" spans="1:18" ht="12" customHeight="1" thickBot="1" x14ac:dyDescent="0.3">
      <c r="A111" s="19">
        <f t="shared" si="9"/>
        <v>108</v>
      </c>
      <c r="B111" s="29" t="s">
        <v>44</v>
      </c>
      <c r="C111" s="30" t="s">
        <v>1</v>
      </c>
      <c r="D111" s="30" t="s">
        <v>200</v>
      </c>
      <c r="E111" s="30"/>
      <c r="F111" s="30"/>
      <c r="G111" s="30"/>
      <c r="H111" s="30"/>
      <c r="I111" s="30"/>
      <c r="J111" s="53"/>
      <c r="K111" s="52" t="str">
        <f t="shared" si="6"/>
        <v/>
      </c>
      <c r="L111" s="34"/>
      <c r="M111" s="26" t="str">
        <f t="shared" ca="1" si="7"/>
        <v/>
      </c>
      <c r="N111" s="63"/>
      <c r="O111" s="63"/>
      <c r="P111" s="1" t="str">
        <f t="shared" ca="1" si="10"/>
        <v/>
      </c>
      <c r="Q111" s="28"/>
      <c r="R111" s="3" t="str">
        <f>IF(K:K=1,IFERROR(IF(VLOOKUP(B:B,Имя2,1,FALSE)=FALSE,"",1),""),"")</f>
        <v/>
      </c>
    </row>
    <row r="112" spans="1:18" ht="12" customHeight="1" thickBot="1" x14ac:dyDescent="0.3">
      <c r="A112" s="19">
        <f t="shared" si="9"/>
        <v>109</v>
      </c>
      <c r="B112" s="29" t="s">
        <v>74</v>
      </c>
      <c r="C112" s="30" t="s">
        <v>1</v>
      </c>
      <c r="D112" s="30" t="s">
        <v>200</v>
      </c>
      <c r="E112" s="30"/>
      <c r="F112" s="30"/>
      <c r="G112" s="30"/>
      <c r="H112" s="30"/>
      <c r="I112" s="30"/>
      <c r="J112" s="53"/>
      <c r="K112" s="52" t="str">
        <f t="shared" si="6"/>
        <v/>
      </c>
      <c r="L112" s="34"/>
      <c r="M112" s="26" t="str">
        <f t="shared" ca="1" si="7"/>
        <v/>
      </c>
      <c r="O112" s="35"/>
      <c r="P112" s="1" t="str">
        <f t="shared" ca="1" si="10"/>
        <v/>
      </c>
      <c r="Q112" s="28"/>
      <c r="R112" s="3" t="str">
        <f>IF(K:K=1,IFERROR(IF(VLOOKUP(B:B,Имя2,1,FALSE)=FALSE,"",1),""),"")</f>
        <v/>
      </c>
    </row>
    <row r="113" spans="1:232" ht="12" customHeight="1" thickBot="1" x14ac:dyDescent="0.3">
      <c r="A113" s="19">
        <f t="shared" si="9"/>
        <v>110</v>
      </c>
      <c r="B113" s="29" t="s">
        <v>29</v>
      </c>
      <c r="C113" s="30" t="s">
        <v>1</v>
      </c>
      <c r="D113" s="30" t="s">
        <v>200</v>
      </c>
      <c r="E113" s="30"/>
      <c r="F113" s="30"/>
      <c r="G113" s="30"/>
      <c r="H113" s="30"/>
      <c r="I113" s="30"/>
      <c r="J113" s="53"/>
      <c r="K113" s="52" t="str">
        <f t="shared" si="6"/>
        <v/>
      </c>
      <c r="L113" s="34"/>
      <c r="M113" s="26" t="str">
        <f t="shared" ca="1" si="7"/>
        <v/>
      </c>
      <c r="O113" s="35"/>
      <c r="P113" s="1" t="str">
        <f t="shared" ca="1" si="10"/>
        <v/>
      </c>
      <c r="Q113" s="28"/>
      <c r="R113" s="3" t="str">
        <f>IF(K:K=1,IFERROR(IF(VLOOKUP(B:B,Имя2,1,FALSE)=FALSE,"",1),""),"")</f>
        <v/>
      </c>
    </row>
    <row r="114" spans="1:232" ht="12" customHeight="1" thickBot="1" x14ac:dyDescent="0.3">
      <c r="A114" s="19">
        <f t="shared" si="9"/>
        <v>111</v>
      </c>
      <c r="B114" s="64" t="s">
        <v>24</v>
      </c>
      <c r="C114" s="30" t="s">
        <v>1</v>
      </c>
      <c r="D114" s="30" t="s">
        <v>200</v>
      </c>
      <c r="E114" s="30"/>
      <c r="F114" s="30"/>
      <c r="G114" s="30"/>
      <c r="H114" s="30"/>
      <c r="I114" s="30"/>
      <c r="J114" s="53"/>
      <c r="K114" s="52" t="str">
        <f t="shared" si="6"/>
        <v/>
      </c>
      <c r="L114" s="34"/>
      <c r="M114" s="26" t="str">
        <f t="shared" ca="1" si="7"/>
        <v/>
      </c>
      <c r="O114" s="35"/>
      <c r="P114" s="1" t="str">
        <f t="shared" ca="1" si="10"/>
        <v/>
      </c>
      <c r="Q114" s="28"/>
      <c r="R114" s="3" t="str">
        <f>IF(K:K=1,IFERROR(IF(VLOOKUP(B:B,Имя2,1,FALSE)=FALSE,"",1),""),"")</f>
        <v/>
      </c>
    </row>
    <row r="115" spans="1:232" ht="12" customHeight="1" thickBot="1" x14ac:dyDescent="0.3">
      <c r="A115" s="19">
        <f t="shared" si="9"/>
        <v>112</v>
      </c>
      <c r="B115" s="29" t="s">
        <v>75</v>
      </c>
      <c r="C115" s="30" t="s">
        <v>1</v>
      </c>
      <c r="D115" s="30" t="s">
        <v>200</v>
      </c>
      <c r="E115" s="30"/>
      <c r="F115" s="30"/>
      <c r="G115" s="30"/>
      <c r="H115" s="30"/>
      <c r="I115" s="30"/>
      <c r="J115" s="53"/>
      <c r="K115" s="52" t="str">
        <f t="shared" si="6"/>
        <v/>
      </c>
      <c r="L115" s="34"/>
      <c r="M115" s="26" t="str">
        <f t="shared" ca="1" si="7"/>
        <v/>
      </c>
      <c r="O115" s="35"/>
      <c r="P115" s="1" t="str">
        <f t="shared" ca="1" si="10"/>
        <v/>
      </c>
      <c r="Q115" s="28"/>
      <c r="R115" s="3" t="str">
        <f>IF(K:K=1,IFERROR(IF(VLOOKUP(B:B,Имя2,1,FALSE)=FALSE,"",1),""),"")</f>
        <v/>
      </c>
    </row>
    <row r="116" spans="1:232" ht="12" customHeight="1" thickBot="1" x14ac:dyDescent="0.3">
      <c r="A116" s="19">
        <f t="shared" si="9"/>
        <v>113</v>
      </c>
      <c r="B116" s="29" t="s">
        <v>40</v>
      </c>
      <c r="C116" s="30" t="s">
        <v>1</v>
      </c>
      <c r="D116" s="30" t="s">
        <v>200</v>
      </c>
      <c r="E116" s="30"/>
      <c r="F116" s="30"/>
      <c r="G116" s="30"/>
      <c r="H116" s="30"/>
      <c r="I116" s="30"/>
      <c r="J116" s="53"/>
      <c r="K116" s="52" t="str">
        <f t="shared" si="6"/>
        <v/>
      </c>
      <c r="L116" s="34"/>
      <c r="M116" s="26" t="str">
        <f t="shared" ca="1" si="7"/>
        <v/>
      </c>
      <c r="O116" s="35"/>
      <c r="P116" s="1" t="str">
        <f t="shared" ca="1" si="10"/>
        <v/>
      </c>
      <c r="Q116" s="28"/>
      <c r="R116" s="3" t="str">
        <f>IF(K:K=1,IFERROR(IF(VLOOKUP(B:B,Имя2,1,FALSE)=FALSE,"",1),""),"")</f>
        <v/>
      </c>
    </row>
    <row r="117" spans="1:232" ht="12" customHeight="1" thickBot="1" x14ac:dyDescent="0.3">
      <c r="A117" s="19">
        <f t="shared" si="9"/>
        <v>114</v>
      </c>
      <c r="B117" s="29" t="s">
        <v>45</v>
      </c>
      <c r="C117" s="30" t="s">
        <v>1</v>
      </c>
      <c r="D117" s="30" t="s">
        <v>200</v>
      </c>
      <c r="E117" s="30"/>
      <c r="F117" s="30"/>
      <c r="G117" s="30"/>
      <c r="H117" s="30"/>
      <c r="I117" s="30"/>
      <c r="J117" s="53"/>
      <c r="K117" s="52" t="str">
        <f t="shared" si="6"/>
        <v/>
      </c>
      <c r="L117" s="34"/>
      <c r="M117" s="26" t="str">
        <f t="shared" ca="1" si="7"/>
        <v/>
      </c>
      <c r="O117" s="35"/>
      <c r="P117" s="1" t="str">
        <f t="shared" ca="1" si="10"/>
        <v/>
      </c>
      <c r="Q117" s="28"/>
      <c r="R117" s="3" t="str">
        <f>IF(K:K=1,IFERROR(IF(VLOOKUP(B:B,Имя2,1,FALSE)=FALSE,"",1),""),"")</f>
        <v/>
      </c>
    </row>
    <row r="118" spans="1:232" ht="12" customHeight="1" thickBot="1" x14ac:dyDescent="0.3">
      <c r="A118" s="19">
        <f t="shared" si="9"/>
        <v>115</v>
      </c>
      <c r="B118" s="29" t="s">
        <v>76</v>
      </c>
      <c r="C118" s="30" t="s">
        <v>1</v>
      </c>
      <c r="D118" s="30" t="s">
        <v>200</v>
      </c>
      <c r="E118" s="30"/>
      <c r="F118" s="30"/>
      <c r="G118" s="30"/>
      <c r="H118" s="30"/>
      <c r="I118" s="30"/>
      <c r="J118" s="53"/>
      <c r="K118" s="54" t="str">
        <f t="shared" si="6"/>
        <v/>
      </c>
      <c r="L118" s="34"/>
      <c r="M118" s="26" t="str">
        <f t="shared" ca="1" si="7"/>
        <v/>
      </c>
      <c r="O118" s="35"/>
      <c r="P118" s="1" t="str">
        <f t="shared" ca="1" si="10"/>
        <v/>
      </c>
      <c r="Q118" s="28"/>
      <c r="R118" s="3" t="str">
        <f>IF(K:K=1,IFERROR(IF(VLOOKUP(B:B,Имя2,1,FALSE)=FALSE,"",1),""),"")</f>
        <v/>
      </c>
    </row>
    <row r="119" spans="1:232" ht="12" customHeight="1" thickBot="1" x14ac:dyDescent="0.3">
      <c r="A119" s="19">
        <f t="shared" si="9"/>
        <v>116</v>
      </c>
      <c r="B119" s="49" t="s">
        <v>36</v>
      </c>
      <c r="C119" s="30" t="s">
        <v>1</v>
      </c>
      <c r="D119" s="30" t="s">
        <v>200</v>
      </c>
      <c r="E119" s="50"/>
      <c r="F119" s="50"/>
      <c r="G119" s="50"/>
      <c r="H119" s="50"/>
      <c r="I119" s="50"/>
      <c r="J119" s="51"/>
      <c r="K119" s="52" t="str">
        <f t="shared" si="6"/>
        <v/>
      </c>
      <c r="L119" s="36"/>
      <c r="M119" s="26" t="str">
        <f t="shared" ca="1" si="7"/>
        <v/>
      </c>
      <c r="O119" s="35"/>
      <c r="P119" s="1" t="str">
        <f t="shared" ca="1" si="10"/>
        <v/>
      </c>
      <c r="Q119" s="28"/>
      <c r="R119" s="3" t="str">
        <f>IF(K:K=1,IFERROR(IF(VLOOKUP(B:B,Имя2,1,FALSE)=FALSE,"",1),""),"")</f>
        <v/>
      </c>
    </row>
    <row r="120" spans="1:232" ht="12" customHeight="1" thickBot="1" x14ac:dyDescent="0.3">
      <c r="A120" s="19">
        <f t="shared" si="9"/>
        <v>117</v>
      </c>
      <c r="B120" s="43" t="s">
        <v>77</v>
      </c>
      <c r="C120" s="44" t="s">
        <v>1</v>
      </c>
      <c r="D120" s="44" t="s">
        <v>200</v>
      </c>
      <c r="E120" s="44"/>
      <c r="F120" s="44"/>
      <c r="G120" s="44"/>
      <c r="H120" s="44"/>
      <c r="I120" s="44"/>
      <c r="J120" s="56"/>
      <c r="K120" s="57" t="str">
        <f t="shared" si="6"/>
        <v/>
      </c>
      <c r="L120" s="48"/>
      <c r="M120" s="26" t="str">
        <f t="shared" ca="1" si="7"/>
        <v/>
      </c>
      <c r="O120" s="35"/>
      <c r="P120" s="1" t="str">
        <f t="shared" ca="1" si="10"/>
        <v/>
      </c>
      <c r="Q120" s="28"/>
      <c r="R120" s="3" t="str">
        <f>IF(K:K=1,IFERROR(IF(VLOOKUP(B:B,Имя2,1,FALSE)=FALSE,"",1),""),"")</f>
        <v/>
      </c>
    </row>
    <row r="121" spans="1:232" s="73" customFormat="1" ht="12" customHeight="1" x14ac:dyDescent="0.2">
      <c r="A121" s="65"/>
      <c r="B121" s="66"/>
      <c r="C121" s="67"/>
      <c r="D121" s="67"/>
      <c r="E121" s="68">
        <f t="shared" ref="E121:G121" si="11">SUM(E5:E120)</f>
        <v>0</v>
      </c>
      <c r="F121" s="68">
        <f t="shared" si="11"/>
        <v>0</v>
      </c>
      <c r="G121" s="68">
        <f t="shared" si="11"/>
        <v>0</v>
      </c>
      <c r="H121" s="68">
        <f>SUM(H5:H120)</f>
        <v>2</v>
      </c>
      <c r="I121" s="68">
        <f>SUM(I5:I120)</f>
        <v>13</v>
      </c>
      <c r="J121" s="68">
        <f t="shared" ref="J121:K121" si="12">SUM(J5:J120)</f>
        <v>0</v>
      </c>
      <c r="K121" s="68">
        <f t="shared" si="12"/>
        <v>15</v>
      </c>
      <c r="L121" s="69"/>
      <c r="M121" s="70">
        <f ca="1">COUNTIF(M4:M120,"1")</f>
        <v>0</v>
      </c>
      <c r="N121" s="63" t="s">
        <v>78</v>
      </c>
      <c r="O121" s="63"/>
      <c r="P121" s="71">
        <f ca="1">SUM(P4:P120)</f>
        <v>15</v>
      </c>
      <c r="Q121" s="72">
        <f>SUM(Q4:Q120)</f>
        <v>15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</row>
    <row r="122" spans="1:232" ht="12" customHeight="1" x14ac:dyDescent="0.2">
      <c r="E122" s="68">
        <f>E121*200</f>
        <v>0</v>
      </c>
      <c r="F122" s="68">
        <f>F121*200</f>
        <v>0</v>
      </c>
      <c r="G122" s="68">
        <f>G121*200</f>
        <v>0</v>
      </c>
      <c r="J122" s="68"/>
      <c r="M122" s="70">
        <f ca="1">COUNTIF(M4:M120,"-")</f>
        <v>0</v>
      </c>
      <c r="N122" s="1" t="s">
        <v>79</v>
      </c>
      <c r="P122" s="2">
        <f ca="1">COUNTIF(P4:P120,"?")</f>
        <v>0</v>
      </c>
      <c r="Q122" s="2">
        <f>COUNTIF(Q4:Q120,"~?")</f>
        <v>0</v>
      </c>
    </row>
    <row r="123" spans="1:232" s="75" customFormat="1" ht="12" customHeight="1" x14ac:dyDescent="0.2">
      <c r="A123" s="65"/>
      <c r="B123" s="66"/>
      <c r="C123" s="66"/>
      <c r="D123" s="68"/>
      <c r="E123" s="68">
        <f>E121*700</f>
        <v>0</v>
      </c>
      <c r="F123" s="68"/>
      <c r="G123" s="68"/>
      <c r="H123" s="68"/>
      <c r="I123" s="68"/>
      <c r="J123" s="68"/>
      <c r="K123" s="66"/>
      <c r="L123" s="74"/>
      <c r="M123" s="70">
        <f>SUMIF(Q4:Q120,"?",P4:P120)</f>
        <v>0</v>
      </c>
      <c r="N123" s="1" t="s">
        <v>80</v>
      </c>
      <c r="O123" s="1"/>
      <c r="P123" s="1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</row>
    <row r="124" spans="1:232" s="77" customFormat="1" ht="12" customHeight="1" x14ac:dyDescent="0.2">
      <c r="A124" s="65"/>
      <c r="B124" s="76"/>
      <c r="C124" s="76"/>
      <c r="D124" s="68"/>
      <c r="E124" s="68"/>
      <c r="F124" s="68"/>
      <c r="G124" s="68"/>
      <c r="H124" s="68"/>
      <c r="I124" s="68"/>
      <c r="J124" s="74"/>
      <c r="K124" s="66" t="str">
        <f>IF(COUNTIF(K3:K120,"")=1,COUNTIF(K3:K120,"")," ")</f>
        <v xml:space="preserve"> </v>
      </c>
      <c r="L124" s="74"/>
      <c r="M124" s="70"/>
      <c r="N124" s="1"/>
      <c r="O124" s="1"/>
      <c r="P124" s="1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</row>
    <row r="125" spans="1:232" ht="12" customHeight="1" x14ac:dyDescent="0.2">
      <c r="E125" s="68">
        <f>E121*900</f>
        <v>0</v>
      </c>
    </row>
    <row r="126" spans="1:232" ht="12" customHeight="1" x14ac:dyDescent="0.2">
      <c r="M126" s="78"/>
      <c r="N126" s="79"/>
      <c r="O126" s="79"/>
      <c r="P126" s="79"/>
    </row>
    <row r="127" spans="1:232" ht="12" customHeight="1" x14ac:dyDescent="0.2">
      <c r="D127" s="80"/>
      <c r="E127" s="80"/>
      <c r="F127" s="80"/>
      <c r="G127" s="81"/>
      <c r="H127" s="82"/>
      <c r="I127" s="82"/>
      <c r="J127" s="82"/>
      <c r="K127" s="82"/>
      <c r="L127" s="82"/>
      <c r="M127" s="1"/>
      <c r="Q127" s="1"/>
    </row>
    <row r="128" spans="1:232" ht="12" customHeight="1" x14ac:dyDescent="0.2">
      <c r="D128" s="83"/>
      <c r="E128" s="80"/>
      <c r="F128" s="80"/>
      <c r="G128" s="81"/>
      <c r="H128" s="82"/>
      <c r="I128" s="82"/>
      <c r="J128" s="82"/>
      <c r="K128" s="82"/>
      <c r="L128" s="82"/>
      <c r="M128" s="1"/>
      <c r="Q128" s="1"/>
    </row>
    <row r="129" spans="1:232" ht="12" customHeight="1" x14ac:dyDescent="0.2">
      <c r="D129" s="83"/>
      <c r="E129" s="80"/>
      <c r="F129" s="80"/>
      <c r="G129" s="81"/>
      <c r="H129" s="82"/>
      <c r="I129" s="82"/>
      <c r="J129" s="82"/>
      <c r="K129" s="82"/>
      <c r="L129" s="82"/>
      <c r="M129" s="1"/>
      <c r="Q129" s="1"/>
    </row>
    <row r="130" spans="1:232" ht="12" customHeight="1" x14ac:dyDescent="0.2">
      <c r="D130" s="82"/>
      <c r="E130" s="80"/>
      <c r="F130" s="80"/>
      <c r="G130" s="81"/>
      <c r="H130" s="82"/>
      <c r="I130" s="82"/>
      <c r="J130" s="82"/>
      <c r="K130" s="82"/>
      <c r="L130" s="82"/>
      <c r="M130" s="1"/>
      <c r="Q130" s="1"/>
    </row>
    <row r="131" spans="1:232" ht="12" customHeight="1" x14ac:dyDescent="0.2">
      <c r="D131" s="82"/>
      <c r="E131" s="80"/>
      <c r="F131" s="80"/>
      <c r="G131" s="81"/>
      <c r="H131" s="82"/>
      <c r="I131" s="82"/>
      <c r="J131" s="82"/>
      <c r="K131" s="82"/>
      <c r="L131" s="82"/>
      <c r="M131" s="1"/>
      <c r="Q131" s="1"/>
    </row>
    <row r="132" spans="1:232" ht="12" customHeight="1" x14ac:dyDescent="0.2">
      <c r="D132" s="82"/>
      <c r="E132" s="80"/>
      <c r="F132" s="80"/>
      <c r="G132" s="81"/>
      <c r="H132" s="82"/>
      <c r="I132" s="82"/>
      <c r="J132" s="82"/>
      <c r="K132" s="82"/>
      <c r="L132" s="82"/>
      <c r="M132" s="1"/>
      <c r="Q132" s="1"/>
    </row>
    <row r="133" spans="1:232" ht="12" customHeight="1" x14ac:dyDescent="0.2">
      <c r="M133" s="78"/>
      <c r="N133" s="79"/>
      <c r="O133" s="79"/>
      <c r="P133" s="79"/>
    </row>
    <row r="134" spans="1:232" ht="12" customHeight="1" x14ac:dyDescent="0.2">
      <c r="M134" s="78"/>
      <c r="N134" s="79"/>
      <c r="O134" s="79"/>
      <c r="P134" s="79"/>
    </row>
    <row r="135" spans="1:232" ht="12" customHeight="1" x14ac:dyDescent="0.2">
      <c r="M135" s="78"/>
      <c r="N135" s="79"/>
      <c r="O135" s="79"/>
      <c r="P135" s="79"/>
    </row>
    <row r="136" spans="1:232" s="2" customFormat="1" ht="12" customHeight="1" x14ac:dyDescent="0.2">
      <c r="A136" s="65"/>
      <c r="B136" s="84"/>
      <c r="C136" s="68"/>
      <c r="D136" s="68"/>
      <c r="E136" s="68"/>
      <c r="F136" s="68"/>
      <c r="G136" s="68"/>
      <c r="H136" s="68"/>
      <c r="I136" s="68"/>
      <c r="J136" s="74"/>
      <c r="K136" s="66"/>
      <c r="L136" s="74"/>
      <c r="M136" s="78"/>
      <c r="N136" s="79"/>
      <c r="O136" s="79"/>
      <c r="P136" s="79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</row>
    <row r="137" spans="1:232" s="2" customFormat="1" ht="12" customHeight="1" x14ac:dyDescent="0.2">
      <c r="A137" s="65"/>
      <c r="B137" s="84"/>
      <c r="C137" s="68"/>
      <c r="D137" s="68"/>
      <c r="E137" s="68"/>
      <c r="F137" s="68"/>
      <c r="G137" s="68"/>
      <c r="H137" s="68"/>
      <c r="I137" s="68"/>
      <c r="J137" s="74"/>
      <c r="K137" s="66"/>
      <c r="L137" s="74"/>
      <c r="M137" s="78"/>
      <c r="N137" s="79"/>
      <c r="O137" s="79"/>
      <c r="P137" s="79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</row>
    <row r="138" spans="1:232" s="2" customFormat="1" ht="12" customHeight="1" x14ac:dyDescent="0.2">
      <c r="A138" s="65"/>
      <c r="B138" s="84"/>
      <c r="C138" s="68"/>
      <c r="D138" s="68"/>
      <c r="E138" s="68"/>
      <c r="F138" s="68"/>
      <c r="G138" s="68"/>
      <c r="H138" s="68"/>
      <c r="I138" s="68"/>
      <c r="J138" s="74"/>
      <c r="K138" s="66"/>
      <c r="L138" s="74"/>
      <c r="M138" s="78"/>
      <c r="N138" s="79"/>
      <c r="O138" s="79"/>
      <c r="P138" s="79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</row>
  </sheetData>
  <autoFilter ref="A2:L125">
    <sortState ref="A97:M123">
      <sortCondition ref="C1123"/>
    </sortState>
  </autoFilter>
  <dataConsolidate/>
  <mergeCells count="2">
    <mergeCell ref="A1:L1"/>
    <mergeCell ref="M1:M3"/>
  </mergeCells>
  <conditionalFormatting sqref="A4:A120">
    <cfRule type="expression" dxfId="0" priority="7">
      <formula>COUNTIF(Имена2,$B4:$B236)</formula>
    </cfRule>
  </conditionalFormatting>
  <pageMargins left="0.23622047244094491" right="0.23622047244094491" top="0.15748031496062992" bottom="0.35433070866141736" header="0.31496062992125984" footer="0.31496062992125984"/>
  <pageSetup paperSize="9" scale="5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4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RowHeight="15" x14ac:dyDescent="0.25"/>
  <cols>
    <col min="1" max="1" width="4" style="93" bestFit="1" customWidth="1"/>
    <col min="2" max="2" width="9.42578125" style="93" bestFit="1" customWidth="1"/>
    <col min="3" max="3" width="9.85546875" style="93" bestFit="1" customWidth="1"/>
    <col min="4" max="4" width="13.42578125" style="93" bestFit="1" customWidth="1"/>
    <col min="5" max="5" width="19.28515625" style="93" bestFit="1" customWidth="1"/>
  </cols>
  <sheetData>
    <row r="1" spans="1:5" ht="15.75" thickBot="1" x14ac:dyDescent="0.3">
      <c r="A1" s="85" t="s">
        <v>81</v>
      </c>
      <c r="B1" s="86" t="s">
        <v>82</v>
      </c>
      <c r="C1" s="86" t="s">
        <v>83</v>
      </c>
      <c r="D1" s="86" t="s">
        <v>84</v>
      </c>
      <c r="E1" s="86" t="s">
        <v>1</v>
      </c>
    </row>
    <row r="2" spans="1:5" ht="15.75" thickBot="1" x14ac:dyDescent="0.3">
      <c r="A2" s="85">
        <f>ROW(A1)</f>
        <v>1</v>
      </c>
      <c r="B2" s="86"/>
      <c r="C2" s="86" t="s">
        <v>85</v>
      </c>
      <c r="D2" s="87"/>
      <c r="E2" s="86" t="s">
        <v>1</v>
      </c>
    </row>
    <row r="3" spans="1:5" ht="15.75" thickBot="1" x14ac:dyDescent="0.3">
      <c r="A3" s="85">
        <f t="shared" ref="A3:A66" si="0">ROW(A2)</f>
        <v>2</v>
      </c>
      <c r="B3" s="86"/>
      <c r="C3" s="86" t="s">
        <v>44</v>
      </c>
      <c r="D3" s="86"/>
      <c r="E3" s="86" t="s">
        <v>1</v>
      </c>
    </row>
    <row r="4" spans="1:5" ht="15.75" thickBot="1" x14ac:dyDescent="0.3">
      <c r="A4" s="85">
        <f t="shared" si="0"/>
        <v>3</v>
      </c>
      <c r="B4" s="86" t="s">
        <v>86</v>
      </c>
      <c r="C4" s="87"/>
      <c r="D4" s="87"/>
      <c r="E4" s="86" t="s">
        <v>1</v>
      </c>
    </row>
    <row r="5" spans="1:5" ht="15.75" thickBot="1" x14ac:dyDescent="0.3">
      <c r="A5" s="85">
        <f t="shared" si="0"/>
        <v>4</v>
      </c>
      <c r="B5" s="86"/>
      <c r="C5" s="86" t="s">
        <v>18</v>
      </c>
      <c r="D5" s="86"/>
      <c r="E5" s="86" t="s">
        <v>1</v>
      </c>
    </row>
    <row r="6" spans="1:5" ht="15.75" thickBot="1" x14ac:dyDescent="0.3">
      <c r="A6" s="85">
        <f t="shared" si="0"/>
        <v>5</v>
      </c>
      <c r="B6" s="86" t="s">
        <v>24</v>
      </c>
      <c r="C6" s="86"/>
      <c r="D6" s="86"/>
      <c r="E6" s="86" t="s">
        <v>1</v>
      </c>
    </row>
    <row r="7" spans="1:5" ht="15.75" thickBot="1" x14ac:dyDescent="0.3">
      <c r="A7" s="85">
        <f t="shared" si="0"/>
        <v>6</v>
      </c>
      <c r="B7" s="86"/>
      <c r="C7" s="86" t="s">
        <v>87</v>
      </c>
      <c r="D7" s="86"/>
      <c r="E7" s="86" t="s">
        <v>1</v>
      </c>
    </row>
    <row r="8" spans="1:5" ht="15.75" thickBot="1" x14ac:dyDescent="0.3">
      <c r="A8" s="85">
        <f t="shared" si="0"/>
        <v>7</v>
      </c>
      <c r="B8" s="86" t="s">
        <v>21</v>
      </c>
      <c r="C8" s="86"/>
      <c r="D8" s="86"/>
      <c r="E8" s="86" t="s">
        <v>1</v>
      </c>
    </row>
    <row r="9" spans="1:5" ht="15.75" thickBot="1" x14ac:dyDescent="0.3">
      <c r="A9" s="85">
        <f t="shared" si="0"/>
        <v>8</v>
      </c>
      <c r="B9" s="88"/>
      <c r="C9" s="88" t="s">
        <v>88</v>
      </c>
      <c r="D9" s="87"/>
      <c r="E9" s="86" t="s">
        <v>1</v>
      </c>
    </row>
    <row r="10" spans="1:5" ht="15.75" thickBot="1" x14ac:dyDescent="0.3">
      <c r="A10" s="85">
        <f t="shared" si="0"/>
        <v>9</v>
      </c>
      <c r="B10" s="86" t="s">
        <v>12</v>
      </c>
      <c r="C10" s="86"/>
      <c r="D10" s="86"/>
      <c r="E10" s="86" t="s">
        <v>1</v>
      </c>
    </row>
    <row r="11" spans="1:5" ht="15.75" thickBot="1" x14ac:dyDescent="0.3">
      <c r="A11" s="85">
        <f t="shared" si="0"/>
        <v>10</v>
      </c>
      <c r="B11" s="86" t="s">
        <v>13</v>
      </c>
      <c r="C11" s="86"/>
      <c r="D11" s="86"/>
      <c r="E11" s="86" t="s">
        <v>1</v>
      </c>
    </row>
    <row r="12" spans="1:5" ht="15.75" thickBot="1" x14ac:dyDescent="0.3">
      <c r="A12" s="85">
        <f t="shared" si="0"/>
        <v>11</v>
      </c>
      <c r="B12" s="86"/>
      <c r="C12" s="86" t="s">
        <v>89</v>
      </c>
      <c r="D12" s="86"/>
      <c r="E12" s="86" t="s">
        <v>1</v>
      </c>
    </row>
    <row r="13" spans="1:5" ht="15.75" thickBot="1" x14ac:dyDescent="0.3">
      <c r="A13" s="85">
        <f t="shared" si="0"/>
        <v>12</v>
      </c>
      <c r="B13" s="86"/>
      <c r="C13" s="86" t="s">
        <v>90</v>
      </c>
      <c r="D13" s="86"/>
      <c r="E13" s="86" t="s">
        <v>1</v>
      </c>
    </row>
    <row r="14" spans="1:5" ht="15.75" thickBot="1" x14ac:dyDescent="0.3">
      <c r="A14" s="85">
        <f t="shared" si="0"/>
        <v>13</v>
      </c>
      <c r="B14" s="86"/>
      <c r="C14" s="86" t="s">
        <v>20</v>
      </c>
      <c r="D14" s="86"/>
      <c r="E14" s="86" t="s">
        <v>1</v>
      </c>
    </row>
    <row r="15" spans="1:5" ht="15.75" thickBot="1" x14ac:dyDescent="0.3">
      <c r="A15" s="85">
        <f t="shared" si="0"/>
        <v>14</v>
      </c>
      <c r="B15" s="86"/>
      <c r="C15" s="86" t="s">
        <v>91</v>
      </c>
      <c r="D15" s="87"/>
      <c r="E15" s="86" t="s">
        <v>1</v>
      </c>
    </row>
    <row r="16" spans="1:5" ht="15.75" thickBot="1" x14ac:dyDescent="0.3">
      <c r="A16" s="85">
        <f t="shared" si="0"/>
        <v>15</v>
      </c>
      <c r="B16" s="86"/>
      <c r="C16" s="86" t="s">
        <v>45</v>
      </c>
      <c r="D16" s="87"/>
      <c r="E16" s="86" t="s">
        <v>1</v>
      </c>
    </row>
    <row r="17" spans="1:5" ht="15.75" thickBot="1" x14ac:dyDescent="0.3">
      <c r="A17" s="85">
        <f t="shared" si="0"/>
        <v>16</v>
      </c>
      <c r="B17" s="86" t="s">
        <v>50</v>
      </c>
      <c r="C17" s="87"/>
      <c r="D17" s="87"/>
      <c r="E17" s="86" t="s">
        <v>1</v>
      </c>
    </row>
    <row r="18" spans="1:5" ht="15.75" thickBot="1" x14ac:dyDescent="0.3">
      <c r="A18" s="85">
        <f t="shared" si="0"/>
        <v>17</v>
      </c>
      <c r="B18" s="86"/>
      <c r="C18" s="86" t="s">
        <v>15</v>
      </c>
      <c r="D18" s="86"/>
      <c r="E18" s="86" t="s">
        <v>1</v>
      </c>
    </row>
    <row r="19" spans="1:5" ht="15.75" thickBot="1" x14ac:dyDescent="0.3">
      <c r="A19" s="85">
        <f t="shared" si="0"/>
        <v>18</v>
      </c>
      <c r="B19" s="86"/>
      <c r="C19" s="86" t="s">
        <v>11</v>
      </c>
      <c r="D19" s="86"/>
      <c r="E19" s="86" t="s">
        <v>1</v>
      </c>
    </row>
    <row r="20" spans="1:5" ht="15.75" thickBot="1" x14ac:dyDescent="0.3">
      <c r="A20" s="85">
        <f t="shared" si="0"/>
        <v>19</v>
      </c>
      <c r="B20" s="86"/>
      <c r="C20" s="86" t="s">
        <v>92</v>
      </c>
      <c r="D20" s="86"/>
      <c r="E20" s="86" t="s">
        <v>1</v>
      </c>
    </row>
    <row r="21" spans="1:5" ht="15.75" thickBot="1" x14ac:dyDescent="0.3">
      <c r="A21" s="85">
        <f t="shared" si="0"/>
        <v>20</v>
      </c>
      <c r="B21" s="86"/>
      <c r="C21" s="86" t="s">
        <v>93</v>
      </c>
      <c r="D21" s="86"/>
      <c r="E21" s="86" t="s">
        <v>1</v>
      </c>
    </row>
    <row r="22" spans="1:5" ht="15.75" thickBot="1" x14ac:dyDescent="0.3">
      <c r="A22" s="85">
        <f t="shared" si="0"/>
        <v>21</v>
      </c>
      <c r="B22" s="86" t="s">
        <v>24</v>
      </c>
      <c r="C22" s="86"/>
      <c r="D22" s="86"/>
      <c r="E22" s="86" t="s">
        <v>1</v>
      </c>
    </row>
    <row r="23" spans="1:5" ht="15.75" thickBot="1" x14ac:dyDescent="0.3">
      <c r="A23" s="85">
        <f t="shared" si="0"/>
        <v>22</v>
      </c>
      <c r="B23" s="86"/>
      <c r="C23" s="86" t="s">
        <v>29</v>
      </c>
      <c r="D23" s="86"/>
      <c r="E23" s="86" t="s">
        <v>1</v>
      </c>
    </row>
    <row r="24" spans="1:5" ht="15.75" thickBot="1" x14ac:dyDescent="0.3">
      <c r="A24" s="85">
        <f t="shared" si="0"/>
        <v>23</v>
      </c>
      <c r="B24" s="86" t="s">
        <v>94</v>
      </c>
      <c r="C24" s="87"/>
      <c r="D24" s="87"/>
      <c r="E24" s="86" t="s">
        <v>1</v>
      </c>
    </row>
    <row r="25" spans="1:5" ht="15.75" thickBot="1" x14ac:dyDescent="0.3">
      <c r="A25" s="85">
        <f t="shared" si="0"/>
        <v>24</v>
      </c>
      <c r="B25" s="86" t="s">
        <v>95</v>
      </c>
      <c r="C25" s="86"/>
      <c r="D25" s="86"/>
      <c r="E25" s="86" t="s">
        <v>1</v>
      </c>
    </row>
    <row r="26" spans="1:5" ht="15.75" thickBot="1" x14ac:dyDescent="0.3">
      <c r="A26" s="85">
        <f t="shared" si="0"/>
        <v>25</v>
      </c>
      <c r="B26" s="89"/>
      <c r="C26" s="89" t="s">
        <v>44</v>
      </c>
      <c r="D26" s="89"/>
      <c r="E26" s="86" t="s">
        <v>1</v>
      </c>
    </row>
    <row r="27" spans="1:5" ht="15.75" thickBot="1" x14ac:dyDescent="0.3">
      <c r="A27" s="85">
        <f t="shared" si="0"/>
        <v>26</v>
      </c>
      <c r="B27" s="86"/>
      <c r="C27" s="86" t="s">
        <v>56</v>
      </c>
      <c r="D27" s="86"/>
      <c r="E27" s="86" t="s">
        <v>1</v>
      </c>
    </row>
    <row r="28" spans="1:5" ht="15.75" thickBot="1" x14ac:dyDescent="0.3">
      <c r="A28" s="85">
        <f t="shared" si="0"/>
        <v>27</v>
      </c>
      <c r="B28" s="86"/>
      <c r="C28" s="86" t="s">
        <v>20</v>
      </c>
      <c r="D28" s="86"/>
      <c r="E28" s="86" t="s">
        <v>1</v>
      </c>
    </row>
    <row r="29" spans="1:5" ht="15.75" thickBot="1" x14ac:dyDescent="0.3">
      <c r="A29" s="85">
        <f t="shared" si="0"/>
        <v>28</v>
      </c>
      <c r="B29" s="86"/>
      <c r="C29" s="86" t="s">
        <v>77</v>
      </c>
      <c r="D29" s="86"/>
      <c r="E29" s="86" t="s">
        <v>1</v>
      </c>
    </row>
    <row r="30" spans="1:5" ht="15.75" thickBot="1" x14ac:dyDescent="0.3">
      <c r="A30" s="85">
        <f t="shared" si="0"/>
        <v>29</v>
      </c>
      <c r="B30" s="86"/>
      <c r="C30" s="86" t="s">
        <v>96</v>
      </c>
      <c r="D30" s="86"/>
      <c r="E30" s="86" t="s">
        <v>1</v>
      </c>
    </row>
    <row r="31" spans="1:5" ht="15.75" thickBot="1" x14ac:dyDescent="0.3">
      <c r="A31" s="85">
        <f t="shared" si="0"/>
        <v>30</v>
      </c>
      <c r="B31" s="86" t="s">
        <v>34</v>
      </c>
      <c r="C31" s="86"/>
      <c r="D31" s="86"/>
      <c r="E31" s="86" t="s">
        <v>1</v>
      </c>
    </row>
    <row r="32" spans="1:5" ht="15.75" thickBot="1" x14ac:dyDescent="0.3">
      <c r="A32" s="85">
        <f t="shared" si="0"/>
        <v>31</v>
      </c>
      <c r="B32" s="86"/>
      <c r="C32" s="86" t="s">
        <v>22</v>
      </c>
      <c r="D32" s="86"/>
      <c r="E32" s="86" t="s">
        <v>1</v>
      </c>
    </row>
    <row r="33" spans="1:5" ht="15.75" thickBot="1" x14ac:dyDescent="0.3">
      <c r="A33" s="85">
        <f t="shared" si="0"/>
        <v>32</v>
      </c>
      <c r="B33" s="86"/>
      <c r="C33" s="86" t="s">
        <v>26</v>
      </c>
      <c r="D33" s="86"/>
      <c r="E33" s="86" t="s">
        <v>1</v>
      </c>
    </row>
    <row r="34" spans="1:5" ht="15.75" thickBot="1" x14ac:dyDescent="0.3">
      <c r="A34" s="85">
        <f t="shared" si="0"/>
        <v>33</v>
      </c>
      <c r="B34" s="86" t="s">
        <v>25</v>
      </c>
      <c r="C34" s="86"/>
      <c r="D34" s="86" t="s">
        <v>97</v>
      </c>
      <c r="E34" s="86" t="s">
        <v>1</v>
      </c>
    </row>
    <row r="35" spans="1:5" ht="15.75" thickBot="1" x14ac:dyDescent="0.3">
      <c r="A35" s="85">
        <f t="shared" si="0"/>
        <v>34</v>
      </c>
      <c r="B35" s="86"/>
      <c r="C35" s="86" t="s">
        <v>27</v>
      </c>
      <c r="D35" s="86" t="s">
        <v>98</v>
      </c>
      <c r="E35" s="86" t="s">
        <v>1</v>
      </c>
    </row>
    <row r="36" spans="1:5" ht="15.75" thickBot="1" x14ac:dyDescent="0.3">
      <c r="A36" s="85">
        <f t="shared" si="0"/>
        <v>35</v>
      </c>
      <c r="B36" s="86" t="s">
        <v>12</v>
      </c>
      <c r="C36" s="86"/>
      <c r="D36" s="86"/>
      <c r="E36" s="86" t="s">
        <v>1</v>
      </c>
    </row>
    <row r="37" spans="1:5" ht="15.75" thickBot="1" x14ac:dyDescent="0.3">
      <c r="A37" s="85">
        <f t="shared" si="0"/>
        <v>36</v>
      </c>
      <c r="B37" s="86"/>
      <c r="C37" s="86" t="s">
        <v>20</v>
      </c>
      <c r="D37" s="86"/>
      <c r="E37" s="86" t="s">
        <v>1</v>
      </c>
    </row>
    <row r="38" spans="1:5" ht="15.75" thickBot="1" x14ac:dyDescent="0.3">
      <c r="A38" s="85">
        <f t="shared" si="0"/>
        <v>37</v>
      </c>
      <c r="B38" s="86" t="s">
        <v>99</v>
      </c>
      <c r="C38" s="86"/>
      <c r="D38" s="86"/>
      <c r="E38" s="86" t="s">
        <v>1</v>
      </c>
    </row>
    <row r="39" spans="1:5" ht="15.75" thickBot="1" x14ac:dyDescent="0.3">
      <c r="A39" s="85">
        <f t="shared" si="0"/>
        <v>38</v>
      </c>
      <c r="B39" s="86"/>
      <c r="C39" s="86" t="s">
        <v>69</v>
      </c>
      <c r="D39" s="86"/>
      <c r="E39" s="86" t="s">
        <v>1</v>
      </c>
    </row>
    <row r="40" spans="1:5" ht="15.75" thickBot="1" x14ac:dyDescent="0.3">
      <c r="A40" s="85">
        <f t="shared" si="0"/>
        <v>39</v>
      </c>
      <c r="B40" s="86" t="s">
        <v>57</v>
      </c>
      <c r="C40" s="86"/>
      <c r="D40" s="86"/>
      <c r="E40" s="86" t="s">
        <v>1</v>
      </c>
    </row>
    <row r="41" spans="1:5" ht="15.75" thickBot="1" x14ac:dyDescent="0.3">
      <c r="A41" s="85">
        <f t="shared" si="0"/>
        <v>40</v>
      </c>
      <c r="B41" s="86"/>
      <c r="C41" s="86" t="s">
        <v>28</v>
      </c>
      <c r="D41" s="86" t="s">
        <v>100</v>
      </c>
      <c r="E41" s="86" t="s">
        <v>1</v>
      </c>
    </row>
    <row r="42" spans="1:5" ht="15.75" thickBot="1" x14ac:dyDescent="0.3">
      <c r="A42" s="85">
        <f t="shared" si="0"/>
        <v>41</v>
      </c>
      <c r="B42" s="86"/>
      <c r="C42" s="86" t="s">
        <v>101</v>
      </c>
      <c r="D42" s="86" t="s">
        <v>100</v>
      </c>
      <c r="E42" s="86" t="s">
        <v>1</v>
      </c>
    </row>
    <row r="43" spans="1:5" ht="15.75" thickBot="1" x14ac:dyDescent="0.3">
      <c r="A43" s="85">
        <f t="shared" si="0"/>
        <v>42</v>
      </c>
      <c r="B43" s="86" t="s">
        <v>30</v>
      </c>
      <c r="C43" s="86"/>
      <c r="D43" s="86" t="s">
        <v>102</v>
      </c>
      <c r="E43" s="86" t="s">
        <v>1</v>
      </c>
    </row>
    <row r="44" spans="1:5" ht="15.75" thickBot="1" x14ac:dyDescent="0.3">
      <c r="A44" s="85">
        <f t="shared" si="0"/>
        <v>43</v>
      </c>
      <c r="B44" s="86"/>
      <c r="C44" s="86" t="s">
        <v>29</v>
      </c>
      <c r="D44" s="86"/>
      <c r="E44" s="86" t="s">
        <v>1</v>
      </c>
    </row>
    <row r="45" spans="1:5" ht="15.75" thickBot="1" x14ac:dyDescent="0.3">
      <c r="A45" s="85">
        <f t="shared" si="0"/>
        <v>44</v>
      </c>
      <c r="B45" s="89" t="s">
        <v>103</v>
      </c>
      <c r="C45" s="89"/>
      <c r="D45" s="89"/>
      <c r="E45" s="86" t="s">
        <v>1</v>
      </c>
    </row>
    <row r="46" spans="1:5" ht="15.75" thickBot="1" x14ac:dyDescent="0.3">
      <c r="A46" s="85">
        <f t="shared" si="0"/>
        <v>45</v>
      </c>
      <c r="B46" s="86" t="s">
        <v>32</v>
      </c>
      <c r="C46" s="86"/>
      <c r="D46" s="89" t="s">
        <v>102</v>
      </c>
      <c r="E46" s="86" t="s">
        <v>1</v>
      </c>
    </row>
    <row r="47" spans="1:5" ht="15.75" thickBot="1" x14ac:dyDescent="0.3">
      <c r="A47" s="85">
        <f t="shared" si="0"/>
        <v>46</v>
      </c>
      <c r="B47" s="86"/>
      <c r="C47" s="86" t="s">
        <v>11</v>
      </c>
      <c r="D47" s="86" t="s">
        <v>98</v>
      </c>
      <c r="E47" s="86" t="s">
        <v>1</v>
      </c>
    </row>
    <row r="48" spans="1:5" ht="15.75" thickBot="1" x14ac:dyDescent="0.3">
      <c r="A48" s="85">
        <f t="shared" si="0"/>
        <v>47</v>
      </c>
      <c r="B48" s="86" t="s">
        <v>12</v>
      </c>
      <c r="C48" s="86"/>
      <c r="D48" s="86"/>
      <c r="E48" s="86" t="s">
        <v>1</v>
      </c>
    </row>
    <row r="49" spans="1:5" ht="15.75" thickBot="1" x14ac:dyDescent="0.3">
      <c r="A49" s="85">
        <f t="shared" si="0"/>
        <v>48</v>
      </c>
      <c r="B49" s="89" t="s">
        <v>13</v>
      </c>
      <c r="C49" s="89"/>
      <c r="D49" s="89"/>
      <c r="E49" s="86" t="s">
        <v>1</v>
      </c>
    </row>
    <row r="50" spans="1:5" ht="15.75" thickBot="1" x14ac:dyDescent="0.3">
      <c r="A50" s="85">
        <f t="shared" si="0"/>
        <v>49</v>
      </c>
      <c r="B50" s="89" t="s">
        <v>104</v>
      </c>
      <c r="C50" s="89"/>
      <c r="D50" s="89"/>
      <c r="E50" s="86" t="s">
        <v>1</v>
      </c>
    </row>
    <row r="51" spans="1:5" ht="15.75" thickBot="1" x14ac:dyDescent="0.3">
      <c r="A51" s="85">
        <f t="shared" si="0"/>
        <v>50</v>
      </c>
      <c r="B51" s="86"/>
      <c r="C51" s="86" t="s">
        <v>35</v>
      </c>
      <c r="D51" s="86"/>
      <c r="E51" s="86" t="s">
        <v>1</v>
      </c>
    </row>
    <row r="52" spans="1:5" ht="15.75" thickBot="1" x14ac:dyDescent="0.3">
      <c r="A52" s="85">
        <f t="shared" si="0"/>
        <v>51</v>
      </c>
      <c r="B52" s="86"/>
      <c r="C52" s="86" t="s">
        <v>56</v>
      </c>
      <c r="D52" s="86"/>
      <c r="E52" s="86" t="s">
        <v>1</v>
      </c>
    </row>
    <row r="53" spans="1:5" ht="15.75" thickBot="1" x14ac:dyDescent="0.3">
      <c r="A53" s="85">
        <f t="shared" si="0"/>
        <v>52</v>
      </c>
      <c r="B53" s="86"/>
      <c r="C53" s="86" t="s">
        <v>105</v>
      </c>
      <c r="D53" s="86"/>
      <c r="E53" s="86" t="s">
        <v>1</v>
      </c>
    </row>
    <row r="54" spans="1:5" ht="15.75" thickBot="1" x14ac:dyDescent="0.3">
      <c r="A54" s="85">
        <f t="shared" si="0"/>
        <v>53</v>
      </c>
      <c r="B54" s="86" t="s">
        <v>106</v>
      </c>
      <c r="C54" s="86"/>
      <c r="D54" s="86"/>
      <c r="E54" s="86" t="s">
        <v>1</v>
      </c>
    </row>
    <row r="55" spans="1:5" ht="15.75" thickBot="1" x14ac:dyDescent="0.3">
      <c r="A55" s="85">
        <f t="shared" si="0"/>
        <v>54</v>
      </c>
      <c r="B55" s="86"/>
      <c r="C55" s="86" t="s">
        <v>11</v>
      </c>
      <c r="D55" s="86"/>
      <c r="E55" s="86" t="s">
        <v>1</v>
      </c>
    </row>
    <row r="56" spans="1:5" ht="15.75" thickBot="1" x14ac:dyDescent="0.3">
      <c r="A56" s="85">
        <f t="shared" si="0"/>
        <v>55</v>
      </c>
      <c r="B56" s="86"/>
      <c r="C56" s="86" t="s">
        <v>63</v>
      </c>
      <c r="D56" s="86"/>
      <c r="E56" s="86" t="s">
        <v>1</v>
      </c>
    </row>
    <row r="57" spans="1:5" ht="15.75" thickBot="1" x14ac:dyDescent="0.3">
      <c r="A57" s="85">
        <f t="shared" si="0"/>
        <v>56</v>
      </c>
      <c r="B57" s="86" t="s">
        <v>107</v>
      </c>
      <c r="C57" s="86"/>
      <c r="D57" s="86"/>
      <c r="E57" s="86" t="s">
        <v>1</v>
      </c>
    </row>
    <row r="58" spans="1:5" ht="15.75" thickBot="1" x14ac:dyDescent="0.3">
      <c r="A58" s="85">
        <f t="shared" si="0"/>
        <v>57</v>
      </c>
      <c r="B58" s="86"/>
      <c r="C58" s="86" t="s">
        <v>11</v>
      </c>
      <c r="D58" s="87"/>
      <c r="E58" s="86" t="s">
        <v>1</v>
      </c>
    </row>
    <row r="59" spans="1:5" ht="15.75" thickBot="1" x14ac:dyDescent="0.3">
      <c r="A59" s="85">
        <f t="shared" si="0"/>
        <v>58</v>
      </c>
      <c r="B59" s="86"/>
      <c r="C59" s="86" t="s">
        <v>44</v>
      </c>
      <c r="D59" s="86"/>
      <c r="E59" s="86" t="s">
        <v>1</v>
      </c>
    </row>
    <row r="60" spans="1:5" ht="15.75" thickBot="1" x14ac:dyDescent="0.3">
      <c r="A60" s="85">
        <f t="shared" si="0"/>
        <v>59</v>
      </c>
      <c r="B60" s="86" t="s">
        <v>12</v>
      </c>
      <c r="C60" s="86"/>
      <c r="D60" s="86"/>
      <c r="E60" s="86" t="s">
        <v>1</v>
      </c>
    </row>
    <row r="61" spans="1:5" ht="15.75" thickBot="1" x14ac:dyDescent="0.3">
      <c r="A61" s="85">
        <f t="shared" si="0"/>
        <v>60</v>
      </c>
      <c r="B61" s="86" t="s">
        <v>86</v>
      </c>
      <c r="C61" s="86"/>
      <c r="D61" s="86"/>
      <c r="E61" s="86" t="s">
        <v>1</v>
      </c>
    </row>
    <row r="62" spans="1:5" ht="15.75" thickBot="1" x14ac:dyDescent="0.3">
      <c r="A62" s="85">
        <f t="shared" si="0"/>
        <v>61</v>
      </c>
      <c r="B62" s="86"/>
      <c r="C62" s="86" t="s">
        <v>44</v>
      </c>
      <c r="D62" s="86"/>
      <c r="E62" s="86" t="s">
        <v>1</v>
      </c>
    </row>
    <row r="63" spans="1:5" ht="15.75" thickBot="1" x14ac:dyDescent="0.3">
      <c r="A63" s="85">
        <f t="shared" si="0"/>
        <v>62</v>
      </c>
      <c r="B63" s="86"/>
      <c r="C63" s="86" t="s">
        <v>108</v>
      </c>
      <c r="D63" s="86"/>
      <c r="E63" s="86" t="s">
        <v>1</v>
      </c>
    </row>
    <row r="64" spans="1:5" ht="15.75" thickBot="1" x14ac:dyDescent="0.3">
      <c r="A64" s="85">
        <f t="shared" si="0"/>
        <v>63</v>
      </c>
      <c r="B64" s="89"/>
      <c r="C64" s="89" t="s">
        <v>54</v>
      </c>
      <c r="D64" s="89" t="s">
        <v>109</v>
      </c>
      <c r="E64" s="86" t="s">
        <v>1</v>
      </c>
    </row>
    <row r="65" spans="1:5" ht="15.75" thickBot="1" x14ac:dyDescent="0.3">
      <c r="A65" s="85">
        <f t="shared" si="0"/>
        <v>64</v>
      </c>
      <c r="B65" s="89"/>
      <c r="C65" s="89" t="s">
        <v>11</v>
      </c>
      <c r="D65" s="89"/>
      <c r="E65" s="86" t="s">
        <v>1</v>
      </c>
    </row>
    <row r="66" spans="1:5" ht="15.75" thickBot="1" x14ac:dyDescent="0.3">
      <c r="A66" s="85">
        <f t="shared" si="0"/>
        <v>65</v>
      </c>
      <c r="B66" s="89" t="s">
        <v>40</v>
      </c>
      <c r="C66" s="89"/>
      <c r="D66" s="89" t="s">
        <v>110</v>
      </c>
      <c r="E66" s="86" t="s">
        <v>1</v>
      </c>
    </row>
    <row r="67" spans="1:5" ht="15.75" thickBot="1" x14ac:dyDescent="0.3">
      <c r="A67" s="85">
        <f t="shared" ref="A67:A130" si="1">ROW(A66)</f>
        <v>66</v>
      </c>
      <c r="B67" s="89"/>
      <c r="C67" s="89" t="s">
        <v>45</v>
      </c>
      <c r="D67" s="89" t="s">
        <v>111</v>
      </c>
      <c r="E67" s="86" t="s">
        <v>1</v>
      </c>
    </row>
    <row r="68" spans="1:5" ht="15.75" thickBot="1" x14ac:dyDescent="0.3">
      <c r="A68" s="85">
        <f t="shared" si="1"/>
        <v>67</v>
      </c>
      <c r="B68" s="89" t="s">
        <v>39</v>
      </c>
      <c r="C68" s="89"/>
      <c r="D68" s="89"/>
      <c r="E68" s="86" t="s">
        <v>1</v>
      </c>
    </row>
    <row r="69" spans="1:5" ht="15.75" thickBot="1" x14ac:dyDescent="0.3">
      <c r="A69" s="85">
        <f t="shared" si="1"/>
        <v>68</v>
      </c>
      <c r="B69" s="86" t="s">
        <v>24</v>
      </c>
      <c r="C69" s="86"/>
      <c r="D69" s="86"/>
      <c r="E69" s="86" t="s">
        <v>1</v>
      </c>
    </row>
    <row r="70" spans="1:5" ht="15.75" thickBot="1" x14ac:dyDescent="0.3">
      <c r="A70" s="85">
        <f t="shared" si="1"/>
        <v>69</v>
      </c>
      <c r="B70" s="89" t="s">
        <v>52</v>
      </c>
      <c r="C70" s="89"/>
      <c r="D70" s="89" t="s">
        <v>112</v>
      </c>
      <c r="E70" s="86" t="s">
        <v>1</v>
      </c>
    </row>
    <row r="71" spans="1:5" ht="15.75" thickBot="1" x14ac:dyDescent="0.3">
      <c r="A71" s="85">
        <f t="shared" si="1"/>
        <v>70</v>
      </c>
      <c r="B71" s="89" t="s">
        <v>36</v>
      </c>
      <c r="C71" s="89"/>
      <c r="D71" s="89" t="s">
        <v>113</v>
      </c>
      <c r="E71" s="86" t="s">
        <v>1</v>
      </c>
    </row>
    <row r="72" spans="1:5" ht="15.75" thickBot="1" x14ac:dyDescent="0.3">
      <c r="A72" s="85">
        <f t="shared" si="1"/>
        <v>71</v>
      </c>
      <c r="B72" s="86" t="s">
        <v>114</v>
      </c>
      <c r="C72" s="86"/>
      <c r="D72" s="86"/>
      <c r="E72" s="86" t="s">
        <v>1</v>
      </c>
    </row>
    <row r="73" spans="1:5" ht="15.75" thickBot="1" x14ac:dyDescent="0.3">
      <c r="A73" s="85">
        <f t="shared" si="1"/>
        <v>72</v>
      </c>
      <c r="B73" s="86"/>
      <c r="C73" s="86" t="s">
        <v>11</v>
      </c>
      <c r="D73" s="86"/>
      <c r="E73" s="86" t="s">
        <v>1</v>
      </c>
    </row>
    <row r="74" spans="1:5" ht="15.75" thickBot="1" x14ac:dyDescent="0.3">
      <c r="A74" s="85">
        <f t="shared" si="1"/>
        <v>73</v>
      </c>
      <c r="B74" s="86"/>
      <c r="C74" s="86" t="s">
        <v>41</v>
      </c>
      <c r="D74" s="86"/>
      <c r="E74" s="86" t="s">
        <v>1</v>
      </c>
    </row>
    <row r="75" spans="1:5" ht="15.75" thickBot="1" x14ac:dyDescent="0.3">
      <c r="A75" s="85">
        <f t="shared" si="1"/>
        <v>74</v>
      </c>
      <c r="B75" s="86" t="s">
        <v>43</v>
      </c>
      <c r="C75" s="86"/>
      <c r="D75" s="86"/>
      <c r="E75" s="86" t="s">
        <v>1</v>
      </c>
    </row>
    <row r="76" spans="1:5" ht="15.75" thickBot="1" x14ac:dyDescent="0.3">
      <c r="A76" s="85">
        <f t="shared" si="1"/>
        <v>75</v>
      </c>
      <c r="B76" s="86"/>
      <c r="C76" s="86" t="s">
        <v>11</v>
      </c>
      <c r="D76" s="87"/>
      <c r="E76" s="86" t="s">
        <v>1</v>
      </c>
    </row>
    <row r="77" spans="1:5" ht="15.75" thickBot="1" x14ac:dyDescent="0.3">
      <c r="A77" s="85">
        <f t="shared" si="1"/>
        <v>76</v>
      </c>
      <c r="B77" s="89"/>
      <c r="C77" s="89" t="s">
        <v>11</v>
      </c>
      <c r="D77" s="89" t="s">
        <v>98</v>
      </c>
      <c r="E77" s="86" t="s">
        <v>1</v>
      </c>
    </row>
    <row r="78" spans="1:5" ht="15.75" thickBot="1" x14ac:dyDescent="0.3">
      <c r="A78" s="85">
        <f t="shared" si="1"/>
        <v>77</v>
      </c>
      <c r="B78" s="89"/>
      <c r="C78" s="89" t="s">
        <v>44</v>
      </c>
      <c r="D78" s="89" t="s">
        <v>115</v>
      </c>
      <c r="E78" s="86" t="s">
        <v>1</v>
      </c>
    </row>
    <row r="79" spans="1:5" ht="15.75" thickBot="1" x14ac:dyDescent="0.3">
      <c r="A79" s="85">
        <f t="shared" si="1"/>
        <v>78</v>
      </c>
      <c r="B79" s="86" t="s">
        <v>95</v>
      </c>
      <c r="C79" s="86"/>
      <c r="D79" s="86"/>
      <c r="E79" s="86" t="s">
        <v>1</v>
      </c>
    </row>
    <row r="80" spans="1:5" ht="15.75" thickBot="1" x14ac:dyDescent="0.3">
      <c r="A80" s="85">
        <f t="shared" si="1"/>
        <v>79</v>
      </c>
      <c r="B80" s="86" t="s">
        <v>116</v>
      </c>
      <c r="C80" s="86"/>
      <c r="D80" s="86"/>
      <c r="E80" s="86" t="s">
        <v>1</v>
      </c>
    </row>
    <row r="81" spans="1:5" ht="15.75" thickBot="1" x14ac:dyDescent="0.3">
      <c r="A81" s="85">
        <f t="shared" si="1"/>
        <v>80</v>
      </c>
      <c r="B81" s="86" t="s">
        <v>117</v>
      </c>
      <c r="C81" s="87"/>
      <c r="D81" s="87"/>
      <c r="E81" s="86" t="s">
        <v>1</v>
      </c>
    </row>
    <row r="82" spans="1:5" ht="15.75" thickBot="1" x14ac:dyDescent="0.3">
      <c r="A82" s="85">
        <f t="shared" si="1"/>
        <v>81</v>
      </c>
      <c r="B82" s="86" t="s">
        <v>57</v>
      </c>
      <c r="C82" s="86"/>
      <c r="D82" s="86"/>
      <c r="E82" s="86" t="s">
        <v>1</v>
      </c>
    </row>
    <row r="83" spans="1:5" ht="15.75" thickBot="1" x14ac:dyDescent="0.3">
      <c r="A83" s="85">
        <f t="shared" si="1"/>
        <v>82</v>
      </c>
      <c r="B83" s="86" t="s">
        <v>34</v>
      </c>
      <c r="C83" s="86"/>
      <c r="D83" s="86"/>
      <c r="E83" s="86" t="s">
        <v>1</v>
      </c>
    </row>
    <row r="84" spans="1:5" ht="15.75" thickBot="1" x14ac:dyDescent="0.3">
      <c r="A84" s="85">
        <f t="shared" si="1"/>
        <v>83</v>
      </c>
      <c r="B84" s="86" t="s">
        <v>118</v>
      </c>
      <c r="C84" s="86"/>
      <c r="D84" s="86"/>
      <c r="E84" s="86" t="s">
        <v>1</v>
      </c>
    </row>
    <row r="85" spans="1:5" ht="15.75" thickBot="1" x14ac:dyDescent="0.3">
      <c r="A85" s="85">
        <f t="shared" si="1"/>
        <v>84</v>
      </c>
      <c r="B85" s="86"/>
      <c r="C85" s="86" t="s">
        <v>92</v>
      </c>
      <c r="D85" s="86"/>
      <c r="E85" s="86" t="s">
        <v>1</v>
      </c>
    </row>
    <row r="86" spans="1:5" ht="15.75" thickBot="1" x14ac:dyDescent="0.3">
      <c r="A86" s="85">
        <f t="shared" si="1"/>
        <v>85</v>
      </c>
      <c r="B86" s="86" t="s">
        <v>46</v>
      </c>
      <c r="C86" s="86"/>
      <c r="D86" s="86" t="s">
        <v>119</v>
      </c>
      <c r="E86" s="86" t="s">
        <v>1</v>
      </c>
    </row>
    <row r="87" spans="1:5" ht="15.75" thickBot="1" x14ac:dyDescent="0.3">
      <c r="A87" s="85">
        <f t="shared" si="1"/>
        <v>86</v>
      </c>
      <c r="B87" s="86"/>
      <c r="C87" s="86" t="s">
        <v>120</v>
      </c>
      <c r="D87" s="86"/>
      <c r="E87" s="86" t="s">
        <v>1</v>
      </c>
    </row>
    <row r="88" spans="1:5" ht="15.75" thickBot="1" x14ac:dyDescent="0.3">
      <c r="A88" s="85">
        <f t="shared" si="1"/>
        <v>87</v>
      </c>
      <c r="B88" s="86" t="s">
        <v>46</v>
      </c>
      <c r="C88" s="87"/>
      <c r="D88" s="87"/>
      <c r="E88" s="86" t="s">
        <v>1</v>
      </c>
    </row>
    <row r="89" spans="1:5" ht="15.75" thickBot="1" x14ac:dyDescent="0.3">
      <c r="A89" s="85">
        <f t="shared" si="1"/>
        <v>88</v>
      </c>
      <c r="B89" s="86"/>
      <c r="C89" s="86" t="s">
        <v>121</v>
      </c>
      <c r="D89" s="86"/>
      <c r="E89" s="86" t="s">
        <v>1</v>
      </c>
    </row>
    <row r="90" spans="1:5" ht="15.75" thickBot="1" x14ac:dyDescent="0.3">
      <c r="A90" s="85">
        <f t="shared" si="1"/>
        <v>89</v>
      </c>
      <c r="B90" s="86"/>
      <c r="C90" s="86" t="s">
        <v>122</v>
      </c>
      <c r="D90" s="86"/>
      <c r="E90" s="86" t="s">
        <v>1</v>
      </c>
    </row>
    <row r="91" spans="1:5" ht="15.75" thickBot="1" x14ac:dyDescent="0.3">
      <c r="A91" s="85">
        <f t="shared" si="1"/>
        <v>90</v>
      </c>
      <c r="B91" s="86" t="s">
        <v>24</v>
      </c>
      <c r="C91" s="86"/>
      <c r="D91" s="86"/>
      <c r="E91" s="86" t="s">
        <v>1</v>
      </c>
    </row>
    <row r="92" spans="1:5" ht="15.75" thickBot="1" x14ac:dyDescent="0.3">
      <c r="A92" s="85">
        <f t="shared" si="1"/>
        <v>91</v>
      </c>
      <c r="B92" s="86" t="s">
        <v>13</v>
      </c>
      <c r="C92" s="86"/>
      <c r="D92" s="86"/>
      <c r="E92" s="86" t="s">
        <v>1</v>
      </c>
    </row>
    <row r="93" spans="1:5" ht="15.75" thickBot="1" x14ac:dyDescent="0.3">
      <c r="A93" s="85">
        <f t="shared" si="1"/>
        <v>92</v>
      </c>
      <c r="B93" s="86"/>
      <c r="C93" s="86" t="s">
        <v>123</v>
      </c>
      <c r="D93" s="87"/>
      <c r="E93" s="86" t="s">
        <v>1</v>
      </c>
    </row>
    <row r="94" spans="1:5" ht="15.75" thickBot="1" x14ac:dyDescent="0.3">
      <c r="A94" s="85">
        <f t="shared" si="1"/>
        <v>93</v>
      </c>
      <c r="B94" s="86"/>
      <c r="C94" s="86" t="s">
        <v>124</v>
      </c>
      <c r="D94" s="86"/>
      <c r="E94" s="86" t="s">
        <v>1</v>
      </c>
    </row>
    <row r="95" spans="1:5" ht="15.75" thickBot="1" x14ac:dyDescent="0.3">
      <c r="A95" s="85">
        <f t="shared" si="1"/>
        <v>94</v>
      </c>
      <c r="B95" s="86" t="s">
        <v>116</v>
      </c>
      <c r="C95" s="86"/>
      <c r="D95" s="86"/>
      <c r="E95" s="86" t="s">
        <v>1</v>
      </c>
    </row>
    <row r="96" spans="1:5" ht="15.75" thickBot="1" x14ac:dyDescent="0.3">
      <c r="A96" s="85">
        <f t="shared" si="1"/>
        <v>95</v>
      </c>
      <c r="B96" s="86" t="s">
        <v>125</v>
      </c>
      <c r="C96" s="87"/>
      <c r="D96" s="87"/>
      <c r="E96" s="86" t="s">
        <v>1</v>
      </c>
    </row>
    <row r="97" spans="1:5" ht="15.75" thickBot="1" x14ac:dyDescent="0.3">
      <c r="A97" s="85">
        <f t="shared" si="1"/>
        <v>96</v>
      </c>
      <c r="B97" s="86"/>
      <c r="C97" s="86" t="s">
        <v>65</v>
      </c>
      <c r="D97" s="87"/>
      <c r="E97" s="86" t="s">
        <v>1</v>
      </c>
    </row>
    <row r="98" spans="1:5" ht="15.75" thickBot="1" x14ac:dyDescent="0.3">
      <c r="A98" s="85">
        <f t="shared" si="1"/>
        <v>97</v>
      </c>
      <c r="B98" s="86" t="s">
        <v>66</v>
      </c>
      <c r="C98" s="87"/>
      <c r="D98" s="87"/>
      <c r="E98" s="86" t="s">
        <v>1</v>
      </c>
    </row>
    <row r="99" spans="1:5" ht="15.75" thickBot="1" x14ac:dyDescent="0.3">
      <c r="A99" s="85">
        <f t="shared" si="1"/>
        <v>98</v>
      </c>
      <c r="B99" s="86"/>
      <c r="C99" s="86" t="s">
        <v>11</v>
      </c>
      <c r="D99" s="87"/>
      <c r="E99" s="86" t="s">
        <v>1</v>
      </c>
    </row>
    <row r="100" spans="1:5" ht="15.75" thickBot="1" x14ac:dyDescent="0.3">
      <c r="A100" s="85">
        <f t="shared" si="1"/>
        <v>99</v>
      </c>
      <c r="B100" s="86"/>
      <c r="C100" s="86" t="s">
        <v>77</v>
      </c>
      <c r="D100" s="86"/>
      <c r="E100" s="86" t="s">
        <v>1</v>
      </c>
    </row>
    <row r="101" spans="1:5" ht="15.75" thickBot="1" x14ac:dyDescent="0.3">
      <c r="A101" s="85">
        <f t="shared" si="1"/>
        <v>100</v>
      </c>
      <c r="B101" s="86" t="s">
        <v>126</v>
      </c>
      <c r="C101" s="86"/>
      <c r="D101" s="86"/>
      <c r="E101" s="86" t="s">
        <v>1</v>
      </c>
    </row>
    <row r="102" spans="1:5" ht="15.75" thickBot="1" x14ac:dyDescent="0.3">
      <c r="A102" s="85">
        <f t="shared" si="1"/>
        <v>101</v>
      </c>
      <c r="B102" s="86"/>
      <c r="C102" s="86" t="s">
        <v>127</v>
      </c>
      <c r="D102" s="86"/>
      <c r="E102" s="86" t="s">
        <v>1</v>
      </c>
    </row>
    <row r="103" spans="1:5" ht="15.75" thickBot="1" x14ac:dyDescent="0.3">
      <c r="A103" s="85">
        <f t="shared" si="1"/>
        <v>102</v>
      </c>
      <c r="B103" s="86"/>
      <c r="C103" s="86" t="s">
        <v>128</v>
      </c>
      <c r="D103" s="86"/>
      <c r="E103" s="86" t="s">
        <v>1</v>
      </c>
    </row>
    <row r="104" spans="1:5" ht="15.75" thickBot="1" x14ac:dyDescent="0.3">
      <c r="A104" s="85">
        <f t="shared" si="1"/>
        <v>103</v>
      </c>
      <c r="B104" s="86" t="s">
        <v>38</v>
      </c>
      <c r="C104" s="86"/>
      <c r="D104" s="86"/>
      <c r="E104" s="86" t="s">
        <v>1</v>
      </c>
    </row>
    <row r="105" spans="1:5" ht="15.75" thickBot="1" x14ac:dyDescent="0.3">
      <c r="A105" s="85">
        <f t="shared" si="1"/>
        <v>104</v>
      </c>
      <c r="B105" s="86" t="s">
        <v>129</v>
      </c>
      <c r="C105" s="87"/>
      <c r="D105" s="87"/>
      <c r="E105" s="86" t="s">
        <v>1</v>
      </c>
    </row>
    <row r="106" spans="1:5" ht="15.75" thickBot="1" x14ac:dyDescent="0.3">
      <c r="A106" s="85">
        <f t="shared" si="1"/>
        <v>105</v>
      </c>
      <c r="B106" s="86" t="s">
        <v>36</v>
      </c>
      <c r="C106" s="87"/>
      <c r="D106" s="87"/>
      <c r="E106" s="86" t="s">
        <v>1</v>
      </c>
    </row>
    <row r="107" spans="1:5" ht="15.75" thickBot="1" x14ac:dyDescent="0.3">
      <c r="A107" s="85">
        <f t="shared" si="1"/>
        <v>106</v>
      </c>
      <c r="B107" s="86" t="s">
        <v>44</v>
      </c>
      <c r="C107" s="87"/>
      <c r="D107" s="87"/>
      <c r="E107" s="86" t="s">
        <v>1</v>
      </c>
    </row>
    <row r="108" spans="1:5" ht="15.75" thickBot="1" x14ac:dyDescent="0.3">
      <c r="A108" s="85">
        <f t="shared" si="1"/>
        <v>107</v>
      </c>
      <c r="B108" s="86" t="s">
        <v>130</v>
      </c>
      <c r="C108" s="86"/>
      <c r="D108" s="86"/>
      <c r="E108" s="86" t="s">
        <v>1</v>
      </c>
    </row>
    <row r="109" spans="1:5" ht="15.75" thickBot="1" x14ac:dyDescent="0.3">
      <c r="A109" s="85">
        <f t="shared" si="1"/>
        <v>108</v>
      </c>
      <c r="B109" s="61"/>
      <c r="C109" s="61" t="s">
        <v>131</v>
      </c>
      <c r="D109" s="61"/>
      <c r="E109" s="86" t="s">
        <v>1</v>
      </c>
    </row>
    <row r="110" spans="1:5" ht="15.75" thickBot="1" x14ac:dyDescent="0.3">
      <c r="A110" s="85">
        <f t="shared" si="1"/>
        <v>109</v>
      </c>
      <c r="B110" s="86" t="s">
        <v>37</v>
      </c>
      <c r="C110" s="86"/>
      <c r="D110" s="86"/>
      <c r="E110" s="86" t="s">
        <v>1</v>
      </c>
    </row>
    <row r="111" spans="1:5" ht="15.75" thickBot="1" x14ac:dyDescent="0.3">
      <c r="A111" s="85">
        <f t="shared" si="1"/>
        <v>110</v>
      </c>
      <c r="B111" s="86"/>
      <c r="C111" s="86" t="s">
        <v>123</v>
      </c>
      <c r="D111" s="86"/>
      <c r="E111" s="86" t="s">
        <v>1</v>
      </c>
    </row>
    <row r="112" spans="1:5" ht="15.75" thickBot="1" x14ac:dyDescent="0.3">
      <c r="A112" s="85">
        <f t="shared" si="1"/>
        <v>111</v>
      </c>
      <c r="B112" s="86"/>
      <c r="C112" s="86" t="s">
        <v>47</v>
      </c>
      <c r="D112" s="86" t="s">
        <v>132</v>
      </c>
      <c r="E112" s="86" t="s">
        <v>1</v>
      </c>
    </row>
    <row r="113" spans="1:5" ht="15.75" thickBot="1" x14ac:dyDescent="0.3">
      <c r="A113" s="85">
        <f t="shared" si="1"/>
        <v>112</v>
      </c>
      <c r="B113" s="86"/>
      <c r="C113" s="86" t="s">
        <v>48</v>
      </c>
      <c r="D113" s="86"/>
      <c r="E113" s="86" t="s">
        <v>1</v>
      </c>
    </row>
    <row r="114" spans="1:5" ht="15.75" thickBot="1" x14ac:dyDescent="0.3">
      <c r="A114" s="85">
        <f t="shared" si="1"/>
        <v>113</v>
      </c>
      <c r="B114" s="86" t="s">
        <v>13</v>
      </c>
      <c r="C114" s="86"/>
      <c r="D114" s="86"/>
      <c r="E114" s="86" t="s">
        <v>1</v>
      </c>
    </row>
    <row r="115" spans="1:5" ht="15.75" thickBot="1" x14ac:dyDescent="0.3">
      <c r="A115" s="85">
        <f t="shared" si="1"/>
        <v>114</v>
      </c>
      <c r="B115" s="86" t="s">
        <v>37</v>
      </c>
      <c r="C115" s="86"/>
      <c r="D115" s="86"/>
      <c r="E115" s="86" t="s">
        <v>1</v>
      </c>
    </row>
    <row r="116" spans="1:5" ht="15.75" thickBot="1" x14ac:dyDescent="0.3">
      <c r="A116" s="85">
        <f t="shared" si="1"/>
        <v>115</v>
      </c>
      <c r="B116" s="86" t="s">
        <v>39</v>
      </c>
      <c r="C116" s="86"/>
      <c r="D116" s="86"/>
      <c r="E116" s="86" t="s">
        <v>1</v>
      </c>
    </row>
    <row r="117" spans="1:5" ht="15.75" thickBot="1" x14ac:dyDescent="0.3">
      <c r="A117" s="85">
        <f t="shared" si="1"/>
        <v>116</v>
      </c>
      <c r="B117" s="86"/>
      <c r="C117" s="86" t="s">
        <v>19</v>
      </c>
      <c r="D117" s="86"/>
      <c r="E117" s="86" t="s">
        <v>1</v>
      </c>
    </row>
    <row r="118" spans="1:5" ht="15.75" thickBot="1" x14ac:dyDescent="0.3">
      <c r="A118" s="85">
        <f t="shared" si="1"/>
        <v>117</v>
      </c>
      <c r="B118" s="86" t="s">
        <v>12</v>
      </c>
      <c r="C118" s="86"/>
      <c r="D118" s="86"/>
      <c r="E118" s="86" t="s">
        <v>1</v>
      </c>
    </row>
    <row r="119" spans="1:5" ht="15.75" thickBot="1" x14ac:dyDescent="0.3">
      <c r="A119" s="85">
        <f t="shared" si="1"/>
        <v>118</v>
      </c>
      <c r="B119" s="86" t="s">
        <v>38</v>
      </c>
      <c r="C119" s="87"/>
      <c r="D119" s="87"/>
      <c r="E119" s="86" t="s">
        <v>1</v>
      </c>
    </row>
    <row r="120" spans="1:5" ht="15.75" thickBot="1" x14ac:dyDescent="0.3">
      <c r="A120" s="85">
        <f t="shared" si="1"/>
        <v>119</v>
      </c>
      <c r="B120" s="86" t="s">
        <v>38</v>
      </c>
      <c r="C120" s="87"/>
      <c r="D120" s="87"/>
      <c r="E120" s="86" t="s">
        <v>1</v>
      </c>
    </row>
    <row r="121" spans="1:5" ht="15.75" thickBot="1" x14ac:dyDescent="0.3">
      <c r="A121" s="85">
        <f t="shared" si="1"/>
        <v>120</v>
      </c>
      <c r="B121" s="86" t="s">
        <v>24</v>
      </c>
      <c r="C121" s="86"/>
      <c r="D121" s="86"/>
      <c r="E121" s="86" t="s">
        <v>1</v>
      </c>
    </row>
    <row r="122" spans="1:5" ht="15.75" thickBot="1" x14ac:dyDescent="0.3">
      <c r="A122" s="85">
        <f t="shared" si="1"/>
        <v>121</v>
      </c>
      <c r="B122" s="61"/>
      <c r="C122" s="61" t="s">
        <v>131</v>
      </c>
      <c r="D122" s="61"/>
      <c r="E122" s="86" t="s">
        <v>1</v>
      </c>
    </row>
    <row r="123" spans="1:5" ht="15.75" thickBot="1" x14ac:dyDescent="0.3">
      <c r="A123" s="85">
        <f t="shared" si="1"/>
        <v>122</v>
      </c>
      <c r="B123" s="86"/>
      <c r="C123" s="86" t="s">
        <v>123</v>
      </c>
      <c r="D123" s="86"/>
      <c r="E123" s="86" t="s">
        <v>1</v>
      </c>
    </row>
    <row r="124" spans="1:5" ht="15.75" thickBot="1" x14ac:dyDescent="0.3">
      <c r="A124" s="85">
        <f t="shared" si="1"/>
        <v>123</v>
      </c>
      <c r="B124" s="86"/>
      <c r="C124" s="86" t="s">
        <v>93</v>
      </c>
      <c r="D124" s="86"/>
      <c r="E124" s="86" t="s">
        <v>1</v>
      </c>
    </row>
    <row r="125" spans="1:5" ht="15.75" thickBot="1" x14ac:dyDescent="0.3">
      <c r="A125" s="85">
        <f t="shared" si="1"/>
        <v>124</v>
      </c>
      <c r="B125" s="86" t="s">
        <v>40</v>
      </c>
      <c r="C125" s="86"/>
      <c r="D125" s="86"/>
      <c r="E125" s="86" t="s">
        <v>1</v>
      </c>
    </row>
    <row r="126" spans="1:5" ht="15.75" thickBot="1" x14ac:dyDescent="0.3">
      <c r="A126" s="85">
        <f t="shared" si="1"/>
        <v>125</v>
      </c>
      <c r="B126" s="86"/>
      <c r="C126" s="86" t="s">
        <v>133</v>
      </c>
      <c r="D126" s="86"/>
      <c r="E126" s="86" t="s">
        <v>1</v>
      </c>
    </row>
    <row r="127" spans="1:5" ht="15.75" thickBot="1" x14ac:dyDescent="0.3">
      <c r="A127" s="85">
        <f t="shared" si="1"/>
        <v>126</v>
      </c>
      <c r="B127" s="86" t="s">
        <v>50</v>
      </c>
      <c r="C127" s="87"/>
      <c r="D127" s="87"/>
      <c r="E127" s="86" t="s">
        <v>1</v>
      </c>
    </row>
    <row r="128" spans="1:5" ht="15.75" thickBot="1" x14ac:dyDescent="0.3">
      <c r="A128" s="85">
        <f t="shared" si="1"/>
        <v>127</v>
      </c>
      <c r="B128" s="86"/>
      <c r="C128" s="86" t="s">
        <v>11</v>
      </c>
      <c r="D128" s="86"/>
      <c r="E128" s="86" t="s">
        <v>1</v>
      </c>
    </row>
    <row r="129" spans="1:5" ht="15.75" thickBot="1" x14ac:dyDescent="0.3">
      <c r="A129" s="85">
        <f t="shared" si="1"/>
        <v>128</v>
      </c>
      <c r="B129" s="86" t="s">
        <v>134</v>
      </c>
      <c r="C129" s="86"/>
      <c r="D129" s="86"/>
      <c r="E129" s="86" t="s">
        <v>1</v>
      </c>
    </row>
    <row r="130" spans="1:5" ht="15.75" thickBot="1" x14ac:dyDescent="0.3">
      <c r="A130" s="85">
        <f t="shared" si="1"/>
        <v>129</v>
      </c>
      <c r="B130" s="86"/>
      <c r="C130" s="86" t="s">
        <v>26</v>
      </c>
      <c r="D130" s="86"/>
      <c r="E130" s="86" t="s">
        <v>1</v>
      </c>
    </row>
    <row r="131" spans="1:5" ht="15.75" thickBot="1" x14ac:dyDescent="0.3">
      <c r="A131" s="85">
        <f t="shared" ref="A131:A194" si="2">ROW(A130)</f>
        <v>130</v>
      </c>
      <c r="B131" s="86"/>
      <c r="C131" s="86" t="s">
        <v>65</v>
      </c>
      <c r="D131" s="86"/>
      <c r="E131" s="86" t="s">
        <v>1</v>
      </c>
    </row>
    <row r="132" spans="1:5" ht="15.75" thickBot="1" x14ac:dyDescent="0.3">
      <c r="A132" s="85">
        <f t="shared" si="2"/>
        <v>131</v>
      </c>
      <c r="B132" s="87"/>
      <c r="C132" s="86" t="s">
        <v>85</v>
      </c>
      <c r="D132" s="86"/>
      <c r="E132" s="86" t="s">
        <v>1</v>
      </c>
    </row>
    <row r="133" spans="1:5" ht="15.75" thickBot="1" x14ac:dyDescent="0.3">
      <c r="A133" s="85">
        <f t="shared" si="2"/>
        <v>132</v>
      </c>
      <c r="B133" s="86" t="s">
        <v>135</v>
      </c>
      <c r="C133" s="87"/>
      <c r="D133" s="87"/>
      <c r="E133" s="86" t="s">
        <v>1</v>
      </c>
    </row>
    <row r="134" spans="1:5" ht="15.75" thickBot="1" x14ac:dyDescent="0.3">
      <c r="A134" s="85">
        <f t="shared" si="2"/>
        <v>133</v>
      </c>
      <c r="B134" s="86" t="s">
        <v>51</v>
      </c>
      <c r="C134" s="86"/>
      <c r="D134" s="86"/>
      <c r="E134" s="86" t="s">
        <v>1</v>
      </c>
    </row>
    <row r="135" spans="1:5" ht="15.75" thickBot="1" x14ac:dyDescent="0.3">
      <c r="A135" s="85">
        <f t="shared" si="2"/>
        <v>134</v>
      </c>
      <c r="B135" s="87"/>
      <c r="C135" s="86" t="s">
        <v>44</v>
      </c>
      <c r="D135" s="86"/>
      <c r="E135" s="86" t="s">
        <v>1</v>
      </c>
    </row>
    <row r="136" spans="1:5" ht="15.75" thickBot="1" x14ac:dyDescent="0.3">
      <c r="A136" s="85">
        <f t="shared" si="2"/>
        <v>135</v>
      </c>
      <c r="B136" s="86" t="s">
        <v>136</v>
      </c>
      <c r="C136" s="87"/>
      <c r="D136" s="87"/>
      <c r="E136" s="86" t="s">
        <v>1</v>
      </c>
    </row>
    <row r="137" spans="1:5" ht="15.75" thickBot="1" x14ac:dyDescent="0.3">
      <c r="A137" s="85">
        <f t="shared" si="2"/>
        <v>136</v>
      </c>
      <c r="B137" s="86" t="s">
        <v>137</v>
      </c>
      <c r="C137" s="87"/>
      <c r="D137" s="87"/>
      <c r="E137" s="86" t="s">
        <v>1</v>
      </c>
    </row>
    <row r="138" spans="1:5" ht="15.75" thickBot="1" x14ac:dyDescent="0.3">
      <c r="A138" s="85">
        <f t="shared" si="2"/>
        <v>137</v>
      </c>
      <c r="B138" s="86"/>
      <c r="C138" s="86" t="s">
        <v>131</v>
      </c>
      <c r="D138" s="86"/>
      <c r="E138" s="86" t="s">
        <v>1</v>
      </c>
    </row>
    <row r="139" spans="1:5" ht="15.75" thickBot="1" x14ac:dyDescent="0.3">
      <c r="A139" s="85">
        <f t="shared" si="2"/>
        <v>138</v>
      </c>
      <c r="B139" s="86"/>
      <c r="C139" s="86" t="s">
        <v>65</v>
      </c>
      <c r="D139" s="86"/>
      <c r="E139" s="86" t="s">
        <v>1</v>
      </c>
    </row>
    <row r="140" spans="1:5" ht="15.75" thickBot="1" x14ac:dyDescent="0.3">
      <c r="A140" s="85">
        <f t="shared" si="2"/>
        <v>139</v>
      </c>
      <c r="B140" s="86"/>
      <c r="C140" s="86" t="s">
        <v>56</v>
      </c>
      <c r="D140" s="87"/>
      <c r="E140" s="86" t="s">
        <v>1</v>
      </c>
    </row>
    <row r="141" spans="1:5" ht="15.75" thickBot="1" x14ac:dyDescent="0.3">
      <c r="A141" s="85">
        <f t="shared" si="2"/>
        <v>140</v>
      </c>
      <c r="B141" s="86" t="s">
        <v>138</v>
      </c>
      <c r="C141" s="86"/>
      <c r="D141" s="86"/>
      <c r="E141" s="86" t="s">
        <v>1</v>
      </c>
    </row>
    <row r="142" spans="1:5" ht="15.75" thickBot="1" x14ac:dyDescent="0.3">
      <c r="A142" s="85">
        <f t="shared" si="2"/>
        <v>141</v>
      </c>
      <c r="B142" s="86"/>
      <c r="C142" s="86" t="s">
        <v>56</v>
      </c>
      <c r="D142" s="86"/>
      <c r="E142" s="86" t="s">
        <v>1</v>
      </c>
    </row>
    <row r="143" spans="1:5" ht="15.75" thickBot="1" x14ac:dyDescent="0.3">
      <c r="A143" s="85">
        <f t="shared" si="2"/>
        <v>142</v>
      </c>
      <c r="B143" s="86"/>
      <c r="C143" s="86" t="s">
        <v>123</v>
      </c>
      <c r="D143" s="86"/>
      <c r="E143" s="86" t="s">
        <v>1</v>
      </c>
    </row>
    <row r="144" spans="1:5" ht="15.75" thickBot="1" x14ac:dyDescent="0.3">
      <c r="A144" s="85">
        <f t="shared" si="2"/>
        <v>143</v>
      </c>
      <c r="B144" s="86" t="s">
        <v>52</v>
      </c>
      <c r="C144" s="86"/>
      <c r="D144" s="86"/>
      <c r="E144" s="86" t="s">
        <v>1</v>
      </c>
    </row>
    <row r="145" spans="1:5" ht="15.75" thickBot="1" x14ac:dyDescent="0.3">
      <c r="A145" s="85">
        <f t="shared" si="2"/>
        <v>144</v>
      </c>
      <c r="B145" s="86" t="s">
        <v>38</v>
      </c>
      <c r="C145" s="86"/>
      <c r="D145" s="86"/>
      <c r="E145" s="86" t="s">
        <v>1</v>
      </c>
    </row>
    <row r="146" spans="1:5" ht="15.75" thickBot="1" x14ac:dyDescent="0.3">
      <c r="A146" s="85">
        <f t="shared" si="2"/>
        <v>145</v>
      </c>
      <c r="B146" s="86" t="s">
        <v>139</v>
      </c>
      <c r="C146" s="86"/>
      <c r="D146" s="86"/>
      <c r="E146" s="86" t="s">
        <v>1</v>
      </c>
    </row>
    <row r="147" spans="1:5" ht="15.75" thickBot="1" x14ac:dyDescent="0.3">
      <c r="A147" s="85">
        <f t="shared" si="2"/>
        <v>146</v>
      </c>
      <c r="B147" s="86"/>
      <c r="C147" s="86" t="s">
        <v>45</v>
      </c>
      <c r="D147" s="86"/>
      <c r="E147" s="86" t="s">
        <v>1</v>
      </c>
    </row>
    <row r="148" spans="1:5" ht="15.75" thickBot="1" x14ac:dyDescent="0.3">
      <c r="A148" s="85">
        <f t="shared" si="2"/>
        <v>147</v>
      </c>
      <c r="B148" s="86"/>
      <c r="C148" s="86" t="s">
        <v>63</v>
      </c>
      <c r="D148" s="86"/>
      <c r="E148" s="86" t="s">
        <v>1</v>
      </c>
    </row>
    <row r="149" spans="1:5" ht="15.75" thickBot="1" x14ac:dyDescent="0.3">
      <c r="A149" s="85">
        <f t="shared" si="2"/>
        <v>148</v>
      </c>
      <c r="B149" s="86" t="s">
        <v>53</v>
      </c>
      <c r="C149" s="86"/>
      <c r="D149" s="86"/>
      <c r="E149" s="86" t="s">
        <v>1</v>
      </c>
    </row>
    <row r="150" spans="1:5" ht="15.75" thickBot="1" x14ac:dyDescent="0.3">
      <c r="A150" s="85">
        <f t="shared" si="2"/>
        <v>149</v>
      </c>
      <c r="B150" s="86"/>
      <c r="C150" s="86" t="s">
        <v>11</v>
      </c>
      <c r="D150" s="86"/>
      <c r="E150" s="86" t="s">
        <v>1</v>
      </c>
    </row>
    <row r="151" spans="1:5" ht="15.75" thickBot="1" x14ac:dyDescent="0.3">
      <c r="A151" s="85">
        <f t="shared" si="2"/>
        <v>150</v>
      </c>
      <c r="B151" s="86" t="s">
        <v>39</v>
      </c>
      <c r="C151" s="86"/>
      <c r="D151" s="86"/>
      <c r="E151" s="86" t="s">
        <v>1</v>
      </c>
    </row>
    <row r="152" spans="1:5" ht="15.75" thickBot="1" x14ac:dyDescent="0.3">
      <c r="A152" s="85">
        <f t="shared" si="2"/>
        <v>151</v>
      </c>
      <c r="B152" s="86" t="s">
        <v>140</v>
      </c>
      <c r="C152" s="86"/>
      <c r="D152" s="86"/>
      <c r="E152" s="86" t="s">
        <v>1</v>
      </c>
    </row>
    <row r="153" spans="1:5" ht="15.75" thickBot="1" x14ac:dyDescent="0.3">
      <c r="A153" s="85">
        <f t="shared" si="2"/>
        <v>152</v>
      </c>
      <c r="B153" s="86" t="s">
        <v>24</v>
      </c>
      <c r="C153" s="86"/>
      <c r="D153" s="86"/>
      <c r="E153" s="86" t="s">
        <v>1</v>
      </c>
    </row>
    <row r="154" spans="1:5" ht="15.75" thickBot="1" x14ac:dyDescent="0.3">
      <c r="A154" s="85">
        <f t="shared" si="2"/>
        <v>153</v>
      </c>
      <c r="B154" s="86" t="s">
        <v>141</v>
      </c>
      <c r="C154" s="61"/>
      <c r="D154" s="61"/>
      <c r="E154" s="86" t="s">
        <v>1</v>
      </c>
    </row>
    <row r="155" spans="1:5" ht="15.75" thickBot="1" x14ac:dyDescent="0.3">
      <c r="A155" s="85">
        <f t="shared" si="2"/>
        <v>154</v>
      </c>
      <c r="B155" s="86"/>
      <c r="C155" s="86" t="s">
        <v>133</v>
      </c>
      <c r="D155" s="86"/>
      <c r="E155" s="86" t="s">
        <v>1</v>
      </c>
    </row>
    <row r="156" spans="1:5" ht="15.75" thickBot="1" x14ac:dyDescent="0.3">
      <c r="A156" s="85">
        <f t="shared" si="2"/>
        <v>155</v>
      </c>
      <c r="B156" s="86" t="s">
        <v>141</v>
      </c>
      <c r="C156" s="86"/>
      <c r="D156" s="86"/>
      <c r="E156" s="86" t="s">
        <v>1</v>
      </c>
    </row>
    <row r="157" spans="1:5" ht="15.75" thickBot="1" x14ac:dyDescent="0.3">
      <c r="A157" s="85">
        <f t="shared" si="2"/>
        <v>156</v>
      </c>
      <c r="B157" s="61"/>
      <c r="C157" s="86" t="s">
        <v>11</v>
      </c>
      <c r="D157" s="86"/>
      <c r="E157" s="86" t="s">
        <v>1</v>
      </c>
    </row>
    <row r="158" spans="1:5" ht="15.75" thickBot="1" x14ac:dyDescent="0.3">
      <c r="A158" s="85">
        <f t="shared" si="2"/>
        <v>157</v>
      </c>
      <c r="B158" s="86"/>
      <c r="C158" s="86" t="s">
        <v>65</v>
      </c>
      <c r="D158" s="86"/>
      <c r="E158" s="86" t="s">
        <v>1</v>
      </c>
    </row>
    <row r="159" spans="1:5" ht="15.75" thickBot="1" x14ac:dyDescent="0.3">
      <c r="A159" s="85">
        <f t="shared" si="2"/>
        <v>158</v>
      </c>
      <c r="B159" s="86" t="s">
        <v>38</v>
      </c>
      <c r="C159" s="86"/>
      <c r="D159" s="86"/>
      <c r="E159" s="86" t="s">
        <v>1</v>
      </c>
    </row>
    <row r="160" spans="1:5" ht="15.75" thickBot="1" x14ac:dyDescent="0.3">
      <c r="A160" s="85">
        <f t="shared" si="2"/>
        <v>159</v>
      </c>
      <c r="B160" s="61"/>
      <c r="C160" s="86" t="s">
        <v>85</v>
      </c>
      <c r="D160" s="86"/>
      <c r="E160" s="86" t="s">
        <v>1</v>
      </c>
    </row>
    <row r="161" spans="1:5" ht="15.75" thickBot="1" x14ac:dyDescent="0.3">
      <c r="A161" s="85">
        <f t="shared" si="2"/>
        <v>160</v>
      </c>
      <c r="B161" s="86"/>
      <c r="C161" s="86" t="s">
        <v>142</v>
      </c>
      <c r="D161" s="86"/>
      <c r="E161" s="86" t="s">
        <v>1</v>
      </c>
    </row>
    <row r="162" spans="1:5" ht="15.75" thickBot="1" x14ac:dyDescent="0.3">
      <c r="A162" s="85">
        <f t="shared" si="2"/>
        <v>161</v>
      </c>
      <c r="B162" s="86" t="s">
        <v>143</v>
      </c>
      <c r="C162" s="86"/>
      <c r="D162" s="86"/>
      <c r="E162" s="86" t="s">
        <v>1</v>
      </c>
    </row>
    <row r="163" spans="1:5" ht="15.75" thickBot="1" x14ac:dyDescent="0.3">
      <c r="A163" s="85">
        <f t="shared" si="2"/>
        <v>162</v>
      </c>
      <c r="B163" s="86" t="s">
        <v>38</v>
      </c>
      <c r="C163" s="86"/>
      <c r="D163" s="86"/>
      <c r="E163" s="86" t="s">
        <v>1</v>
      </c>
    </row>
    <row r="164" spans="1:5" ht="15.75" thickBot="1" x14ac:dyDescent="0.3">
      <c r="A164" s="85">
        <f t="shared" si="2"/>
        <v>163</v>
      </c>
      <c r="B164" s="89" t="s">
        <v>36</v>
      </c>
      <c r="C164" s="89"/>
      <c r="D164" s="89"/>
      <c r="E164" s="86" t="s">
        <v>1</v>
      </c>
    </row>
    <row r="165" spans="1:5" ht="15.75" thickBot="1" x14ac:dyDescent="0.3">
      <c r="A165" s="85">
        <f t="shared" si="2"/>
        <v>164</v>
      </c>
      <c r="B165" s="86" t="s">
        <v>38</v>
      </c>
      <c r="C165" s="86"/>
      <c r="D165" s="86"/>
      <c r="E165" s="86" t="s">
        <v>1</v>
      </c>
    </row>
    <row r="166" spans="1:5" ht="15.75" thickBot="1" x14ac:dyDescent="0.3">
      <c r="A166" s="85">
        <f t="shared" si="2"/>
        <v>165</v>
      </c>
      <c r="B166" s="86"/>
      <c r="C166" s="86" t="s">
        <v>11</v>
      </c>
      <c r="D166" s="86"/>
      <c r="E166" s="86" t="s">
        <v>1</v>
      </c>
    </row>
    <row r="167" spans="1:5" ht="15.75" thickBot="1" x14ac:dyDescent="0.3">
      <c r="A167" s="85">
        <f t="shared" si="2"/>
        <v>166</v>
      </c>
      <c r="B167" s="86"/>
      <c r="C167" s="86" t="s">
        <v>123</v>
      </c>
      <c r="D167" s="86"/>
      <c r="E167" s="86" t="s">
        <v>1</v>
      </c>
    </row>
    <row r="168" spans="1:5" ht="15.75" thickBot="1" x14ac:dyDescent="0.3">
      <c r="A168" s="85">
        <f t="shared" si="2"/>
        <v>167</v>
      </c>
      <c r="B168" s="86" t="s">
        <v>144</v>
      </c>
      <c r="C168" s="86"/>
      <c r="D168" s="86"/>
      <c r="E168" s="86" t="s">
        <v>1</v>
      </c>
    </row>
    <row r="169" spans="1:5" ht="15.75" thickBot="1" x14ac:dyDescent="0.3">
      <c r="A169" s="85">
        <f t="shared" si="2"/>
        <v>168</v>
      </c>
      <c r="B169" s="86" t="s">
        <v>34</v>
      </c>
      <c r="C169" s="87"/>
      <c r="D169" s="87"/>
      <c r="E169" s="86" t="s">
        <v>1</v>
      </c>
    </row>
    <row r="170" spans="1:5" ht="15.75" thickBot="1" x14ac:dyDescent="0.3">
      <c r="A170" s="85">
        <f t="shared" si="2"/>
        <v>169</v>
      </c>
      <c r="B170" s="86"/>
      <c r="C170" s="86" t="s">
        <v>47</v>
      </c>
      <c r="D170" s="86"/>
      <c r="E170" s="86" t="s">
        <v>1</v>
      </c>
    </row>
    <row r="171" spans="1:5" ht="15.75" thickBot="1" x14ac:dyDescent="0.3">
      <c r="A171" s="85">
        <f t="shared" si="2"/>
        <v>170</v>
      </c>
      <c r="B171" s="86" t="s">
        <v>66</v>
      </c>
      <c r="C171" s="86"/>
      <c r="D171" s="86"/>
      <c r="E171" s="86" t="s">
        <v>1</v>
      </c>
    </row>
    <row r="172" spans="1:5" ht="15.75" thickBot="1" x14ac:dyDescent="0.3">
      <c r="A172" s="85">
        <f t="shared" si="2"/>
        <v>171</v>
      </c>
      <c r="B172" s="86" t="s">
        <v>143</v>
      </c>
      <c r="C172" s="86"/>
      <c r="D172" s="86"/>
      <c r="E172" s="86" t="s">
        <v>1</v>
      </c>
    </row>
    <row r="173" spans="1:5" ht="15.75" thickBot="1" x14ac:dyDescent="0.3">
      <c r="A173" s="85">
        <f t="shared" si="2"/>
        <v>172</v>
      </c>
      <c r="B173" s="86" t="s">
        <v>37</v>
      </c>
      <c r="C173" s="86"/>
      <c r="D173" s="86"/>
      <c r="E173" s="86" t="s">
        <v>1</v>
      </c>
    </row>
    <row r="174" spans="1:5" ht="15.75" thickBot="1" x14ac:dyDescent="0.3">
      <c r="A174" s="85">
        <f t="shared" si="2"/>
        <v>173</v>
      </c>
      <c r="B174" s="86"/>
      <c r="C174" s="86" t="s">
        <v>131</v>
      </c>
      <c r="D174" s="87"/>
      <c r="E174" s="86" t="s">
        <v>1</v>
      </c>
    </row>
    <row r="175" spans="1:5" ht="15.75" thickBot="1" x14ac:dyDescent="0.3">
      <c r="A175" s="85">
        <f t="shared" si="2"/>
        <v>174</v>
      </c>
      <c r="B175" s="86" t="s">
        <v>34</v>
      </c>
      <c r="C175" s="86"/>
      <c r="D175" s="86"/>
      <c r="E175" s="86" t="s">
        <v>1</v>
      </c>
    </row>
    <row r="176" spans="1:5" ht="15.75" thickBot="1" x14ac:dyDescent="0.3">
      <c r="A176" s="85">
        <f t="shared" si="2"/>
        <v>175</v>
      </c>
      <c r="B176" s="86"/>
      <c r="C176" s="86" t="s">
        <v>44</v>
      </c>
      <c r="D176" s="86"/>
      <c r="E176" s="86" t="s">
        <v>1</v>
      </c>
    </row>
    <row r="177" spans="1:5" ht="15.75" thickBot="1" x14ac:dyDescent="0.3">
      <c r="A177" s="85">
        <f t="shared" si="2"/>
        <v>176</v>
      </c>
      <c r="B177" s="86" t="s">
        <v>36</v>
      </c>
      <c r="C177" s="87"/>
      <c r="D177" s="87"/>
      <c r="E177" s="86" t="s">
        <v>1</v>
      </c>
    </row>
    <row r="178" spans="1:5" ht="15.75" thickBot="1" x14ac:dyDescent="0.3">
      <c r="A178" s="85">
        <f t="shared" si="2"/>
        <v>177</v>
      </c>
      <c r="B178" s="86" t="s">
        <v>17</v>
      </c>
      <c r="C178" s="87"/>
      <c r="D178" s="87"/>
      <c r="E178" s="86" t="s">
        <v>1</v>
      </c>
    </row>
    <row r="179" spans="1:5" ht="15.75" thickBot="1" x14ac:dyDescent="0.3">
      <c r="A179" s="85">
        <f t="shared" si="2"/>
        <v>178</v>
      </c>
      <c r="B179" s="86"/>
      <c r="C179" s="86" t="s">
        <v>145</v>
      </c>
      <c r="D179" s="86"/>
      <c r="E179" s="86" t="s">
        <v>1</v>
      </c>
    </row>
    <row r="180" spans="1:5" ht="15.75" thickBot="1" x14ac:dyDescent="0.3">
      <c r="A180" s="85">
        <f t="shared" si="2"/>
        <v>179</v>
      </c>
      <c r="B180" s="86"/>
      <c r="C180" s="86" t="s">
        <v>56</v>
      </c>
      <c r="D180" s="86"/>
      <c r="E180" s="86" t="s">
        <v>1</v>
      </c>
    </row>
    <row r="181" spans="1:5" ht="15.75" thickBot="1" x14ac:dyDescent="0.3">
      <c r="A181" s="85">
        <f t="shared" si="2"/>
        <v>180</v>
      </c>
      <c r="B181" s="86"/>
      <c r="C181" s="86" t="s">
        <v>74</v>
      </c>
      <c r="D181" s="86"/>
      <c r="E181" s="86" t="s">
        <v>1</v>
      </c>
    </row>
    <row r="182" spans="1:5" ht="15.75" thickBot="1" x14ac:dyDescent="0.3">
      <c r="A182" s="85">
        <f t="shared" si="2"/>
        <v>181</v>
      </c>
      <c r="B182" s="86" t="s">
        <v>57</v>
      </c>
      <c r="C182" s="86"/>
      <c r="D182" s="86"/>
      <c r="E182" s="86" t="s">
        <v>1</v>
      </c>
    </row>
    <row r="183" spans="1:5" ht="15.75" thickBot="1" x14ac:dyDescent="0.3">
      <c r="A183" s="85">
        <f t="shared" si="2"/>
        <v>182</v>
      </c>
      <c r="B183" s="61" t="s">
        <v>37</v>
      </c>
      <c r="C183" s="61"/>
      <c r="D183" s="61"/>
      <c r="E183" s="86" t="s">
        <v>1</v>
      </c>
    </row>
    <row r="184" spans="1:5" ht="15.75" thickBot="1" x14ac:dyDescent="0.3">
      <c r="A184" s="85">
        <f t="shared" si="2"/>
        <v>183</v>
      </c>
      <c r="B184" s="86" t="s">
        <v>50</v>
      </c>
      <c r="C184" s="87"/>
      <c r="D184" s="87"/>
      <c r="E184" s="86" t="s">
        <v>1</v>
      </c>
    </row>
    <row r="185" spans="1:5" ht="15.75" thickBot="1" x14ac:dyDescent="0.3">
      <c r="A185" s="85">
        <f t="shared" si="2"/>
        <v>184</v>
      </c>
      <c r="B185" s="89"/>
      <c r="C185" s="89" t="s">
        <v>29</v>
      </c>
      <c r="D185" s="89"/>
      <c r="E185" s="86" t="s">
        <v>1</v>
      </c>
    </row>
    <row r="186" spans="1:5" ht="15.75" thickBot="1" x14ac:dyDescent="0.3">
      <c r="A186" s="85">
        <f t="shared" si="2"/>
        <v>185</v>
      </c>
      <c r="B186" s="86" t="s">
        <v>37</v>
      </c>
      <c r="C186" s="87"/>
      <c r="D186" s="87"/>
      <c r="E186" s="86" t="s">
        <v>1</v>
      </c>
    </row>
    <row r="187" spans="1:5" ht="15.75" thickBot="1" x14ac:dyDescent="0.3">
      <c r="A187" s="85">
        <f t="shared" si="2"/>
        <v>186</v>
      </c>
      <c r="B187" s="86"/>
      <c r="C187" s="86" t="s">
        <v>146</v>
      </c>
      <c r="D187" s="86"/>
      <c r="E187" s="86" t="s">
        <v>1</v>
      </c>
    </row>
    <row r="188" spans="1:5" ht="15.75" thickBot="1" x14ac:dyDescent="0.3">
      <c r="A188" s="85">
        <f t="shared" si="2"/>
        <v>187</v>
      </c>
      <c r="B188" s="86"/>
      <c r="C188" s="86" t="s">
        <v>54</v>
      </c>
      <c r="D188" s="86"/>
      <c r="E188" s="86" t="s">
        <v>1</v>
      </c>
    </row>
    <row r="189" spans="1:5" ht="15.75" thickBot="1" x14ac:dyDescent="0.3">
      <c r="A189" s="85">
        <f t="shared" si="2"/>
        <v>188</v>
      </c>
      <c r="B189" s="86" t="s">
        <v>13</v>
      </c>
      <c r="C189" s="87"/>
      <c r="D189" s="87" t="s">
        <v>147</v>
      </c>
      <c r="E189" s="86" t="s">
        <v>1</v>
      </c>
    </row>
    <row r="190" spans="1:5" ht="15.75" thickBot="1" x14ac:dyDescent="0.3">
      <c r="A190" s="85">
        <f t="shared" si="2"/>
        <v>189</v>
      </c>
      <c r="B190" s="86" t="s">
        <v>39</v>
      </c>
      <c r="C190" s="86"/>
      <c r="D190" s="86"/>
      <c r="E190" s="86" t="s">
        <v>1</v>
      </c>
    </row>
    <row r="191" spans="1:5" ht="15.75" thickBot="1" x14ac:dyDescent="0.3">
      <c r="A191" s="85">
        <f t="shared" si="2"/>
        <v>190</v>
      </c>
      <c r="B191" s="86"/>
      <c r="C191" s="86" t="s">
        <v>63</v>
      </c>
      <c r="D191" s="86"/>
      <c r="E191" s="86" t="s">
        <v>1</v>
      </c>
    </row>
    <row r="192" spans="1:5" ht="15.75" thickBot="1" x14ac:dyDescent="0.3">
      <c r="A192" s="85">
        <f t="shared" si="2"/>
        <v>191</v>
      </c>
      <c r="B192" s="86" t="s">
        <v>95</v>
      </c>
      <c r="C192" s="86"/>
      <c r="D192" s="86"/>
      <c r="E192" s="86" t="s">
        <v>1</v>
      </c>
    </row>
    <row r="193" spans="1:5" ht="15.75" thickBot="1" x14ac:dyDescent="0.3">
      <c r="A193" s="85">
        <f t="shared" si="2"/>
        <v>192</v>
      </c>
      <c r="B193" s="86" t="s">
        <v>148</v>
      </c>
      <c r="C193" s="86"/>
      <c r="D193" s="86"/>
      <c r="E193" s="86" t="s">
        <v>1</v>
      </c>
    </row>
    <row r="194" spans="1:5" ht="15.75" thickBot="1" x14ac:dyDescent="0.3">
      <c r="A194" s="85">
        <f t="shared" si="2"/>
        <v>193</v>
      </c>
      <c r="B194" s="86" t="s">
        <v>66</v>
      </c>
      <c r="C194" s="87"/>
      <c r="D194" s="87"/>
      <c r="E194" s="86" t="s">
        <v>1</v>
      </c>
    </row>
    <row r="195" spans="1:5" ht="15.75" thickBot="1" x14ac:dyDescent="0.3">
      <c r="A195" s="85">
        <f t="shared" ref="A195:A258" si="3">ROW(A194)</f>
        <v>194</v>
      </c>
      <c r="B195" s="86" t="s">
        <v>52</v>
      </c>
      <c r="C195" s="87"/>
      <c r="D195" s="87"/>
      <c r="E195" s="86" t="s">
        <v>1</v>
      </c>
    </row>
    <row r="196" spans="1:5" ht="15.75" thickBot="1" x14ac:dyDescent="0.3">
      <c r="A196" s="85">
        <f t="shared" si="3"/>
        <v>195</v>
      </c>
      <c r="B196" s="86" t="s">
        <v>149</v>
      </c>
      <c r="C196" s="87"/>
      <c r="D196" s="87"/>
      <c r="E196" s="86" t="s">
        <v>1</v>
      </c>
    </row>
    <row r="197" spans="1:5" ht="15.75" thickBot="1" x14ac:dyDescent="0.3">
      <c r="A197" s="85">
        <f t="shared" si="3"/>
        <v>196</v>
      </c>
      <c r="B197" s="86"/>
      <c r="C197" s="86" t="s">
        <v>85</v>
      </c>
      <c r="D197" s="87"/>
      <c r="E197" s="86" t="s">
        <v>1</v>
      </c>
    </row>
    <row r="198" spans="1:5" ht="15.75" thickBot="1" x14ac:dyDescent="0.3">
      <c r="A198" s="85">
        <f t="shared" si="3"/>
        <v>197</v>
      </c>
      <c r="B198" s="86" t="s">
        <v>39</v>
      </c>
      <c r="C198" s="87"/>
      <c r="D198" s="87"/>
      <c r="E198" s="86" t="s">
        <v>1</v>
      </c>
    </row>
    <row r="199" spans="1:5" ht="15.75" thickBot="1" x14ac:dyDescent="0.3">
      <c r="A199" s="85">
        <f t="shared" si="3"/>
        <v>198</v>
      </c>
      <c r="B199" s="86" t="s">
        <v>60</v>
      </c>
      <c r="C199" s="86"/>
      <c r="D199" s="86"/>
      <c r="E199" s="86" t="s">
        <v>1</v>
      </c>
    </row>
    <row r="200" spans="1:5" ht="15.75" thickBot="1" x14ac:dyDescent="0.3">
      <c r="A200" s="85">
        <f t="shared" si="3"/>
        <v>199</v>
      </c>
      <c r="B200" s="86" t="s">
        <v>24</v>
      </c>
      <c r="C200" s="86"/>
      <c r="D200" s="86"/>
      <c r="E200" s="86" t="s">
        <v>1</v>
      </c>
    </row>
    <row r="201" spans="1:5" ht="15.75" thickBot="1" x14ac:dyDescent="0.3">
      <c r="A201" s="85">
        <f t="shared" si="3"/>
        <v>200</v>
      </c>
      <c r="B201" s="86"/>
      <c r="C201" s="86" t="s">
        <v>63</v>
      </c>
      <c r="D201" s="86"/>
      <c r="E201" s="86" t="s">
        <v>1</v>
      </c>
    </row>
    <row r="202" spans="1:5" ht="15.75" thickBot="1" x14ac:dyDescent="0.3">
      <c r="A202" s="85">
        <f t="shared" si="3"/>
        <v>201</v>
      </c>
      <c r="B202" s="86"/>
      <c r="C202" s="86" t="s">
        <v>56</v>
      </c>
      <c r="D202" s="87"/>
      <c r="E202" s="86" t="s">
        <v>1</v>
      </c>
    </row>
    <row r="203" spans="1:5" ht="15.75" thickBot="1" x14ac:dyDescent="0.3">
      <c r="A203" s="85">
        <f t="shared" si="3"/>
        <v>202</v>
      </c>
      <c r="B203" s="87"/>
      <c r="C203" s="86" t="s">
        <v>150</v>
      </c>
      <c r="D203" s="86"/>
      <c r="E203" s="86" t="s">
        <v>1</v>
      </c>
    </row>
    <row r="204" spans="1:5" ht="15.75" thickBot="1" x14ac:dyDescent="0.3">
      <c r="A204" s="85">
        <f t="shared" si="3"/>
        <v>203</v>
      </c>
      <c r="B204" s="86" t="s">
        <v>151</v>
      </c>
      <c r="C204" s="86"/>
      <c r="D204" s="86"/>
      <c r="E204" s="86" t="s">
        <v>1</v>
      </c>
    </row>
    <row r="205" spans="1:5" ht="15.75" thickBot="1" x14ac:dyDescent="0.3">
      <c r="A205" s="85">
        <f t="shared" si="3"/>
        <v>204</v>
      </c>
      <c r="B205" s="86"/>
      <c r="C205" s="86" t="s">
        <v>27</v>
      </c>
      <c r="D205" s="86"/>
      <c r="E205" s="86" t="s">
        <v>1</v>
      </c>
    </row>
    <row r="206" spans="1:5" ht="15.75" thickBot="1" x14ac:dyDescent="0.3">
      <c r="A206" s="85">
        <f t="shared" si="3"/>
        <v>205</v>
      </c>
      <c r="B206" s="86"/>
      <c r="C206" s="86" t="s">
        <v>123</v>
      </c>
      <c r="D206" s="86"/>
      <c r="E206" s="86" t="s">
        <v>1</v>
      </c>
    </row>
    <row r="207" spans="1:5" ht="15.75" thickBot="1" x14ac:dyDescent="0.3">
      <c r="A207" s="85">
        <f t="shared" si="3"/>
        <v>206</v>
      </c>
      <c r="B207" s="86"/>
      <c r="C207" s="86" t="s">
        <v>29</v>
      </c>
      <c r="D207" s="86"/>
      <c r="E207" s="86" t="s">
        <v>1</v>
      </c>
    </row>
    <row r="208" spans="1:5" ht="15.75" thickBot="1" x14ac:dyDescent="0.3">
      <c r="A208" s="85">
        <f t="shared" si="3"/>
        <v>207</v>
      </c>
      <c r="B208" s="86"/>
      <c r="C208" s="86" t="s">
        <v>152</v>
      </c>
      <c r="D208" s="86"/>
      <c r="E208" s="86" t="s">
        <v>1</v>
      </c>
    </row>
    <row r="209" spans="1:5" ht="15.75" thickBot="1" x14ac:dyDescent="0.3">
      <c r="A209" s="85">
        <f t="shared" si="3"/>
        <v>208</v>
      </c>
      <c r="B209" s="89"/>
      <c r="C209" s="89" t="s">
        <v>11</v>
      </c>
      <c r="D209" s="89" t="s">
        <v>115</v>
      </c>
      <c r="E209" s="86" t="s">
        <v>1</v>
      </c>
    </row>
    <row r="210" spans="1:5" ht="15.75" thickBot="1" x14ac:dyDescent="0.3">
      <c r="A210" s="85">
        <f t="shared" si="3"/>
        <v>209</v>
      </c>
      <c r="B210" s="86"/>
      <c r="C210" s="86" t="s">
        <v>62</v>
      </c>
      <c r="D210" s="87"/>
      <c r="E210" s="86" t="s">
        <v>1</v>
      </c>
    </row>
    <row r="211" spans="1:5" ht="15.75" thickBot="1" x14ac:dyDescent="0.3">
      <c r="A211" s="85">
        <f t="shared" si="3"/>
        <v>210</v>
      </c>
      <c r="B211" s="86" t="s">
        <v>36</v>
      </c>
      <c r="C211" s="86"/>
      <c r="D211" s="86"/>
      <c r="E211" s="86" t="s">
        <v>1</v>
      </c>
    </row>
    <row r="212" spans="1:5" ht="15.75" thickBot="1" x14ac:dyDescent="0.3">
      <c r="A212" s="85">
        <f t="shared" si="3"/>
        <v>211</v>
      </c>
      <c r="B212" s="86"/>
      <c r="C212" s="86" t="s">
        <v>11</v>
      </c>
      <c r="D212" s="86"/>
      <c r="E212" s="86" t="s">
        <v>1</v>
      </c>
    </row>
    <row r="213" spans="1:5" ht="15.75" thickBot="1" x14ac:dyDescent="0.3">
      <c r="A213" s="85">
        <f t="shared" si="3"/>
        <v>212</v>
      </c>
      <c r="B213" s="86"/>
      <c r="C213" s="86" t="s">
        <v>56</v>
      </c>
      <c r="D213" s="86"/>
      <c r="E213" s="86" t="s">
        <v>1</v>
      </c>
    </row>
    <row r="214" spans="1:5" ht="15.75" thickBot="1" x14ac:dyDescent="0.3">
      <c r="A214" s="85">
        <f t="shared" si="3"/>
        <v>213</v>
      </c>
      <c r="B214" s="86"/>
      <c r="C214" s="86" t="s">
        <v>69</v>
      </c>
      <c r="D214" s="86"/>
      <c r="E214" s="86" t="s">
        <v>1</v>
      </c>
    </row>
    <row r="215" spans="1:5" ht="15.75" thickBot="1" x14ac:dyDescent="0.3">
      <c r="A215" s="85">
        <f t="shared" si="3"/>
        <v>214</v>
      </c>
      <c r="B215" s="86"/>
      <c r="C215" s="86" t="s">
        <v>153</v>
      </c>
      <c r="D215" s="86"/>
      <c r="E215" s="86" t="s">
        <v>1</v>
      </c>
    </row>
    <row r="216" spans="1:5" ht="15.75" thickBot="1" x14ac:dyDescent="0.3">
      <c r="A216" s="85">
        <f t="shared" si="3"/>
        <v>215</v>
      </c>
      <c r="B216" s="86"/>
      <c r="C216" s="86" t="s">
        <v>154</v>
      </c>
      <c r="D216" s="86"/>
      <c r="E216" s="86" t="s">
        <v>1</v>
      </c>
    </row>
    <row r="217" spans="1:5" ht="15.75" thickBot="1" x14ac:dyDescent="0.3">
      <c r="A217" s="85">
        <f t="shared" si="3"/>
        <v>216</v>
      </c>
      <c r="B217" s="86" t="s">
        <v>155</v>
      </c>
      <c r="C217" s="86"/>
      <c r="D217" s="86"/>
      <c r="E217" s="86" t="s">
        <v>1</v>
      </c>
    </row>
    <row r="218" spans="1:5" ht="15.75" thickBot="1" x14ac:dyDescent="0.3">
      <c r="A218" s="85">
        <f t="shared" si="3"/>
        <v>217</v>
      </c>
      <c r="B218" s="86"/>
      <c r="C218" s="86" t="s">
        <v>63</v>
      </c>
      <c r="D218" s="86"/>
      <c r="E218" s="86" t="s">
        <v>1</v>
      </c>
    </row>
    <row r="219" spans="1:5" ht="15.75" thickBot="1" x14ac:dyDescent="0.3">
      <c r="A219" s="85">
        <f t="shared" si="3"/>
        <v>218</v>
      </c>
      <c r="B219" s="86" t="s">
        <v>39</v>
      </c>
      <c r="C219" s="86"/>
      <c r="D219" s="86"/>
      <c r="E219" s="86" t="s">
        <v>1</v>
      </c>
    </row>
    <row r="220" spans="1:5" ht="15.75" thickBot="1" x14ac:dyDescent="0.3">
      <c r="A220" s="85">
        <f t="shared" si="3"/>
        <v>219</v>
      </c>
      <c r="B220" s="86" t="s">
        <v>27</v>
      </c>
      <c r="C220" s="86"/>
      <c r="D220" s="86"/>
      <c r="E220" s="86" t="s">
        <v>1</v>
      </c>
    </row>
    <row r="221" spans="1:5" ht="15.75" thickBot="1" x14ac:dyDescent="0.3">
      <c r="A221" s="85">
        <f t="shared" si="3"/>
        <v>220</v>
      </c>
      <c r="B221" s="86"/>
      <c r="C221" s="86" t="s">
        <v>156</v>
      </c>
      <c r="D221" s="86"/>
      <c r="E221" s="86" t="s">
        <v>1</v>
      </c>
    </row>
    <row r="222" spans="1:5" ht="15.75" thickBot="1" x14ac:dyDescent="0.3">
      <c r="A222" s="85">
        <f t="shared" si="3"/>
        <v>221</v>
      </c>
      <c r="B222" s="86"/>
      <c r="C222" s="86" t="s">
        <v>65</v>
      </c>
      <c r="D222" s="86"/>
      <c r="E222" s="86" t="s">
        <v>1</v>
      </c>
    </row>
    <row r="223" spans="1:5" ht="15.75" thickBot="1" x14ac:dyDescent="0.3">
      <c r="A223" s="85">
        <f t="shared" si="3"/>
        <v>222</v>
      </c>
      <c r="B223" s="86" t="s">
        <v>107</v>
      </c>
      <c r="C223" s="86"/>
      <c r="D223" s="86"/>
      <c r="E223" s="86" t="s">
        <v>1</v>
      </c>
    </row>
    <row r="224" spans="1:5" ht="15.75" thickBot="1" x14ac:dyDescent="0.3">
      <c r="A224" s="85">
        <f t="shared" si="3"/>
        <v>223</v>
      </c>
      <c r="B224" s="86" t="s">
        <v>34</v>
      </c>
      <c r="C224" s="86"/>
      <c r="D224" s="86"/>
      <c r="E224" s="86" t="s">
        <v>1</v>
      </c>
    </row>
    <row r="225" spans="1:5" ht="15.75" thickBot="1" x14ac:dyDescent="0.3">
      <c r="A225" s="85">
        <f t="shared" si="3"/>
        <v>224</v>
      </c>
      <c r="B225" s="86"/>
      <c r="C225" s="86" t="s">
        <v>105</v>
      </c>
      <c r="D225" s="86"/>
      <c r="E225" s="86" t="s">
        <v>1</v>
      </c>
    </row>
    <row r="226" spans="1:5" ht="15.75" thickBot="1" x14ac:dyDescent="0.3">
      <c r="A226" s="85">
        <f t="shared" si="3"/>
        <v>225</v>
      </c>
      <c r="B226" s="89"/>
      <c r="C226" s="89" t="s">
        <v>47</v>
      </c>
      <c r="D226" s="89" t="s">
        <v>157</v>
      </c>
      <c r="E226" s="86" t="s">
        <v>1</v>
      </c>
    </row>
    <row r="227" spans="1:5" ht="15.75" thickBot="1" x14ac:dyDescent="0.3">
      <c r="A227" s="85">
        <f t="shared" si="3"/>
        <v>226</v>
      </c>
      <c r="B227" s="89"/>
      <c r="C227" s="89" t="s">
        <v>45</v>
      </c>
      <c r="D227" s="89"/>
      <c r="E227" s="86" t="s">
        <v>1</v>
      </c>
    </row>
    <row r="228" spans="1:5" ht="15.75" thickBot="1" x14ac:dyDescent="0.3">
      <c r="A228" s="85">
        <f t="shared" si="3"/>
        <v>227</v>
      </c>
      <c r="B228" s="86"/>
      <c r="C228" s="86" t="s">
        <v>11</v>
      </c>
      <c r="D228" s="86"/>
      <c r="E228" s="86" t="s">
        <v>1</v>
      </c>
    </row>
    <row r="229" spans="1:5" ht="15.75" thickBot="1" x14ac:dyDescent="0.3">
      <c r="A229" s="85">
        <f t="shared" si="3"/>
        <v>228</v>
      </c>
      <c r="B229" s="86" t="s">
        <v>37</v>
      </c>
      <c r="C229" s="86"/>
      <c r="D229" s="86"/>
      <c r="E229" s="86" t="s">
        <v>1</v>
      </c>
    </row>
    <row r="230" spans="1:5" ht="15.75" thickBot="1" x14ac:dyDescent="0.3">
      <c r="A230" s="85">
        <f t="shared" si="3"/>
        <v>229</v>
      </c>
      <c r="B230" s="90"/>
      <c r="C230" s="89" t="s">
        <v>65</v>
      </c>
      <c r="D230" s="91" t="s">
        <v>158</v>
      </c>
      <c r="E230" s="86" t="s">
        <v>1</v>
      </c>
    </row>
    <row r="231" spans="1:5" ht="15.75" thickBot="1" x14ac:dyDescent="0.3">
      <c r="A231" s="85">
        <f t="shared" si="3"/>
        <v>230</v>
      </c>
      <c r="B231" s="86" t="s">
        <v>25</v>
      </c>
      <c r="C231" s="86"/>
      <c r="D231" s="87"/>
      <c r="E231" s="86" t="s">
        <v>1</v>
      </c>
    </row>
    <row r="232" spans="1:5" ht="15.75" thickBot="1" x14ac:dyDescent="0.3">
      <c r="A232" s="85">
        <f t="shared" si="3"/>
        <v>231</v>
      </c>
      <c r="B232" s="86" t="s">
        <v>159</v>
      </c>
      <c r="C232" s="86"/>
      <c r="D232" s="87"/>
      <c r="E232" s="86" t="s">
        <v>1</v>
      </c>
    </row>
    <row r="233" spans="1:5" ht="15.75" thickBot="1" x14ac:dyDescent="0.3">
      <c r="A233" s="85">
        <f t="shared" si="3"/>
        <v>232</v>
      </c>
      <c r="B233" s="86" t="s">
        <v>39</v>
      </c>
      <c r="C233" s="86"/>
      <c r="D233" s="87"/>
      <c r="E233" s="86" t="s">
        <v>1</v>
      </c>
    </row>
    <row r="234" spans="1:5" ht="15.75" thickBot="1" x14ac:dyDescent="0.3">
      <c r="A234" s="85">
        <f t="shared" si="3"/>
        <v>233</v>
      </c>
      <c r="B234" s="89" t="s">
        <v>24</v>
      </c>
      <c r="C234" s="89"/>
      <c r="D234" s="89"/>
      <c r="E234" s="86" t="s">
        <v>1</v>
      </c>
    </row>
    <row r="235" spans="1:5" ht="15.75" thickBot="1" x14ac:dyDescent="0.3">
      <c r="A235" s="85">
        <f t="shared" si="3"/>
        <v>234</v>
      </c>
      <c r="B235" s="86" t="s">
        <v>60</v>
      </c>
      <c r="C235" s="86"/>
      <c r="D235" s="86"/>
      <c r="E235" s="86" t="s">
        <v>1</v>
      </c>
    </row>
    <row r="236" spans="1:5" ht="15.75" thickBot="1" x14ac:dyDescent="0.3">
      <c r="A236" s="85">
        <f t="shared" si="3"/>
        <v>235</v>
      </c>
      <c r="B236" s="86" t="s">
        <v>39</v>
      </c>
      <c r="C236" s="86"/>
      <c r="D236" s="86"/>
      <c r="E236" s="86" t="s">
        <v>1</v>
      </c>
    </row>
    <row r="237" spans="1:5" ht="15.75" thickBot="1" x14ac:dyDescent="0.3">
      <c r="A237" s="85">
        <f t="shared" si="3"/>
        <v>236</v>
      </c>
      <c r="B237" s="86" t="s">
        <v>34</v>
      </c>
      <c r="C237" s="86"/>
      <c r="D237" s="86"/>
      <c r="E237" s="86" t="s">
        <v>1</v>
      </c>
    </row>
    <row r="238" spans="1:5" ht="15.75" thickBot="1" x14ac:dyDescent="0.3">
      <c r="A238" s="85">
        <f t="shared" si="3"/>
        <v>237</v>
      </c>
      <c r="B238" s="86"/>
      <c r="C238" s="86" t="s">
        <v>56</v>
      </c>
      <c r="D238" s="87"/>
      <c r="E238" s="86" t="s">
        <v>1</v>
      </c>
    </row>
    <row r="239" spans="1:5" ht="15.75" thickBot="1" x14ac:dyDescent="0.3">
      <c r="A239" s="85">
        <f t="shared" si="3"/>
        <v>238</v>
      </c>
      <c r="B239" s="86" t="s">
        <v>155</v>
      </c>
      <c r="C239" s="86"/>
      <c r="D239" s="86"/>
      <c r="E239" s="86" t="s">
        <v>1</v>
      </c>
    </row>
    <row r="240" spans="1:5" ht="15.75" thickBot="1" x14ac:dyDescent="0.3">
      <c r="A240" s="85">
        <f t="shared" si="3"/>
        <v>239</v>
      </c>
      <c r="B240" s="86"/>
      <c r="C240" s="86" t="s">
        <v>160</v>
      </c>
      <c r="D240" s="86"/>
      <c r="E240" s="86" t="s">
        <v>1</v>
      </c>
    </row>
    <row r="241" spans="1:5" ht="15.75" thickBot="1" x14ac:dyDescent="0.3">
      <c r="A241" s="85">
        <f t="shared" si="3"/>
        <v>240</v>
      </c>
      <c r="B241" s="86" t="s">
        <v>39</v>
      </c>
      <c r="C241" s="86"/>
      <c r="D241" s="87"/>
      <c r="E241" s="86" t="s">
        <v>1</v>
      </c>
    </row>
    <row r="242" spans="1:5" ht="15.75" thickBot="1" x14ac:dyDescent="0.3">
      <c r="A242" s="85">
        <f t="shared" si="3"/>
        <v>241</v>
      </c>
      <c r="B242" s="86" t="s">
        <v>24</v>
      </c>
      <c r="C242" s="86"/>
      <c r="D242" s="86"/>
      <c r="E242" s="86" t="s">
        <v>1</v>
      </c>
    </row>
    <row r="243" spans="1:5" ht="15.75" thickBot="1" x14ac:dyDescent="0.3">
      <c r="A243" s="85">
        <f t="shared" si="3"/>
        <v>242</v>
      </c>
      <c r="B243" s="86"/>
      <c r="C243" s="86" t="s">
        <v>93</v>
      </c>
      <c r="D243" s="86"/>
      <c r="E243" s="86" t="s">
        <v>1</v>
      </c>
    </row>
    <row r="244" spans="1:5" ht="15.75" thickBot="1" x14ac:dyDescent="0.3">
      <c r="A244" s="85">
        <f t="shared" si="3"/>
        <v>243</v>
      </c>
      <c r="B244" s="86" t="s">
        <v>37</v>
      </c>
      <c r="C244" s="87"/>
      <c r="D244" s="87"/>
      <c r="E244" s="86" t="s">
        <v>1</v>
      </c>
    </row>
    <row r="245" spans="1:5" ht="15.75" thickBot="1" x14ac:dyDescent="0.3">
      <c r="A245" s="85">
        <f t="shared" si="3"/>
        <v>244</v>
      </c>
      <c r="B245" s="86"/>
      <c r="C245" s="86" t="s">
        <v>74</v>
      </c>
      <c r="D245" s="86"/>
      <c r="E245" s="86" t="s">
        <v>1</v>
      </c>
    </row>
    <row r="246" spans="1:5" ht="15.75" thickBot="1" x14ac:dyDescent="0.3">
      <c r="A246" s="85">
        <f t="shared" si="3"/>
        <v>245</v>
      </c>
      <c r="B246" s="86" t="s">
        <v>21</v>
      </c>
      <c r="C246" s="86"/>
      <c r="D246" s="86"/>
      <c r="E246" s="86" t="s">
        <v>1</v>
      </c>
    </row>
    <row r="247" spans="1:5" ht="15.75" thickBot="1" x14ac:dyDescent="0.3">
      <c r="A247" s="85">
        <f t="shared" si="3"/>
        <v>246</v>
      </c>
      <c r="B247" s="86" t="s">
        <v>161</v>
      </c>
      <c r="C247" s="86"/>
      <c r="D247" s="86"/>
      <c r="E247" s="86" t="s">
        <v>1</v>
      </c>
    </row>
    <row r="248" spans="1:5" ht="15.75" thickBot="1" x14ac:dyDescent="0.3">
      <c r="A248" s="85">
        <f t="shared" si="3"/>
        <v>247</v>
      </c>
      <c r="B248" s="86" t="s">
        <v>40</v>
      </c>
      <c r="C248" s="86"/>
      <c r="D248" s="86"/>
      <c r="E248" s="86" t="s">
        <v>1</v>
      </c>
    </row>
    <row r="249" spans="1:5" ht="15.75" thickBot="1" x14ac:dyDescent="0.3">
      <c r="A249" s="85">
        <f t="shared" si="3"/>
        <v>248</v>
      </c>
      <c r="B249" s="86" t="s">
        <v>37</v>
      </c>
      <c r="C249" s="86"/>
      <c r="D249" s="86"/>
      <c r="E249" s="86" t="s">
        <v>1</v>
      </c>
    </row>
    <row r="250" spans="1:5" ht="15.75" thickBot="1" x14ac:dyDescent="0.3">
      <c r="A250" s="85">
        <f t="shared" si="3"/>
        <v>249</v>
      </c>
      <c r="B250" s="86"/>
      <c r="C250" s="86" t="s">
        <v>29</v>
      </c>
      <c r="D250" s="86"/>
      <c r="E250" s="86" t="s">
        <v>1</v>
      </c>
    </row>
    <row r="251" spans="1:5" ht="15.75" thickBot="1" x14ac:dyDescent="0.3">
      <c r="A251" s="85">
        <f t="shared" si="3"/>
        <v>250</v>
      </c>
      <c r="B251" s="86"/>
      <c r="C251" s="86" t="s">
        <v>56</v>
      </c>
      <c r="D251" s="86"/>
      <c r="E251" s="86" t="s">
        <v>1</v>
      </c>
    </row>
    <row r="252" spans="1:5" ht="15.75" thickBot="1" x14ac:dyDescent="0.3">
      <c r="A252" s="85">
        <f t="shared" si="3"/>
        <v>251</v>
      </c>
      <c r="B252" s="86"/>
      <c r="C252" s="86" t="s">
        <v>54</v>
      </c>
      <c r="D252" s="86"/>
      <c r="E252" s="86" t="s">
        <v>1</v>
      </c>
    </row>
    <row r="253" spans="1:5" ht="15.75" thickBot="1" x14ac:dyDescent="0.3">
      <c r="A253" s="85">
        <f t="shared" si="3"/>
        <v>252</v>
      </c>
      <c r="B253" s="86" t="s">
        <v>34</v>
      </c>
      <c r="C253" s="86"/>
      <c r="D253" s="86"/>
      <c r="E253" s="86" t="s">
        <v>1</v>
      </c>
    </row>
    <row r="254" spans="1:5" ht="15.75" thickBot="1" x14ac:dyDescent="0.3">
      <c r="A254" s="85">
        <f t="shared" si="3"/>
        <v>253</v>
      </c>
      <c r="B254" s="86"/>
      <c r="C254" s="61" t="s">
        <v>11</v>
      </c>
      <c r="D254" s="86"/>
      <c r="E254" s="86" t="s">
        <v>1</v>
      </c>
    </row>
    <row r="255" spans="1:5" ht="15.75" thickBot="1" x14ac:dyDescent="0.3">
      <c r="A255" s="85">
        <f t="shared" si="3"/>
        <v>254</v>
      </c>
      <c r="B255" s="86" t="s">
        <v>68</v>
      </c>
      <c r="C255" s="86"/>
      <c r="D255" s="86"/>
      <c r="E255" s="86" t="s">
        <v>1</v>
      </c>
    </row>
    <row r="256" spans="1:5" ht="15.75" thickBot="1" x14ac:dyDescent="0.3">
      <c r="A256" s="85">
        <f t="shared" si="3"/>
        <v>255</v>
      </c>
      <c r="B256" s="86"/>
      <c r="C256" s="86" t="s">
        <v>69</v>
      </c>
      <c r="D256" s="86"/>
      <c r="E256" s="86" t="s">
        <v>1</v>
      </c>
    </row>
    <row r="257" spans="1:5" ht="15.75" thickBot="1" x14ac:dyDescent="0.3">
      <c r="A257" s="85">
        <f t="shared" si="3"/>
        <v>256</v>
      </c>
      <c r="B257" s="86"/>
      <c r="C257" s="86" t="s">
        <v>162</v>
      </c>
      <c r="D257" s="86"/>
      <c r="E257" s="86" t="s">
        <v>1</v>
      </c>
    </row>
    <row r="258" spans="1:5" ht="15.75" thickBot="1" x14ac:dyDescent="0.3">
      <c r="A258" s="85">
        <f t="shared" si="3"/>
        <v>257</v>
      </c>
      <c r="B258" s="86"/>
      <c r="C258" s="86" t="s">
        <v>56</v>
      </c>
      <c r="D258" s="86"/>
      <c r="E258" s="86" t="s">
        <v>1</v>
      </c>
    </row>
    <row r="259" spans="1:5" ht="15.75" thickBot="1" x14ac:dyDescent="0.3">
      <c r="A259" s="85">
        <f t="shared" ref="A259:A322" si="4">ROW(A258)</f>
        <v>258</v>
      </c>
      <c r="B259" s="86"/>
      <c r="C259" s="86" t="s">
        <v>163</v>
      </c>
      <c r="D259" s="86"/>
      <c r="E259" s="86" t="s">
        <v>1</v>
      </c>
    </row>
    <row r="260" spans="1:5" ht="15.75" thickBot="1" x14ac:dyDescent="0.3">
      <c r="A260" s="85">
        <f t="shared" si="4"/>
        <v>259</v>
      </c>
      <c r="B260" s="86"/>
      <c r="C260" s="86" t="s">
        <v>11</v>
      </c>
      <c r="D260" s="86"/>
      <c r="E260" s="86" t="s">
        <v>1</v>
      </c>
    </row>
    <row r="261" spans="1:5" ht="15.75" thickBot="1" x14ac:dyDescent="0.3">
      <c r="A261" s="85">
        <f t="shared" si="4"/>
        <v>260</v>
      </c>
      <c r="B261" s="86" t="s">
        <v>34</v>
      </c>
      <c r="C261" s="86"/>
      <c r="D261" s="86"/>
      <c r="E261" s="86" t="s">
        <v>1</v>
      </c>
    </row>
    <row r="262" spans="1:5" ht="15.75" thickBot="1" x14ac:dyDescent="0.3">
      <c r="A262" s="85">
        <f t="shared" si="4"/>
        <v>261</v>
      </c>
      <c r="B262" s="86" t="s">
        <v>164</v>
      </c>
      <c r="C262" s="86"/>
      <c r="D262" s="86"/>
      <c r="E262" s="86" t="s">
        <v>1</v>
      </c>
    </row>
    <row r="263" spans="1:5" ht="15.75" thickBot="1" x14ac:dyDescent="0.3">
      <c r="A263" s="85">
        <f t="shared" si="4"/>
        <v>262</v>
      </c>
      <c r="B263" s="86"/>
      <c r="C263" s="86" t="s">
        <v>77</v>
      </c>
      <c r="D263" s="86"/>
      <c r="E263" s="86" t="s">
        <v>1</v>
      </c>
    </row>
    <row r="264" spans="1:5" ht="15.75" thickBot="1" x14ac:dyDescent="0.3">
      <c r="A264" s="85">
        <f t="shared" si="4"/>
        <v>263</v>
      </c>
      <c r="B264" s="86" t="s">
        <v>34</v>
      </c>
      <c r="C264" s="86"/>
      <c r="D264" s="86"/>
      <c r="E264" s="86" t="s">
        <v>1</v>
      </c>
    </row>
    <row r="265" spans="1:5" ht="15.75" thickBot="1" x14ac:dyDescent="0.3">
      <c r="A265" s="85">
        <f t="shared" si="4"/>
        <v>264</v>
      </c>
      <c r="B265" s="86" t="s">
        <v>40</v>
      </c>
      <c r="C265" s="86"/>
      <c r="D265" s="86"/>
      <c r="E265" s="86" t="s">
        <v>1</v>
      </c>
    </row>
    <row r="266" spans="1:5" ht="15.75" thickBot="1" x14ac:dyDescent="0.3">
      <c r="A266" s="85">
        <f t="shared" si="4"/>
        <v>265</v>
      </c>
      <c r="B266" s="86"/>
      <c r="C266" s="86" t="s">
        <v>45</v>
      </c>
      <c r="D266" s="86"/>
      <c r="E266" s="86" t="s">
        <v>1</v>
      </c>
    </row>
    <row r="267" spans="1:5" ht="15.75" thickBot="1" x14ac:dyDescent="0.3">
      <c r="A267" s="85">
        <f t="shared" si="4"/>
        <v>266</v>
      </c>
      <c r="B267" s="86"/>
      <c r="C267" s="86" t="s">
        <v>29</v>
      </c>
      <c r="D267" s="87"/>
      <c r="E267" s="86" t="s">
        <v>1</v>
      </c>
    </row>
    <row r="268" spans="1:5" ht="15.75" thickBot="1" x14ac:dyDescent="0.3">
      <c r="A268" s="85">
        <f t="shared" si="4"/>
        <v>267</v>
      </c>
      <c r="B268" s="86"/>
      <c r="C268" s="86" t="s">
        <v>165</v>
      </c>
      <c r="D268" s="86"/>
      <c r="E268" s="86" t="s">
        <v>1</v>
      </c>
    </row>
    <row r="269" spans="1:5" ht="15.75" thickBot="1" x14ac:dyDescent="0.3">
      <c r="A269" s="85">
        <f t="shared" si="4"/>
        <v>268</v>
      </c>
      <c r="B269" s="86"/>
      <c r="C269" s="86" t="s">
        <v>56</v>
      </c>
      <c r="D269" s="86" t="s">
        <v>158</v>
      </c>
      <c r="E269" s="86" t="s">
        <v>1</v>
      </c>
    </row>
    <row r="270" spans="1:5" ht="15.75" thickBot="1" x14ac:dyDescent="0.3">
      <c r="A270" s="85">
        <f t="shared" si="4"/>
        <v>269</v>
      </c>
      <c r="B270" s="86"/>
      <c r="C270" s="86" t="s">
        <v>162</v>
      </c>
      <c r="D270" s="86" t="s">
        <v>166</v>
      </c>
      <c r="E270" s="86" t="s">
        <v>1</v>
      </c>
    </row>
    <row r="271" spans="1:5" ht="15.75" thickBot="1" x14ac:dyDescent="0.3">
      <c r="A271" s="85">
        <f t="shared" si="4"/>
        <v>270</v>
      </c>
      <c r="B271" s="89"/>
      <c r="C271" s="89" t="s">
        <v>47</v>
      </c>
      <c r="D271" s="89"/>
      <c r="E271" s="86" t="s">
        <v>1</v>
      </c>
    </row>
    <row r="272" spans="1:5" ht="15.75" thickBot="1" x14ac:dyDescent="0.3">
      <c r="A272" s="85">
        <f t="shared" si="4"/>
        <v>271</v>
      </c>
      <c r="B272" s="86" t="s">
        <v>70</v>
      </c>
      <c r="C272" s="86"/>
      <c r="D272" s="86" t="s">
        <v>97</v>
      </c>
      <c r="E272" s="86" t="s">
        <v>1</v>
      </c>
    </row>
    <row r="273" spans="1:5" ht="15.75" thickBot="1" x14ac:dyDescent="0.3">
      <c r="A273" s="85">
        <f t="shared" si="4"/>
        <v>272</v>
      </c>
      <c r="B273" s="86"/>
      <c r="C273" s="86" t="s">
        <v>11</v>
      </c>
      <c r="D273" s="86"/>
      <c r="E273" s="86" t="s">
        <v>1</v>
      </c>
    </row>
    <row r="274" spans="1:5" ht="15.75" thickBot="1" x14ac:dyDescent="0.3">
      <c r="A274" s="85">
        <f t="shared" si="4"/>
        <v>273</v>
      </c>
      <c r="B274" s="86" t="s">
        <v>37</v>
      </c>
      <c r="C274" s="86"/>
      <c r="D274" s="86"/>
      <c r="E274" s="86" t="s">
        <v>1</v>
      </c>
    </row>
    <row r="275" spans="1:5" ht="15.75" thickBot="1" x14ac:dyDescent="0.3">
      <c r="A275" s="85">
        <f t="shared" si="4"/>
        <v>274</v>
      </c>
      <c r="B275" s="86" t="s">
        <v>104</v>
      </c>
      <c r="C275" s="86"/>
      <c r="D275" s="86"/>
      <c r="E275" s="86" t="s">
        <v>1</v>
      </c>
    </row>
    <row r="276" spans="1:5" ht="15.75" thickBot="1" x14ac:dyDescent="0.3">
      <c r="A276" s="85">
        <f t="shared" si="4"/>
        <v>275</v>
      </c>
      <c r="B276" s="86"/>
      <c r="C276" s="86" t="s">
        <v>87</v>
      </c>
      <c r="D276" s="86"/>
      <c r="E276" s="86" t="s">
        <v>1</v>
      </c>
    </row>
    <row r="277" spans="1:5" ht="15.75" thickBot="1" x14ac:dyDescent="0.3">
      <c r="A277" s="85">
        <f t="shared" si="4"/>
        <v>276</v>
      </c>
      <c r="B277" s="86" t="s">
        <v>50</v>
      </c>
      <c r="C277" s="86"/>
      <c r="D277" s="86"/>
      <c r="E277" s="86" t="s">
        <v>1</v>
      </c>
    </row>
    <row r="278" spans="1:5" ht="15.75" thickBot="1" x14ac:dyDescent="0.3">
      <c r="A278" s="85">
        <f t="shared" si="4"/>
        <v>277</v>
      </c>
      <c r="B278" s="86"/>
      <c r="C278" s="86" t="s">
        <v>167</v>
      </c>
      <c r="D278" s="86"/>
      <c r="E278" s="86" t="s">
        <v>1</v>
      </c>
    </row>
    <row r="279" spans="1:5" ht="15.75" thickBot="1" x14ac:dyDescent="0.3">
      <c r="A279" s="85">
        <f t="shared" si="4"/>
        <v>278</v>
      </c>
      <c r="B279" s="86"/>
      <c r="C279" s="86" t="s">
        <v>47</v>
      </c>
      <c r="D279" s="86"/>
      <c r="E279" s="86" t="s">
        <v>1</v>
      </c>
    </row>
    <row r="280" spans="1:5" ht="15.75" thickBot="1" x14ac:dyDescent="0.3">
      <c r="A280" s="85">
        <f t="shared" si="4"/>
        <v>279</v>
      </c>
      <c r="B280" s="86" t="s">
        <v>24</v>
      </c>
      <c r="C280" s="86"/>
      <c r="D280" s="86"/>
      <c r="E280" s="86" t="s">
        <v>1</v>
      </c>
    </row>
    <row r="281" spans="1:5" ht="15.75" thickBot="1" x14ac:dyDescent="0.3">
      <c r="A281" s="85">
        <f t="shared" si="4"/>
        <v>280</v>
      </c>
      <c r="B281" s="86" t="s">
        <v>37</v>
      </c>
      <c r="C281" s="86"/>
      <c r="D281" s="86"/>
      <c r="E281" s="86" t="s">
        <v>1</v>
      </c>
    </row>
    <row r="282" spans="1:5" ht="15.75" thickBot="1" x14ac:dyDescent="0.3">
      <c r="A282" s="85">
        <f t="shared" si="4"/>
        <v>281</v>
      </c>
      <c r="B282" s="86"/>
      <c r="C282" s="86" t="s">
        <v>27</v>
      </c>
      <c r="D282" s="86"/>
      <c r="E282" s="86" t="s">
        <v>1</v>
      </c>
    </row>
    <row r="283" spans="1:5" ht="15.75" thickBot="1" x14ac:dyDescent="0.3">
      <c r="A283" s="85">
        <f t="shared" si="4"/>
        <v>282</v>
      </c>
      <c r="B283" s="86"/>
      <c r="C283" s="86" t="s">
        <v>31</v>
      </c>
      <c r="D283" s="86" t="s">
        <v>109</v>
      </c>
      <c r="E283" s="86" t="s">
        <v>1</v>
      </c>
    </row>
    <row r="284" spans="1:5" ht="15.75" thickBot="1" x14ac:dyDescent="0.3">
      <c r="A284" s="85">
        <f t="shared" si="4"/>
        <v>283</v>
      </c>
      <c r="B284" s="86" t="s">
        <v>34</v>
      </c>
      <c r="C284" s="86"/>
      <c r="D284" s="86" t="s">
        <v>119</v>
      </c>
      <c r="E284" s="86" t="s">
        <v>1</v>
      </c>
    </row>
    <row r="285" spans="1:5" ht="15.75" thickBot="1" x14ac:dyDescent="0.3">
      <c r="A285" s="85">
        <f t="shared" si="4"/>
        <v>284</v>
      </c>
      <c r="B285" s="86" t="s">
        <v>57</v>
      </c>
      <c r="C285" s="86"/>
      <c r="D285" s="86"/>
      <c r="E285" s="86" t="s">
        <v>1</v>
      </c>
    </row>
    <row r="286" spans="1:5" ht="15.75" thickBot="1" x14ac:dyDescent="0.3">
      <c r="A286" s="85">
        <f t="shared" si="4"/>
        <v>285</v>
      </c>
      <c r="B286" s="86"/>
      <c r="C286" s="86" t="s">
        <v>56</v>
      </c>
      <c r="D286" s="86"/>
      <c r="E286" s="86" t="s">
        <v>1</v>
      </c>
    </row>
    <row r="287" spans="1:5" ht="15.75" thickBot="1" x14ac:dyDescent="0.3">
      <c r="A287" s="85">
        <f t="shared" si="4"/>
        <v>286</v>
      </c>
      <c r="B287" s="86"/>
      <c r="C287" s="86" t="s">
        <v>33</v>
      </c>
      <c r="D287" s="86"/>
      <c r="E287" s="86" t="s">
        <v>1</v>
      </c>
    </row>
    <row r="288" spans="1:5" ht="15.75" thickBot="1" x14ac:dyDescent="0.3">
      <c r="A288" s="85">
        <f t="shared" si="4"/>
        <v>287</v>
      </c>
      <c r="B288" s="86"/>
      <c r="C288" s="86" t="s">
        <v>44</v>
      </c>
      <c r="D288" s="86"/>
      <c r="E288" s="86" t="s">
        <v>1</v>
      </c>
    </row>
    <row r="289" spans="1:5" ht="15.75" thickBot="1" x14ac:dyDescent="0.3">
      <c r="A289" s="85">
        <f t="shared" si="4"/>
        <v>288</v>
      </c>
      <c r="B289" s="86" t="s">
        <v>60</v>
      </c>
      <c r="C289" s="86"/>
      <c r="D289" s="86"/>
      <c r="E289" s="86" t="s">
        <v>1</v>
      </c>
    </row>
    <row r="290" spans="1:5" ht="15.75" thickBot="1" x14ac:dyDescent="0.3">
      <c r="A290" s="85">
        <f t="shared" si="4"/>
        <v>289</v>
      </c>
      <c r="B290" s="86" t="s">
        <v>24</v>
      </c>
      <c r="C290" s="87"/>
      <c r="D290" s="87"/>
      <c r="E290" s="86" t="s">
        <v>1</v>
      </c>
    </row>
    <row r="291" spans="1:5" ht="15.75" thickBot="1" x14ac:dyDescent="0.3">
      <c r="A291" s="85">
        <f t="shared" si="4"/>
        <v>290</v>
      </c>
      <c r="B291" s="86" t="s">
        <v>24</v>
      </c>
      <c r="C291" s="86"/>
      <c r="D291" s="86"/>
      <c r="E291" s="86" t="s">
        <v>1</v>
      </c>
    </row>
    <row r="292" spans="1:5" ht="15.75" thickBot="1" x14ac:dyDescent="0.3">
      <c r="A292" s="85">
        <f t="shared" si="4"/>
        <v>291</v>
      </c>
      <c r="B292" s="61"/>
      <c r="C292" s="61" t="s">
        <v>45</v>
      </c>
      <c r="D292" s="61"/>
      <c r="E292" s="86" t="s">
        <v>1</v>
      </c>
    </row>
    <row r="293" spans="1:5" ht="15.75" thickBot="1" x14ac:dyDescent="0.3">
      <c r="A293" s="85">
        <f t="shared" si="4"/>
        <v>292</v>
      </c>
      <c r="B293" s="86" t="s">
        <v>66</v>
      </c>
      <c r="C293" s="86"/>
      <c r="D293" s="86" t="s">
        <v>110</v>
      </c>
      <c r="E293" s="86" t="s">
        <v>1</v>
      </c>
    </row>
    <row r="294" spans="1:5" ht="15.75" thickBot="1" x14ac:dyDescent="0.3">
      <c r="A294" s="85">
        <f t="shared" si="4"/>
        <v>293</v>
      </c>
      <c r="B294" s="89" t="s">
        <v>51</v>
      </c>
      <c r="C294" s="89"/>
      <c r="D294" s="89"/>
      <c r="E294" s="86" t="s">
        <v>1</v>
      </c>
    </row>
    <row r="295" spans="1:5" ht="15.75" thickBot="1" x14ac:dyDescent="0.3">
      <c r="A295" s="85">
        <f t="shared" si="4"/>
        <v>294</v>
      </c>
      <c r="B295" s="61"/>
      <c r="C295" s="61" t="s">
        <v>44</v>
      </c>
      <c r="D295" s="61"/>
      <c r="E295" s="86" t="s">
        <v>1</v>
      </c>
    </row>
    <row r="296" spans="1:5" ht="15.75" thickBot="1" x14ac:dyDescent="0.3">
      <c r="A296" s="85">
        <f t="shared" si="4"/>
        <v>295</v>
      </c>
      <c r="B296" s="86" t="s">
        <v>39</v>
      </c>
      <c r="C296" s="86"/>
      <c r="D296" s="86"/>
      <c r="E296" s="86" t="s">
        <v>1</v>
      </c>
    </row>
    <row r="297" spans="1:5" ht="15.75" thickBot="1" x14ac:dyDescent="0.3">
      <c r="A297" s="85">
        <f t="shared" si="4"/>
        <v>296</v>
      </c>
      <c r="B297" s="86" t="s">
        <v>168</v>
      </c>
      <c r="C297" s="86"/>
      <c r="D297" s="86" t="s">
        <v>113</v>
      </c>
      <c r="E297" s="86" t="s">
        <v>1</v>
      </c>
    </row>
    <row r="298" spans="1:5" ht="15.75" thickBot="1" x14ac:dyDescent="0.3">
      <c r="A298" s="85">
        <f t="shared" si="4"/>
        <v>297</v>
      </c>
      <c r="B298" s="86" t="s">
        <v>34</v>
      </c>
      <c r="C298" s="86"/>
      <c r="D298" s="86"/>
      <c r="E298" s="86" t="s">
        <v>1</v>
      </c>
    </row>
    <row r="299" spans="1:5" ht="15.75" thickBot="1" x14ac:dyDescent="0.3">
      <c r="A299" s="85">
        <f t="shared" si="4"/>
        <v>298</v>
      </c>
      <c r="B299" s="86"/>
      <c r="C299" s="86" t="s">
        <v>169</v>
      </c>
      <c r="D299" s="86"/>
      <c r="E299" s="86" t="s">
        <v>1</v>
      </c>
    </row>
    <row r="300" spans="1:5" ht="15.75" thickBot="1" x14ac:dyDescent="0.3">
      <c r="A300" s="85">
        <f t="shared" si="4"/>
        <v>299</v>
      </c>
      <c r="B300" s="86"/>
      <c r="C300" s="86" t="s">
        <v>44</v>
      </c>
      <c r="D300" s="86"/>
      <c r="E300" s="86" t="s">
        <v>1</v>
      </c>
    </row>
    <row r="301" spans="1:5" ht="15.75" thickBot="1" x14ac:dyDescent="0.3">
      <c r="A301" s="85">
        <f t="shared" si="4"/>
        <v>300</v>
      </c>
      <c r="B301" s="86" t="s">
        <v>40</v>
      </c>
      <c r="C301" s="86"/>
      <c r="D301" s="86"/>
      <c r="E301" s="86" t="s">
        <v>1</v>
      </c>
    </row>
    <row r="302" spans="1:5" ht="15.75" thickBot="1" x14ac:dyDescent="0.3">
      <c r="A302" s="85">
        <f t="shared" si="4"/>
        <v>301</v>
      </c>
      <c r="B302" s="86" t="s">
        <v>40</v>
      </c>
      <c r="C302" s="86"/>
      <c r="D302" s="86"/>
      <c r="E302" s="86" t="s">
        <v>1</v>
      </c>
    </row>
    <row r="303" spans="1:5" ht="15.75" thickBot="1" x14ac:dyDescent="0.3">
      <c r="A303" s="85">
        <f t="shared" si="4"/>
        <v>302</v>
      </c>
      <c r="B303" s="86"/>
      <c r="C303" s="86" t="s">
        <v>63</v>
      </c>
      <c r="D303" s="86"/>
      <c r="E303" s="86" t="s">
        <v>1</v>
      </c>
    </row>
    <row r="304" spans="1:5" ht="15.75" thickBot="1" x14ac:dyDescent="0.3">
      <c r="A304" s="85">
        <f t="shared" si="4"/>
        <v>303</v>
      </c>
      <c r="B304" s="86"/>
      <c r="C304" s="86" t="s">
        <v>85</v>
      </c>
      <c r="D304" s="86"/>
      <c r="E304" s="86" t="s">
        <v>1</v>
      </c>
    </row>
    <row r="305" spans="1:5" ht="15.75" thickBot="1" x14ac:dyDescent="0.3">
      <c r="A305" s="85">
        <f t="shared" si="4"/>
        <v>304</v>
      </c>
      <c r="B305" s="86" t="s">
        <v>34</v>
      </c>
      <c r="C305" s="86"/>
      <c r="D305" s="86"/>
      <c r="E305" s="86" t="s">
        <v>1</v>
      </c>
    </row>
    <row r="306" spans="1:5" ht="15.75" thickBot="1" x14ac:dyDescent="0.3">
      <c r="A306" s="85">
        <f t="shared" si="4"/>
        <v>305</v>
      </c>
      <c r="B306" s="86"/>
      <c r="C306" s="86" t="s">
        <v>45</v>
      </c>
      <c r="D306" s="86"/>
      <c r="E306" s="86" t="s">
        <v>1</v>
      </c>
    </row>
    <row r="307" spans="1:5" ht="15.75" thickBot="1" x14ac:dyDescent="0.3">
      <c r="A307" s="85">
        <f t="shared" si="4"/>
        <v>306</v>
      </c>
      <c r="B307" s="61"/>
      <c r="C307" s="86" t="s">
        <v>29</v>
      </c>
      <c r="D307" s="87"/>
      <c r="E307" s="86" t="s">
        <v>1</v>
      </c>
    </row>
    <row r="308" spans="1:5" ht="15.75" thickBot="1" x14ac:dyDescent="0.3">
      <c r="A308" s="85">
        <f t="shared" si="4"/>
        <v>307</v>
      </c>
      <c r="B308" s="61" t="s">
        <v>37</v>
      </c>
      <c r="C308" s="86"/>
      <c r="D308" s="86"/>
      <c r="E308" s="86" t="s">
        <v>1</v>
      </c>
    </row>
    <row r="309" spans="1:5" ht="15.75" thickBot="1" x14ac:dyDescent="0.3">
      <c r="A309" s="85">
        <f t="shared" si="4"/>
        <v>308</v>
      </c>
      <c r="B309" s="86"/>
      <c r="C309" s="86" t="s">
        <v>152</v>
      </c>
      <c r="D309" s="86"/>
      <c r="E309" s="86" t="s">
        <v>1</v>
      </c>
    </row>
    <row r="310" spans="1:5" ht="15.75" thickBot="1" x14ac:dyDescent="0.3">
      <c r="A310" s="85">
        <f t="shared" si="4"/>
        <v>309</v>
      </c>
      <c r="B310" s="86"/>
      <c r="C310" s="86" t="s">
        <v>71</v>
      </c>
      <c r="D310" s="86"/>
      <c r="E310" s="86" t="s">
        <v>1</v>
      </c>
    </row>
    <row r="311" spans="1:5" ht="15.75" thickBot="1" x14ac:dyDescent="0.3">
      <c r="A311" s="85">
        <f t="shared" si="4"/>
        <v>310</v>
      </c>
      <c r="B311" s="86"/>
      <c r="C311" s="86" t="s">
        <v>56</v>
      </c>
      <c r="D311" s="86"/>
      <c r="E311" s="86" t="s">
        <v>1</v>
      </c>
    </row>
    <row r="312" spans="1:5" ht="15.75" thickBot="1" x14ac:dyDescent="0.3">
      <c r="A312" s="85">
        <f t="shared" si="4"/>
        <v>311</v>
      </c>
      <c r="B312" s="86"/>
      <c r="C312" s="86" t="s">
        <v>54</v>
      </c>
      <c r="D312" s="86"/>
      <c r="E312" s="86" t="s">
        <v>1</v>
      </c>
    </row>
    <row r="313" spans="1:5" ht="15.75" thickBot="1" x14ac:dyDescent="0.3">
      <c r="A313" s="85">
        <f t="shared" si="4"/>
        <v>312</v>
      </c>
      <c r="B313" s="86" t="s">
        <v>51</v>
      </c>
      <c r="C313" s="86"/>
      <c r="D313" s="86"/>
      <c r="E313" s="86" t="s">
        <v>1</v>
      </c>
    </row>
    <row r="314" spans="1:5" ht="15.75" thickBot="1" x14ac:dyDescent="0.3">
      <c r="A314" s="85">
        <f t="shared" si="4"/>
        <v>313</v>
      </c>
      <c r="B314" s="86" t="s">
        <v>60</v>
      </c>
      <c r="C314" s="86"/>
      <c r="D314" s="86"/>
      <c r="E314" s="86" t="s">
        <v>1</v>
      </c>
    </row>
    <row r="315" spans="1:5" ht="15.75" thickBot="1" x14ac:dyDescent="0.3">
      <c r="A315" s="85">
        <f t="shared" si="4"/>
        <v>314</v>
      </c>
      <c r="B315" s="86" t="s">
        <v>39</v>
      </c>
      <c r="C315" s="86"/>
      <c r="D315" s="86"/>
      <c r="E315" s="86" t="s">
        <v>1</v>
      </c>
    </row>
    <row r="316" spans="1:5" ht="15.75" thickBot="1" x14ac:dyDescent="0.3">
      <c r="A316" s="85">
        <f t="shared" si="4"/>
        <v>315</v>
      </c>
      <c r="B316" s="86"/>
      <c r="C316" s="86" t="s">
        <v>11</v>
      </c>
      <c r="D316" s="86"/>
      <c r="E316" s="86" t="s">
        <v>1</v>
      </c>
    </row>
    <row r="317" spans="1:5" ht="15.75" thickBot="1" x14ac:dyDescent="0.3">
      <c r="A317" s="85">
        <f t="shared" si="4"/>
        <v>316</v>
      </c>
      <c r="B317" s="86"/>
      <c r="C317" s="86" t="s">
        <v>28</v>
      </c>
      <c r="D317" s="86"/>
      <c r="E317" s="86" t="s">
        <v>1</v>
      </c>
    </row>
    <row r="318" spans="1:5" ht="15.75" thickBot="1" x14ac:dyDescent="0.3">
      <c r="A318" s="85">
        <f t="shared" si="4"/>
        <v>317</v>
      </c>
      <c r="B318" s="86"/>
      <c r="C318" s="86" t="s">
        <v>62</v>
      </c>
      <c r="D318" s="86"/>
      <c r="E318" s="86" t="s">
        <v>1</v>
      </c>
    </row>
    <row r="319" spans="1:5" ht="15.75" thickBot="1" x14ac:dyDescent="0.3">
      <c r="A319" s="85">
        <f t="shared" si="4"/>
        <v>318</v>
      </c>
      <c r="B319" s="89" t="s">
        <v>170</v>
      </c>
      <c r="C319" s="89"/>
      <c r="D319" s="89" t="s">
        <v>171</v>
      </c>
      <c r="E319" s="86" t="s">
        <v>1</v>
      </c>
    </row>
    <row r="320" spans="1:5" ht="15.75" thickBot="1" x14ac:dyDescent="0.3">
      <c r="A320" s="85">
        <f t="shared" si="4"/>
        <v>319</v>
      </c>
      <c r="B320" s="86"/>
      <c r="C320" s="86" t="s">
        <v>172</v>
      </c>
      <c r="D320" s="86"/>
      <c r="E320" s="86" t="s">
        <v>1</v>
      </c>
    </row>
    <row r="321" spans="1:5" ht="15.75" thickBot="1" x14ac:dyDescent="0.3">
      <c r="A321" s="85">
        <f t="shared" si="4"/>
        <v>320</v>
      </c>
      <c r="B321" s="86"/>
      <c r="C321" s="86" t="s">
        <v>173</v>
      </c>
      <c r="D321" s="86"/>
      <c r="E321" s="86" t="s">
        <v>1</v>
      </c>
    </row>
    <row r="322" spans="1:5" ht="15.75" thickBot="1" x14ac:dyDescent="0.3">
      <c r="A322" s="85">
        <f t="shared" si="4"/>
        <v>321</v>
      </c>
      <c r="B322" s="86" t="s">
        <v>174</v>
      </c>
      <c r="C322" s="86"/>
      <c r="D322" s="86"/>
      <c r="E322" s="86" t="s">
        <v>1</v>
      </c>
    </row>
    <row r="323" spans="1:5" ht="15.75" thickBot="1" x14ac:dyDescent="0.3">
      <c r="A323" s="85">
        <f t="shared" ref="A323:A386" si="5">ROW(A322)</f>
        <v>322</v>
      </c>
      <c r="B323" s="86"/>
      <c r="C323" s="86" t="s">
        <v>63</v>
      </c>
      <c r="D323" s="61"/>
      <c r="E323" s="86" t="s">
        <v>1</v>
      </c>
    </row>
    <row r="324" spans="1:5" ht="15.75" thickBot="1" x14ac:dyDescent="0.3">
      <c r="A324" s="85">
        <f t="shared" si="5"/>
        <v>323</v>
      </c>
      <c r="B324" s="86" t="s">
        <v>143</v>
      </c>
      <c r="C324" s="61"/>
      <c r="D324" s="61"/>
      <c r="E324" s="86" t="s">
        <v>1</v>
      </c>
    </row>
    <row r="325" spans="1:5" ht="15.75" thickBot="1" x14ac:dyDescent="0.3">
      <c r="A325" s="85">
        <f t="shared" si="5"/>
        <v>324</v>
      </c>
      <c r="B325" s="86"/>
      <c r="C325" s="86" t="s">
        <v>74</v>
      </c>
      <c r="D325" s="86"/>
      <c r="E325" s="86" t="s">
        <v>1</v>
      </c>
    </row>
    <row r="326" spans="1:5" ht="15.75" thickBot="1" x14ac:dyDescent="0.3">
      <c r="A326" s="85">
        <f t="shared" si="5"/>
        <v>325</v>
      </c>
      <c r="B326" s="86" t="s">
        <v>143</v>
      </c>
      <c r="C326" s="86"/>
      <c r="D326" s="86"/>
      <c r="E326" s="86" t="s">
        <v>1</v>
      </c>
    </row>
    <row r="327" spans="1:5" ht="15.75" thickBot="1" x14ac:dyDescent="0.3">
      <c r="A327" s="85">
        <f t="shared" si="5"/>
        <v>326</v>
      </c>
      <c r="B327" s="86" t="s">
        <v>103</v>
      </c>
      <c r="C327" s="86"/>
      <c r="D327" s="86"/>
      <c r="E327" s="86" t="s">
        <v>1</v>
      </c>
    </row>
    <row r="328" spans="1:5" ht="15.75" thickBot="1" x14ac:dyDescent="0.3">
      <c r="A328" s="85">
        <f t="shared" si="5"/>
        <v>327</v>
      </c>
      <c r="B328" s="86"/>
      <c r="C328" s="86" t="s">
        <v>44</v>
      </c>
      <c r="D328" s="86"/>
      <c r="E328" s="86" t="s">
        <v>1</v>
      </c>
    </row>
    <row r="329" spans="1:5" ht="15.75" thickBot="1" x14ac:dyDescent="0.3">
      <c r="A329" s="85">
        <f t="shared" si="5"/>
        <v>328</v>
      </c>
      <c r="B329" s="86"/>
      <c r="C329" s="86" t="s">
        <v>69</v>
      </c>
      <c r="D329" s="86"/>
      <c r="E329" s="86" t="s">
        <v>1</v>
      </c>
    </row>
    <row r="330" spans="1:5" ht="15.75" thickBot="1" x14ac:dyDescent="0.3">
      <c r="A330" s="85">
        <f t="shared" si="5"/>
        <v>329</v>
      </c>
      <c r="B330" s="86" t="s">
        <v>36</v>
      </c>
      <c r="C330" s="86"/>
      <c r="D330" s="86"/>
      <c r="E330" s="86" t="s">
        <v>1</v>
      </c>
    </row>
    <row r="331" spans="1:5" ht="15.75" thickBot="1" x14ac:dyDescent="0.3">
      <c r="A331" s="85">
        <f t="shared" si="5"/>
        <v>330</v>
      </c>
      <c r="B331" s="86"/>
      <c r="C331" s="86" t="s">
        <v>65</v>
      </c>
      <c r="D331" s="86"/>
      <c r="E331" s="86" t="s">
        <v>1</v>
      </c>
    </row>
    <row r="332" spans="1:5" ht="15.75" thickBot="1" x14ac:dyDescent="0.3">
      <c r="A332" s="85">
        <f t="shared" si="5"/>
        <v>331</v>
      </c>
      <c r="B332" s="86"/>
      <c r="C332" s="86" t="s">
        <v>175</v>
      </c>
      <c r="D332" s="86"/>
      <c r="E332" s="86" t="s">
        <v>1</v>
      </c>
    </row>
    <row r="333" spans="1:5" ht="15.75" thickBot="1" x14ac:dyDescent="0.3">
      <c r="A333" s="85">
        <f t="shared" si="5"/>
        <v>332</v>
      </c>
      <c r="B333" s="86"/>
      <c r="C333" s="86" t="s">
        <v>45</v>
      </c>
      <c r="D333" s="86"/>
      <c r="E333" s="86" t="s">
        <v>1</v>
      </c>
    </row>
    <row r="334" spans="1:5" ht="15.75" thickBot="1" x14ac:dyDescent="0.3">
      <c r="A334" s="85">
        <f t="shared" si="5"/>
        <v>333</v>
      </c>
      <c r="B334" s="86"/>
      <c r="C334" s="86" t="s">
        <v>56</v>
      </c>
      <c r="D334" s="86"/>
      <c r="E334" s="86" t="s">
        <v>1</v>
      </c>
    </row>
    <row r="335" spans="1:5" ht="15.75" thickBot="1" x14ac:dyDescent="0.3">
      <c r="A335" s="85">
        <f t="shared" si="5"/>
        <v>334</v>
      </c>
      <c r="B335" s="86"/>
      <c r="C335" s="86" t="s">
        <v>75</v>
      </c>
      <c r="D335" s="86"/>
      <c r="E335" s="86" t="s">
        <v>1</v>
      </c>
    </row>
    <row r="336" spans="1:5" ht="15.75" thickBot="1" x14ac:dyDescent="0.3">
      <c r="A336" s="85">
        <f t="shared" si="5"/>
        <v>335</v>
      </c>
      <c r="B336" s="86" t="s">
        <v>66</v>
      </c>
      <c r="C336" s="86"/>
      <c r="D336" s="86"/>
      <c r="E336" s="86" t="s">
        <v>1</v>
      </c>
    </row>
    <row r="337" spans="1:5" ht="15.75" thickBot="1" x14ac:dyDescent="0.3">
      <c r="A337" s="85">
        <f t="shared" si="5"/>
        <v>336</v>
      </c>
      <c r="B337" s="86"/>
      <c r="C337" s="86" t="s">
        <v>44</v>
      </c>
      <c r="D337" s="61"/>
      <c r="E337" s="86" t="s">
        <v>1</v>
      </c>
    </row>
    <row r="338" spans="1:5" ht="15.75" thickBot="1" x14ac:dyDescent="0.3">
      <c r="A338" s="85">
        <f t="shared" si="5"/>
        <v>337</v>
      </c>
      <c r="B338" s="86"/>
      <c r="C338" s="86" t="s">
        <v>44</v>
      </c>
      <c r="D338" s="86"/>
      <c r="E338" s="86" t="s">
        <v>1</v>
      </c>
    </row>
    <row r="339" spans="1:5" ht="15.75" thickBot="1" x14ac:dyDescent="0.3">
      <c r="A339" s="85">
        <f t="shared" si="5"/>
        <v>338</v>
      </c>
      <c r="B339" s="86" t="s">
        <v>151</v>
      </c>
      <c r="C339" s="61"/>
      <c r="D339" s="61"/>
      <c r="E339" s="86" t="s">
        <v>1</v>
      </c>
    </row>
    <row r="340" spans="1:5" ht="15.75" thickBot="1" x14ac:dyDescent="0.3">
      <c r="A340" s="85">
        <f t="shared" si="5"/>
        <v>339</v>
      </c>
      <c r="B340" s="86" t="s">
        <v>172</v>
      </c>
      <c r="C340" s="86"/>
      <c r="D340" s="86"/>
      <c r="E340" s="86" t="s">
        <v>1</v>
      </c>
    </row>
    <row r="341" spans="1:5" ht="15.75" thickBot="1" x14ac:dyDescent="0.3">
      <c r="A341" s="85">
        <f t="shared" si="5"/>
        <v>340</v>
      </c>
      <c r="B341" s="89"/>
      <c r="C341" s="89" t="s">
        <v>56</v>
      </c>
      <c r="D341" s="89" t="s">
        <v>176</v>
      </c>
      <c r="E341" s="86" t="s">
        <v>1</v>
      </c>
    </row>
    <row r="342" spans="1:5" ht="15.75" thickBot="1" x14ac:dyDescent="0.3">
      <c r="A342" s="85">
        <f t="shared" si="5"/>
        <v>341</v>
      </c>
      <c r="B342" s="86"/>
      <c r="C342" s="86" t="s">
        <v>74</v>
      </c>
      <c r="D342" s="86"/>
      <c r="E342" s="86" t="s">
        <v>1</v>
      </c>
    </row>
    <row r="343" spans="1:5" ht="15.75" thickBot="1" x14ac:dyDescent="0.3">
      <c r="A343" s="85">
        <f t="shared" si="5"/>
        <v>342</v>
      </c>
      <c r="B343" s="86"/>
      <c r="C343" s="86" t="s">
        <v>31</v>
      </c>
      <c r="D343" s="86"/>
      <c r="E343" s="86" t="s">
        <v>1</v>
      </c>
    </row>
    <row r="344" spans="1:5" ht="15.75" thickBot="1" x14ac:dyDescent="0.3">
      <c r="A344" s="85">
        <f t="shared" si="5"/>
        <v>343</v>
      </c>
      <c r="B344" s="86" t="s">
        <v>164</v>
      </c>
      <c r="C344" s="86"/>
      <c r="D344" s="86"/>
      <c r="E344" s="86" t="s">
        <v>1</v>
      </c>
    </row>
    <row r="345" spans="1:5" ht="15.75" thickBot="1" x14ac:dyDescent="0.3">
      <c r="A345" s="85">
        <f t="shared" si="5"/>
        <v>344</v>
      </c>
      <c r="B345" s="86"/>
      <c r="C345" s="86" t="s">
        <v>74</v>
      </c>
      <c r="D345" s="86"/>
      <c r="E345" s="86" t="s">
        <v>1</v>
      </c>
    </row>
    <row r="346" spans="1:5" ht="15.75" thickBot="1" x14ac:dyDescent="0.3">
      <c r="A346" s="85">
        <f t="shared" si="5"/>
        <v>345</v>
      </c>
      <c r="B346" s="86"/>
      <c r="C346" s="86" t="s">
        <v>65</v>
      </c>
      <c r="D346" s="86"/>
      <c r="E346" s="86" t="s">
        <v>1</v>
      </c>
    </row>
    <row r="347" spans="1:5" ht="15.75" thickBot="1" x14ac:dyDescent="0.3">
      <c r="A347" s="85">
        <f t="shared" si="5"/>
        <v>346</v>
      </c>
      <c r="B347" s="86" t="s">
        <v>50</v>
      </c>
      <c r="C347" s="86"/>
      <c r="D347" s="86"/>
      <c r="E347" s="86" t="s">
        <v>1</v>
      </c>
    </row>
    <row r="348" spans="1:5" ht="15.75" thickBot="1" x14ac:dyDescent="0.3">
      <c r="A348" s="85">
        <f t="shared" si="5"/>
        <v>347</v>
      </c>
      <c r="B348" s="86"/>
      <c r="C348" s="86" t="s">
        <v>62</v>
      </c>
      <c r="D348" s="86"/>
      <c r="E348" s="86" t="s">
        <v>1</v>
      </c>
    </row>
    <row r="349" spans="1:5" ht="15.75" thickBot="1" x14ac:dyDescent="0.3">
      <c r="A349" s="85">
        <f t="shared" si="5"/>
        <v>348</v>
      </c>
      <c r="B349" s="86"/>
      <c r="C349" s="61" t="s">
        <v>45</v>
      </c>
      <c r="D349" s="61"/>
      <c r="E349" s="86" t="s">
        <v>1</v>
      </c>
    </row>
    <row r="350" spans="1:5" ht="15.75" thickBot="1" x14ac:dyDescent="0.3">
      <c r="A350" s="85">
        <f t="shared" si="5"/>
        <v>349</v>
      </c>
      <c r="B350" s="86" t="s">
        <v>168</v>
      </c>
      <c r="C350" s="61"/>
      <c r="D350" s="61"/>
      <c r="E350" s="86" t="s">
        <v>1</v>
      </c>
    </row>
    <row r="351" spans="1:5" ht="15.75" thickBot="1" x14ac:dyDescent="0.3">
      <c r="A351" s="85">
        <f t="shared" si="5"/>
        <v>350</v>
      </c>
      <c r="B351" s="86"/>
      <c r="C351" s="86" t="s">
        <v>11</v>
      </c>
      <c r="D351" s="86"/>
      <c r="E351" s="86" t="s">
        <v>1</v>
      </c>
    </row>
    <row r="352" spans="1:5" ht="15.75" thickBot="1" x14ac:dyDescent="0.3">
      <c r="A352" s="85">
        <f t="shared" si="5"/>
        <v>351</v>
      </c>
      <c r="B352" s="86"/>
      <c r="C352" s="86" t="s">
        <v>11</v>
      </c>
      <c r="D352" s="86"/>
      <c r="E352" s="86" t="s">
        <v>1</v>
      </c>
    </row>
    <row r="353" spans="1:5" ht="15.75" thickBot="1" x14ac:dyDescent="0.3">
      <c r="A353" s="85">
        <f t="shared" si="5"/>
        <v>352</v>
      </c>
      <c r="B353" s="86"/>
      <c r="C353" s="86" t="s">
        <v>29</v>
      </c>
      <c r="D353" s="86"/>
      <c r="E353" s="86" t="s">
        <v>1</v>
      </c>
    </row>
    <row r="354" spans="1:5" ht="15.75" thickBot="1" x14ac:dyDescent="0.3">
      <c r="A354" s="85">
        <f t="shared" si="5"/>
        <v>353</v>
      </c>
      <c r="B354" s="86" t="s">
        <v>36</v>
      </c>
      <c r="C354" s="61"/>
      <c r="D354" s="61"/>
      <c r="E354" s="86" t="s">
        <v>1</v>
      </c>
    </row>
    <row r="355" spans="1:5" ht="15.75" thickBot="1" x14ac:dyDescent="0.3">
      <c r="A355" s="85">
        <f t="shared" si="5"/>
        <v>354</v>
      </c>
      <c r="B355" s="86" t="s">
        <v>177</v>
      </c>
      <c r="C355" s="61"/>
      <c r="D355" s="61"/>
      <c r="E355" s="86" t="s">
        <v>1</v>
      </c>
    </row>
    <row r="356" spans="1:5" ht="15.75" thickBot="1" x14ac:dyDescent="0.3">
      <c r="A356" s="85">
        <f t="shared" si="5"/>
        <v>355</v>
      </c>
      <c r="B356" s="86" t="s">
        <v>94</v>
      </c>
      <c r="C356" s="86"/>
      <c r="D356" s="86"/>
      <c r="E356" s="86" t="s">
        <v>1</v>
      </c>
    </row>
    <row r="357" spans="1:5" ht="15.75" thickBot="1" x14ac:dyDescent="0.3">
      <c r="A357" s="85">
        <f t="shared" si="5"/>
        <v>356</v>
      </c>
      <c r="B357" s="86" t="s">
        <v>38</v>
      </c>
      <c r="C357" s="86"/>
      <c r="D357" s="86" t="s">
        <v>178</v>
      </c>
      <c r="E357" s="86" t="s">
        <v>1</v>
      </c>
    </row>
    <row r="358" spans="1:5" ht="15.75" thickBot="1" x14ac:dyDescent="0.3">
      <c r="A358" s="85">
        <f t="shared" si="5"/>
        <v>357</v>
      </c>
      <c r="B358" s="86" t="s">
        <v>51</v>
      </c>
      <c r="C358" s="86"/>
      <c r="D358" s="86"/>
      <c r="E358" s="86" t="s">
        <v>1</v>
      </c>
    </row>
    <row r="359" spans="1:5" ht="15.75" thickBot="1" x14ac:dyDescent="0.3">
      <c r="A359" s="85">
        <f t="shared" si="5"/>
        <v>358</v>
      </c>
      <c r="B359" s="86"/>
      <c r="C359" s="86" t="s">
        <v>19</v>
      </c>
      <c r="D359" s="61"/>
      <c r="E359" s="86" t="s">
        <v>1</v>
      </c>
    </row>
    <row r="360" spans="1:5" ht="15.75" thickBot="1" x14ac:dyDescent="0.3">
      <c r="A360" s="85">
        <f t="shared" si="5"/>
        <v>359</v>
      </c>
      <c r="B360" s="86"/>
      <c r="C360" s="86" t="s">
        <v>62</v>
      </c>
      <c r="D360" s="86"/>
      <c r="E360" s="86" t="s">
        <v>1</v>
      </c>
    </row>
    <row r="361" spans="1:5" ht="15.75" thickBot="1" x14ac:dyDescent="0.3">
      <c r="A361" s="85">
        <f t="shared" si="5"/>
        <v>360</v>
      </c>
      <c r="B361" s="86"/>
      <c r="C361" s="86" t="s">
        <v>19</v>
      </c>
      <c r="D361" s="86"/>
      <c r="E361" s="86" t="s">
        <v>1</v>
      </c>
    </row>
    <row r="362" spans="1:5" ht="15.75" thickBot="1" x14ac:dyDescent="0.3">
      <c r="A362" s="85">
        <f t="shared" si="5"/>
        <v>361</v>
      </c>
      <c r="B362" s="86" t="s">
        <v>60</v>
      </c>
      <c r="C362" s="86"/>
      <c r="D362" s="86"/>
      <c r="E362" s="86" t="s">
        <v>1</v>
      </c>
    </row>
    <row r="363" spans="1:5" ht="15.75" thickBot="1" x14ac:dyDescent="0.3">
      <c r="A363" s="85">
        <f t="shared" si="5"/>
        <v>362</v>
      </c>
      <c r="B363" s="86"/>
      <c r="C363" s="86" t="s">
        <v>85</v>
      </c>
      <c r="D363" s="86"/>
      <c r="E363" s="86" t="s">
        <v>1</v>
      </c>
    </row>
    <row r="364" spans="1:5" ht="15.75" thickBot="1" x14ac:dyDescent="0.3">
      <c r="A364" s="85">
        <f t="shared" si="5"/>
        <v>363</v>
      </c>
      <c r="B364" s="86"/>
      <c r="C364" s="86" t="s">
        <v>167</v>
      </c>
      <c r="D364" s="86"/>
      <c r="E364" s="86" t="s">
        <v>1</v>
      </c>
    </row>
    <row r="365" spans="1:5" ht="15.75" thickBot="1" x14ac:dyDescent="0.3">
      <c r="A365" s="85">
        <f t="shared" si="5"/>
        <v>364</v>
      </c>
      <c r="B365" s="86" t="s">
        <v>39</v>
      </c>
      <c r="C365" s="86"/>
      <c r="D365" s="86"/>
      <c r="E365" s="86" t="s">
        <v>1</v>
      </c>
    </row>
    <row r="366" spans="1:5" ht="15.75" thickBot="1" x14ac:dyDescent="0.3">
      <c r="A366" s="85">
        <f t="shared" si="5"/>
        <v>365</v>
      </c>
      <c r="B366" s="86"/>
      <c r="C366" s="86" t="s">
        <v>56</v>
      </c>
      <c r="D366" s="86"/>
      <c r="E366" s="86" t="s">
        <v>1</v>
      </c>
    </row>
    <row r="367" spans="1:5" ht="15.75" thickBot="1" x14ac:dyDescent="0.3">
      <c r="A367" s="85">
        <f t="shared" si="5"/>
        <v>366</v>
      </c>
      <c r="B367" s="86"/>
      <c r="C367" s="86" t="s">
        <v>179</v>
      </c>
      <c r="D367" s="86"/>
      <c r="E367" s="86" t="s">
        <v>1</v>
      </c>
    </row>
    <row r="368" spans="1:5" ht="15.75" thickBot="1" x14ac:dyDescent="0.3">
      <c r="A368" s="85">
        <f t="shared" si="5"/>
        <v>367</v>
      </c>
      <c r="B368" s="86" t="s">
        <v>180</v>
      </c>
      <c r="C368" s="86"/>
      <c r="D368" s="86"/>
      <c r="E368" s="86" t="s">
        <v>1</v>
      </c>
    </row>
    <row r="369" spans="1:5" ht="15.75" thickBot="1" x14ac:dyDescent="0.3">
      <c r="A369" s="85">
        <f t="shared" si="5"/>
        <v>368</v>
      </c>
      <c r="B369" s="86"/>
      <c r="C369" s="86" t="s">
        <v>26</v>
      </c>
      <c r="D369" s="86"/>
      <c r="E369" s="86" t="s">
        <v>1</v>
      </c>
    </row>
    <row r="370" spans="1:5" ht="15.75" thickBot="1" x14ac:dyDescent="0.3">
      <c r="A370" s="85">
        <f t="shared" si="5"/>
        <v>369</v>
      </c>
      <c r="B370" s="86" t="s">
        <v>73</v>
      </c>
      <c r="C370" s="86"/>
      <c r="D370" s="86"/>
      <c r="E370" s="86" t="s">
        <v>1</v>
      </c>
    </row>
    <row r="371" spans="1:5" ht="15.75" thickBot="1" x14ac:dyDescent="0.3">
      <c r="A371" s="85">
        <f t="shared" si="5"/>
        <v>370</v>
      </c>
      <c r="B371" s="86" t="s">
        <v>38</v>
      </c>
      <c r="C371" s="61"/>
      <c r="D371" s="61"/>
      <c r="E371" s="86" t="s">
        <v>1</v>
      </c>
    </row>
    <row r="372" spans="1:5" ht="15.75" thickBot="1" x14ac:dyDescent="0.3">
      <c r="A372" s="85">
        <f t="shared" si="5"/>
        <v>371</v>
      </c>
      <c r="B372" s="86" t="s">
        <v>36</v>
      </c>
      <c r="C372" s="86"/>
      <c r="D372" s="86"/>
      <c r="E372" s="86" t="s">
        <v>1</v>
      </c>
    </row>
    <row r="373" spans="1:5" ht="15.75" thickBot="1" x14ac:dyDescent="0.3">
      <c r="A373" s="85">
        <f t="shared" si="5"/>
        <v>372</v>
      </c>
      <c r="B373" s="86" t="s">
        <v>44</v>
      </c>
      <c r="C373" s="86"/>
      <c r="D373" s="86"/>
      <c r="E373" s="86" t="s">
        <v>1</v>
      </c>
    </row>
    <row r="374" spans="1:5" ht="15.75" thickBot="1" x14ac:dyDescent="0.3">
      <c r="A374" s="85">
        <f t="shared" si="5"/>
        <v>373</v>
      </c>
      <c r="B374" s="86"/>
      <c r="C374" s="86" t="s">
        <v>85</v>
      </c>
      <c r="D374" s="86"/>
      <c r="E374" s="86" t="s">
        <v>1</v>
      </c>
    </row>
    <row r="375" spans="1:5" ht="15.75" thickBot="1" x14ac:dyDescent="0.3">
      <c r="A375" s="85">
        <f t="shared" si="5"/>
        <v>374</v>
      </c>
      <c r="B375" s="86" t="s">
        <v>52</v>
      </c>
      <c r="C375" s="86"/>
      <c r="D375" s="86"/>
      <c r="E375" s="86" t="s">
        <v>1</v>
      </c>
    </row>
    <row r="376" spans="1:5" ht="15.75" thickBot="1" x14ac:dyDescent="0.3">
      <c r="A376" s="85">
        <f t="shared" si="5"/>
        <v>375</v>
      </c>
      <c r="B376" s="89"/>
      <c r="C376" s="89" t="s">
        <v>181</v>
      </c>
      <c r="D376" s="89"/>
      <c r="E376" s="86" t="s">
        <v>1</v>
      </c>
    </row>
    <row r="377" spans="1:5" ht="15.75" thickBot="1" x14ac:dyDescent="0.3">
      <c r="A377" s="85">
        <f t="shared" si="5"/>
        <v>376</v>
      </c>
      <c r="B377" s="86" t="s">
        <v>73</v>
      </c>
      <c r="C377" s="86"/>
      <c r="D377" s="86"/>
      <c r="E377" s="86" t="s">
        <v>1</v>
      </c>
    </row>
    <row r="378" spans="1:5" ht="15.75" thickBot="1" x14ac:dyDescent="0.3">
      <c r="A378" s="85">
        <f t="shared" si="5"/>
        <v>377</v>
      </c>
      <c r="B378" s="86" t="s">
        <v>53</v>
      </c>
      <c r="C378" s="86"/>
      <c r="D378" s="86"/>
      <c r="E378" s="86" t="s">
        <v>1</v>
      </c>
    </row>
    <row r="379" spans="1:5" ht="15.75" thickBot="1" x14ac:dyDescent="0.3">
      <c r="A379" s="85">
        <f t="shared" si="5"/>
        <v>378</v>
      </c>
      <c r="B379" s="86" t="s">
        <v>73</v>
      </c>
      <c r="C379" s="86"/>
      <c r="D379" s="86"/>
      <c r="E379" s="86" t="s">
        <v>1</v>
      </c>
    </row>
    <row r="380" spans="1:5" ht="15.75" thickBot="1" x14ac:dyDescent="0.3">
      <c r="A380" s="85">
        <f t="shared" si="5"/>
        <v>379</v>
      </c>
      <c r="B380" s="86"/>
      <c r="C380" s="86" t="s">
        <v>76</v>
      </c>
      <c r="D380" s="86"/>
      <c r="E380" s="86" t="s">
        <v>1</v>
      </c>
    </row>
    <row r="381" spans="1:5" ht="15.75" thickBot="1" x14ac:dyDescent="0.3">
      <c r="A381" s="85">
        <f t="shared" si="5"/>
        <v>380</v>
      </c>
      <c r="B381" s="86"/>
      <c r="C381" s="86" t="s">
        <v>27</v>
      </c>
      <c r="D381" s="86"/>
      <c r="E381" s="86" t="s">
        <v>1</v>
      </c>
    </row>
    <row r="382" spans="1:5" ht="15.75" thickBot="1" x14ac:dyDescent="0.3">
      <c r="A382" s="85">
        <f t="shared" si="5"/>
        <v>381</v>
      </c>
      <c r="B382" s="86" t="s">
        <v>24</v>
      </c>
      <c r="C382" s="86"/>
      <c r="D382" s="86"/>
      <c r="E382" s="86" t="s">
        <v>1</v>
      </c>
    </row>
    <row r="383" spans="1:5" ht="15.75" thickBot="1" x14ac:dyDescent="0.3">
      <c r="A383" s="85">
        <f t="shared" si="5"/>
        <v>382</v>
      </c>
      <c r="B383" s="86"/>
      <c r="C383" s="86" t="s">
        <v>75</v>
      </c>
      <c r="D383" s="86"/>
      <c r="E383" s="86" t="s">
        <v>1</v>
      </c>
    </row>
    <row r="384" spans="1:5" ht="15.75" thickBot="1" x14ac:dyDescent="0.3">
      <c r="A384" s="85">
        <f t="shared" si="5"/>
        <v>383</v>
      </c>
      <c r="B384" s="86"/>
      <c r="C384" s="86" t="s">
        <v>11</v>
      </c>
      <c r="D384" s="86"/>
      <c r="E384" s="86" t="s">
        <v>1</v>
      </c>
    </row>
    <row r="385" spans="1:5" ht="15.75" thickBot="1" x14ac:dyDescent="0.3">
      <c r="A385" s="85">
        <f t="shared" si="5"/>
        <v>384</v>
      </c>
      <c r="B385" s="86"/>
      <c r="C385" s="86" t="s">
        <v>182</v>
      </c>
      <c r="D385" s="61"/>
      <c r="E385" s="86" t="s">
        <v>1</v>
      </c>
    </row>
    <row r="386" spans="1:5" ht="15.75" thickBot="1" x14ac:dyDescent="0.3">
      <c r="A386" s="85">
        <f t="shared" si="5"/>
        <v>385</v>
      </c>
      <c r="B386" s="86"/>
      <c r="C386" s="86" t="s">
        <v>44</v>
      </c>
      <c r="D386" s="86"/>
      <c r="E386" s="86" t="s">
        <v>1</v>
      </c>
    </row>
    <row r="387" spans="1:5" ht="15.75" thickBot="1" x14ac:dyDescent="0.3">
      <c r="A387" s="85">
        <f t="shared" ref="A387:A450" si="6">ROW(A386)</f>
        <v>386</v>
      </c>
      <c r="B387" s="86" t="s">
        <v>13</v>
      </c>
      <c r="C387" s="86"/>
      <c r="D387" s="86"/>
      <c r="E387" s="86" t="s">
        <v>1</v>
      </c>
    </row>
    <row r="388" spans="1:5" ht="15.75" thickBot="1" x14ac:dyDescent="0.3">
      <c r="A388" s="85">
        <f t="shared" si="6"/>
        <v>387</v>
      </c>
      <c r="B388" s="86" t="s">
        <v>144</v>
      </c>
      <c r="C388" s="86"/>
      <c r="D388" s="86"/>
      <c r="E388" s="86" t="s">
        <v>1</v>
      </c>
    </row>
    <row r="389" spans="1:5" ht="15.75" thickBot="1" x14ac:dyDescent="0.3">
      <c r="A389" s="85">
        <f t="shared" si="6"/>
        <v>388</v>
      </c>
      <c r="B389" s="86"/>
      <c r="C389" s="86" t="s">
        <v>183</v>
      </c>
      <c r="D389" s="86"/>
      <c r="E389" s="86" t="s">
        <v>1</v>
      </c>
    </row>
    <row r="390" spans="1:5" ht="15.75" thickBot="1" x14ac:dyDescent="0.3">
      <c r="A390" s="85">
        <f t="shared" si="6"/>
        <v>389</v>
      </c>
      <c r="B390" s="86" t="s">
        <v>99</v>
      </c>
      <c r="C390" s="86"/>
      <c r="D390" s="86"/>
      <c r="E390" s="86" t="s">
        <v>1</v>
      </c>
    </row>
    <row r="391" spans="1:5" ht="15.75" thickBot="1" x14ac:dyDescent="0.3">
      <c r="A391" s="85">
        <f t="shared" si="6"/>
        <v>390</v>
      </c>
      <c r="B391" s="86" t="s">
        <v>161</v>
      </c>
      <c r="C391" s="61"/>
      <c r="D391" s="61"/>
      <c r="E391" s="86" t="s">
        <v>1</v>
      </c>
    </row>
    <row r="392" spans="1:5" ht="15.75" thickBot="1" x14ac:dyDescent="0.3">
      <c r="A392" s="85">
        <f t="shared" si="6"/>
        <v>391</v>
      </c>
      <c r="B392" s="86" t="s">
        <v>144</v>
      </c>
      <c r="C392" s="86"/>
      <c r="D392" s="86"/>
      <c r="E392" s="86" t="s">
        <v>1</v>
      </c>
    </row>
    <row r="393" spans="1:5" ht="15.75" thickBot="1" x14ac:dyDescent="0.3">
      <c r="A393" s="85">
        <f t="shared" si="6"/>
        <v>392</v>
      </c>
      <c r="B393" s="86"/>
      <c r="C393" s="86" t="s">
        <v>182</v>
      </c>
      <c r="D393" s="86"/>
      <c r="E393" s="86" t="s">
        <v>1</v>
      </c>
    </row>
    <row r="394" spans="1:5" ht="15.75" thickBot="1" x14ac:dyDescent="0.3">
      <c r="A394" s="85">
        <f t="shared" si="6"/>
        <v>393</v>
      </c>
      <c r="B394" s="86" t="s">
        <v>168</v>
      </c>
      <c r="C394" s="86"/>
      <c r="D394" s="86"/>
      <c r="E394" s="86" t="s">
        <v>1</v>
      </c>
    </row>
    <row r="395" spans="1:5" ht="15.75" thickBot="1" x14ac:dyDescent="0.3">
      <c r="A395" s="85">
        <f t="shared" si="6"/>
        <v>394</v>
      </c>
      <c r="B395" s="86"/>
      <c r="C395" s="86" t="s">
        <v>48</v>
      </c>
      <c r="D395" s="86"/>
      <c r="E395" s="86" t="s">
        <v>1</v>
      </c>
    </row>
    <row r="396" spans="1:5" ht="15.75" thickBot="1" x14ac:dyDescent="0.3">
      <c r="A396" s="85">
        <f t="shared" si="6"/>
        <v>395</v>
      </c>
      <c r="B396" s="86"/>
      <c r="C396" s="86" t="s">
        <v>44</v>
      </c>
      <c r="D396" s="86"/>
      <c r="E396" s="86" t="s">
        <v>1</v>
      </c>
    </row>
    <row r="397" spans="1:5" ht="15.75" thickBot="1" x14ac:dyDescent="0.3">
      <c r="A397" s="85">
        <f t="shared" si="6"/>
        <v>396</v>
      </c>
      <c r="B397" s="86"/>
      <c r="C397" s="86" t="s">
        <v>63</v>
      </c>
      <c r="D397" s="86"/>
      <c r="E397" s="86" t="s">
        <v>1</v>
      </c>
    </row>
    <row r="398" spans="1:5" ht="15.75" thickBot="1" x14ac:dyDescent="0.3">
      <c r="A398" s="85">
        <f t="shared" si="6"/>
        <v>397</v>
      </c>
      <c r="B398" s="86"/>
      <c r="C398" s="86" t="s">
        <v>44</v>
      </c>
      <c r="D398" s="86"/>
      <c r="E398" s="86" t="s">
        <v>1</v>
      </c>
    </row>
    <row r="399" spans="1:5" ht="15.75" thickBot="1" x14ac:dyDescent="0.3">
      <c r="A399" s="85">
        <f t="shared" si="6"/>
        <v>398</v>
      </c>
      <c r="B399" s="86" t="s">
        <v>37</v>
      </c>
      <c r="C399" s="86"/>
      <c r="D399" s="86"/>
      <c r="E399" s="86" t="s">
        <v>1</v>
      </c>
    </row>
    <row r="400" spans="1:5" ht="15.75" thickBot="1" x14ac:dyDescent="0.3">
      <c r="A400" s="85">
        <f t="shared" si="6"/>
        <v>399</v>
      </c>
      <c r="B400" s="86"/>
      <c r="C400" s="86" t="s">
        <v>44</v>
      </c>
      <c r="D400" s="86"/>
      <c r="E400" s="86" t="s">
        <v>1</v>
      </c>
    </row>
    <row r="401" spans="1:5" ht="15.75" thickBot="1" x14ac:dyDescent="0.3">
      <c r="A401" s="85">
        <f t="shared" si="6"/>
        <v>400</v>
      </c>
      <c r="B401" s="86"/>
      <c r="C401" s="86" t="s">
        <v>69</v>
      </c>
      <c r="D401" s="86"/>
      <c r="E401" s="86" t="s">
        <v>1</v>
      </c>
    </row>
    <row r="402" spans="1:5" ht="15.75" thickBot="1" x14ac:dyDescent="0.3">
      <c r="A402" s="85">
        <f t="shared" si="6"/>
        <v>401</v>
      </c>
      <c r="B402" s="89" t="s">
        <v>57</v>
      </c>
      <c r="C402" s="89"/>
      <c r="D402" s="89" t="s">
        <v>102</v>
      </c>
      <c r="E402" s="86" t="s">
        <v>1</v>
      </c>
    </row>
    <row r="403" spans="1:5" ht="15.75" thickBot="1" x14ac:dyDescent="0.3">
      <c r="A403" s="85">
        <f t="shared" si="6"/>
        <v>402</v>
      </c>
      <c r="B403" s="86"/>
      <c r="C403" s="86" t="s">
        <v>56</v>
      </c>
      <c r="D403" s="86"/>
      <c r="E403" s="86" t="s">
        <v>1</v>
      </c>
    </row>
    <row r="404" spans="1:5" ht="15.75" thickBot="1" x14ac:dyDescent="0.3">
      <c r="A404" s="85">
        <f t="shared" si="6"/>
        <v>403</v>
      </c>
      <c r="B404" s="86" t="s">
        <v>184</v>
      </c>
      <c r="C404" s="86"/>
      <c r="D404" s="86"/>
      <c r="E404" s="86" t="s">
        <v>1</v>
      </c>
    </row>
    <row r="405" spans="1:5" ht="15.75" thickBot="1" x14ac:dyDescent="0.3">
      <c r="A405" s="85">
        <f t="shared" si="6"/>
        <v>404</v>
      </c>
      <c r="B405" s="86" t="s">
        <v>107</v>
      </c>
      <c r="C405" s="86"/>
      <c r="D405" s="86"/>
      <c r="E405" s="86" t="s">
        <v>1</v>
      </c>
    </row>
    <row r="406" spans="1:5" ht="15.75" thickBot="1" x14ac:dyDescent="0.3">
      <c r="A406" s="85">
        <f t="shared" si="6"/>
        <v>405</v>
      </c>
      <c r="B406" s="86"/>
      <c r="C406" s="86" t="s">
        <v>26</v>
      </c>
      <c r="D406" s="86"/>
      <c r="E406" s="86" t="s">
        <v>1</v>
      </c>
    </row>
    <row r="407" spans="1:5" ht="15.75" thickBot="1" x14ac:dyDescent="0.3">
      <c r="A407" s="85">
        <f t="shared" si="6"/>
        <v>406</v>
      </c>
      <c r="B407" s="86" t="s">
        <v>185</v>
      </c>
      <c r="C407" s="86"/>
      <c r="D407" s="86"/>
      <c r="E407" s="86" t="s">
        <v>1</v>
      </c>
    </row>
    <row r="408" spans="1:5" ht="15.75" thickBot="1" x14ac:dyDescent="0.3">
      <c r="A408" s="85">
        <f t="shared" si="6"/>
        <v>407</v>
      </c>
      <c r="B408" s="86"/>
      <c r="C408" s="86" t="s">
        <v>31</v>
      </c>
      <c r="D408" s="86"/>
      <c r="E408" s="86" t="s">
        <v>1</v>
      </c>
    </row>
    <row r="409" spans="1:5" ht="15.75" thickBot="1" x14ac:dyDescent="0.3">
      <c r="A409" s="85">
        <f t="shared" si="6"/>
        <v>408</v>
      </c>
      <c r="B409" s="86" t="s">
        <v>39</v>
      </c>
      <c r="C409" s="86"/>
      <c r="D409" s="86"/>
      <c r="E409" s="86" t="s">
        <v>1</v>
      </c>
    </row>
    <row r="410" spans="1:5" ht="15.75" thickBot="1" x14ac:dyDescent="0.3">
      <c r="A410" s="85">
        <f t="shared" si="6"/>
        <v>409</v>
      </c>
      <c r="B410" s="86"/>
      <c r="C410" s="86" t="s">
        <v>33</v>
      </c>
      <c r="D410" s="86"/>
      <c r="E410" s="86" t="s">
        <v>1</v>
      </c>
    </row>
    <row r="411" spans="1:5" ht="15.75" thickBot="1" x14ac:dyDescent="0.3">
      <c r="A411" s="85">
        <f t="shared" si="6"/>
        <v>410</v>
      </c>
      <c r="B411" s="86" t="s">
        <v>38</v>
      </c>
      <c r="C411" s="86"/>
      <c r="D411" s="86" t="s">
        <v>171</v>
      </c>
      <c r="E411" s="86" t="s">
        <v>1</v>
      </c>
    </row>
    <row r="412" spans="1:5" ht="15.75" thickBot="1" x14ac:dyDescent="0.3">
      <c r="A412" s="85">
        <f t="shared" si="6"/>
        <v>411</v>
      </c>
      <c r="B412" s="86"/>
      <c r="C412" s="86" t="s">
        <v>44</v>
      </c>
      <c r="D412" s="86" t="s">
        <v>109</v>
      </c>
      <c r="E412" s="86" t="s">
        <v>1</v>
      </c>
    </row>
    <row r="413" spans="1:5" ht="15.75" thickBot="1" x14ac:dyDescent="0.3">
      <c r="A413" s="85">
        <f t="shared" si="6"/>
        <v>412</v>
      </c>
      <c r="B413" s="86" t="s">
        <v>40</v>
      </c>
      <c r="C413" s="86"/>
      <c r="D413" s="86"/>
      <c r="E413" s="86" t="s">
        <v>1</v>
      </c>
    </row>
    <row r="414" spans="1:5" ht="15.75" thickBot="1" x14ac:dyDescent="0.3">
      <c r="A414" s="85">
        <f t="shared" si="6"/>
        <v>413</v>
      </c>
      <c r="B414" s="86"/>
      <c r="C414" s="86" t="s">
        <v>45</v>
      </c>
      <c r="D414" s="86"/>
      <c r="E414" s="86" t="s">
        <v>1</v>
      </c>
    </row>
    <row r="415" spans="1:5" ht="15.75" thickBot="1" x14ac:dyDescent="0.3">
      <c r="A415" s="85">
        <f t="shared" si="6"/>
        <v>414</v>
      </c>
      <c r="B415" s="86"/>
      <c r="C415" s="86" t="s">
        <v>74</v>
      </c>
      <c r="D415" s="92"/>
      <c r="E415" s="86" t="s">
        <v>1</v>
      </c>
    </row>
    <row r="416" spans="1:5" ht="15.75" thickBot="1" x14ac:dyDescent="0.3">
      <c r="A416" s="85">
        <f t="shared" si="6"/>
        <v>415</v>
      </c>
      <c r="B416" s="86" t="s">
        <v>24</v>
      </c>
      <c r="C416" s="61"/>
      <c r="D416" s="61"/>
      <c r="E416" s="86" t="s">
        <v>1</v>
      </c>
    </row>
    <row r="417" spans="1:5" ht="15.75" thickBot="1" x14ac:dyDescent="0.3">
      <c r="A417" s="85">
        <f t="shared" si="6"/>
        <v>416</v>
      </c>
      <c r="B417" s="86"/>
      <c r="C417" s="86" t="s">
        <v>18</v>
      </c>
      <c r="D417" s="86"/>
      <c r="E417" s="86" t="s">
        <v>1</v>
      </c>
    </row>
    <row r="418" spans="1:5" ht="15.75" thickBot="1" x14ac:dyDescent="0.3">
      <c r="A418" s="85">
        <f t="shared" si="6"/>
        <v>417</v>
      </c>
      <c r="B418" s="86" t="s">
        <v>24</v>
      </c>
      <c r="C418" s="86"/>
      <c r="D418" s="86"/>
      <c r="E418" s="86" t="s">
        <v>1</v>
      </c>
    </row>
    <row r="419" spans="1:5" ht="15.75" thickBot="1" x14ac:dyDescent="0.3">
      <c r="A419" s="85">
        <f t="shared" si="6"/>
        <v>418</v>
      </c>
      <c r="B419" s="86"/>
      <c r="C419" s="86" t="s">
        <v>29</v>
      </c>
      <c r="D419" s="86" t="s">
        <v>115</v>
      </c>
      <c r="E419" s="86" t="s">
        <v>1</v>
      </c>
    </row>
    <row r="420" spans="1:5" ht="15.75" thickBot="1" x14ac:dyDescent="0.3">
      <c r="A420" s="85">
        <f t="shared" si="6"/>
        <v>419</v>
      </c>
      <c r="B420" s="86"/>
      <c r="C420" s="86" t="s">
        <v>44</v>
      </c>
      <c r="D420" s="86"/>
      <c r="E420" s="86" t="s">
        <v>1</v>
      </c>
    </row>
    <row r="421" spans="1:5" ht="15.75" thickBot="1" x14ac:dyDescent="0.3">
      <c r="A421" s="85">
        <f t="shared" si="6"/>
        <v>420</v>
      </c>
      <c r="B421" s="86" t="s">
        <v>149</v>
      </c>
      <c r="C421" s="86"/>
      <c r="D421" s="86"/>
      <c r="E421" s="86" t="s">
        <v>1</v>
      </c>
    </row>
    <row r="422" spans="1:5" ht="15.75" thickBot="1" x14ac:dyDescent="0.3">
      <c r="A422" s="85">
        <f t="shared" si="6"/>
        <v>421</v>
      </c>
      <c r="B422" s="86"/>
      <c r="C422" s="86" t="s">
        <v>56</v>
      </c>
      <c r="D422" s="86"/>
      <c r="E422" s="86" t="s">
        <v>1</v>
      </c>
    </row>
    <row r="423" spans="1:5" ht="15.75" thickBot="1" x14ac:dyDescent="0.3">
      <c r="A423" s="85">
        <f t="shared" si="6"/>
        <v>422</v>
      </c>
      <c r="B423" s="89" t="s">
        <v>24</v>
      </c>
      <c r="C423" s="89"/>
      <c r="D423" s="89"/>
      <c r="E423" s="86" t="s">
        <v>1</v>
      </c>
    </row>
    <row r="424" spans="1:5" ht="15.75" thickBot="1" x14ac:dyDescent="0.3">
      <c r="A424" s="85">
        <f t="shared" si="6"/>
        <v>423</v>
      </c>
      <c r="B424" s="86"/>
      <c r="C424" s="86" t="s">
        <v>160</v>
      </c>
      <c r="D424" s="86"/>
      <c r="E424" s="86" t="s">
        <v>1</v>
      </c>
    </row>
    <row r="425" spans="1:5" ht="15.75" thickBot="1" x14ac:dyDescent="0.3">
      <c r="A425" s="85">
        <f t="shared" si="6"/>
        <v>424</v>
      </c>
      <c r="B425" s="86"/>
      <c r="C425" s="86" t="s">
        <v>75</v>
      </c>
      <c r="D425" s="86"/>
      <c r="E425" s="86" t="s">
        <v>1</v>
      </c>
    </row>
    <row r="426" spans="1:5" ht="15.75" thickBot="1" x14ac:dyDescent="0.3">
      <c r="A426" s="85">
        <f t="shared" si="6"/>
        <v>425</v>
      </c>
      <c r="B426" s="86" t="s">
        <v>37</v>
      </c>
      <c r="C426" s="86"/>
      <c r="D426" s="86"/>
      <c r="E426" s="86" t="s">
        <v>1</v>
      </c>
    </row>
    <row r="427" spans="1:5" ht="15.75" thickBot="1" x14ac:dyDescent="0.3">
      <c r="A427" s="85">
        <f t="shared" si="6"/>
        <v>426</v>
      </c>
      <c r="B427" s="86"/>
      <c r="C427" s="86" t="s">
        <v>31</v>
      </c>
      <c r="D427" s="61"/>
      <c r="E427" s="86" t="s">
        <v>1</v>
      </c>
    </row>
    <row r="428" spans="1:5" ht="15.75" thickBot="1" x14ac:dyDescent="0.3">
      <c r="A428" s="85">
        <f t="shared" si="6"/>
        <v>427</v>
      </c>
      <c r="B428" s="86" t="s">
        <v>37</v>
      </c>
      <c r="C428" s="86"/>
      <c r="D428" s="86"/>
      <c r="E428" s="86" t="s">
        <v>1</v>
      </c>
    </row>
    <row r="429" spans="1:5" ht="15.75" thickBot="1" x14ac:dyDescent="0.3">
      <c r="A429" s="85">
        <f t="shared" si="6"/>
        <v>428</v>
      </c>
      <c r="B429" s="86"/>
      <c r="C429" s="86" t="s">
        <v>122</v>
      </c>
      <c r="D429" s="61"/>
      <c r="E429" s="86" t="s">
        <v>1</v>
      </c>
    </row>
    <row r="430" spans="1:5" ht="15.75" thickBot="1" x14ac:dyDescent="0.3">
      <c r="A430" s="85">
        <f t="shared" si="6"/>
        <v>429</v>
      </c>
      <c r="B430" s="61" t="s">
        <v>38</v>
      </c>
      <c r="C430" s="61"/>
      <c r="D430" s="61"/>
      <c r="E430" s="86" t="s">
        <v>1</v>
      </c>
    </row>
    <row r="431" spans="1:5" ht="15.75" thickBot="1" x14ac:dyDescent="0.3">
      <c r="A431" s="85">
        <f t="shared" si="6"/>
        <v>430</v>
      </c>
      <c r="B431" s="86"/>
      <c r="C431" s="86" t="s">
        <v>186</v>
      </c>
      <c r="D431" s="86"/>
      <c r="E431" s="86" t="s">
        <v>1</v>
      </c>
    </row>
    <row r="432" spans="1:5" ht="15.75" thickBot="1" x14ac:dyDescent="0.3">
      <c r="A432" s="85">
        <f t="shared" si="6"/>
        <v>431</v>
      </c>
      <c r="B432" s="86" t="s">
        <v>40</v>
      </c>
      <c r="C432" s="86"/>
      <c r="D432" s="86"/>
      <c r="E432" s="86" t="s">
        <v>1</v>
      </c>
    </row>
    <row r="433" spans="1:5" ht="15.75" thickBot="1" x14ac:dyDescent="0.3">
      <c r="A433" s="85">
        <f t="shared" si="6"/>
        <v>432</v>
      </c>
      <c r="B433" s="86" t="s">
        <v>141</v>
      </c>
      <c r="C433" s="86"/>
      <c r="D433" s="86"/>
      <c r="E433" s="86" t="s">
        <v>1</v>
      </c>
    </row>
    <row r="434" spans="1:5" ht="15.75" thickBot="1" x14ac:dyDescent="0.3">
      <c r="A434" s="85">
        <f t="shared" si="6"/>
        <v>433</v>
      </c>
      <c r="B434" s="86"/>
      <c r="C434" s="86" t="s">
        <v>74</v>
      </c>
      <c r="D434" s="86"/>
      <c r="E434" s="86" t="s">
        <v>1</v>
      </c>
    </row>
    <row r="435" spans="1:5" ht="15.75" thickBot="1" x14ac:dyDescent="0.3">
      <c r="A435" s="85">
        <f t="shared" si="6"/>
        <v>434</v>
      </c>
      <c r="B435" s="86"/>
      <c r="C435" s="86" t="s">
        <v>76</v>
      </c>
      <c r="D435" s="86"/>
      <c r="E435" s="86" t="s">
        <v>1</v>
      </c>
    </row>
    <row r="436" spans="1:5" ht="15.75" thickBot="1" x14ac:dyDescent="0.3">
      <c r="A436" s="85">
        <f t="shared" si="6"/>
        <v>435</v>
      </c>
      <c r="B436" s="86"/>
      <c r="C436" s="86" t="s">
        <v>131</v>
      </c>
      <c r="D436" s="86"/>
      <c r="E436" s="86" t="s">
        <v>1</v>
      </c>
    </row>
    <row r="437" spans="1:5" ht="15.75" thickBot="1" x14ac:dyDescent="0.3">
      <c r="A437" s="85">
        <f t="shared" si="6"/>
        <v>436</v>
      </c>
      <c r="B437" s="86" t="s">
        <v>187</v>
      </c>
      <c r="C437" s="86"/>
      <c r="D437" s="86"/>
      <c r="E437" s="86" t="s">
        <v>1</v>
      </c>
    </row>
    <row r="438" spans="1:5" ht="15.75" thickBot="1" x14ac:dyDescent="0.3">
      <c r="A438" s="85">
        <f t="shared" si="6"/>
        <v>437</v>
      </c>
      <c r="B438" s="86"/>
      <c r="C438" s="86" t="s">
        <v>11</v>
      </c>
      <c r="D438" s="86"/>
      <c r="E438" s="86" t="s">
        <v>1</v>
      </c>
    </row>
    <row r="439" spans="1:5" ht="15.75" thickBot="1" x14ac:dyDescent="0.3">
      <c r="A439" s="85">
        <f t="shared" si="6"/>
        <v>438</v>
      </c>
      <c r="B439" s="89"/>
      <c r="C439" s="89" t="s">
        <v>63</v>
      </c>
      <c r="D439" s="89" t="s">
        <v>166</v>
      </c>
      <c r="E439" s="86" t="s">
        <v>1</v>
      </c>
    </row>
    <row r="440" spans="1:5" ht="15.75" thickBot="1" x14ac:dyDescent="0.3">
      <c r="A440" s="85">
        <f t="shared" si="6"/>
        <v>439</v>
      </c>
      <c r="B440" s="86"/>
      <c r="C440" s="86" t="s">
        <v>20</v>
      </c>
      <c r="D440" s="86"/>
      <c r="E440" s="86" t="s">
        <v>1</v>
      </c>
    </row>
    <row r="441" spans="1:5" ht="15.75" thickBot="1" x14ac:dyDescent="0.3">
      <c r="A441" s="85">
        <f t="shared" si="6"/>
        <v>440</v>
      </c>
      <c r="B441" s="86"/>
      <c r="C441" s="86" t="s">
        <v>188</v>
      </c>
      <c r="D441" s="86"/>
      <c r="E441" s="86" t="s">
        <v>1</v>
      </c>
    </row>
    <row r="442" spans="1:5" ht="15.75" thickBot="1" x14ac:dyDescent="0.3">
      <c r="A442" s="85">
        <f t="shared" si="6"/>
        <v>441</v>
      </c>
      <c r="B442" s="86"/>
      <c r="C442" s="86" t="s">
        <v>45</v>
      </c>
      <c r="D442" s="86"/>
      <c r="E442" s="86" t="s">
        <v>1</v>
      </c>
    </row>
    <row r="443" spans="1:5" ht="15.75" thickBot="1" x14ac:dyDescent="0.3">
      <c r="A443" s="85">
        <f t="shared" si="6"/>
        <v>442</v>
      </c>
      <c r="B443" s="86"/>
      <c r="C443" s="86" t="s">
        <v>11</v>
      </c>
      <c r="D443" s="86"/>
      <c r="E443" s="86" t="s">
        <v>1</v>
      </c>
    </row>
    <row r="444" spans="1:5" ht="15.75" thickBot="1" x14ac:dyDescent="0.3">
      <c r="A444" s="85">
        <f t="shared" si="6"/>
        <v>443</v>
      </c>
      <c r="B444" s="86" t="s">
        <v>13</v>
      </c>
      <c r="C444" s="86"/>
      <c r="D444" s="86"/>
      <c r="E444" s="86" t="s">
        <v>1</v>
      </c>
    </row>
    <row r="445" spans="1:5" ht="15.75" thickBot="1" x14ac:dyDescent="0.3">
      <c r="A445" s="85">
        <f t="shared" si="6"/>
        <v>444</v>
      </c>
      <c r="B445" s="86" t="s">
        <v>94</v>
      </c>
      <c r="C445" s="61"/>
      <c r="D445" s="61"/>
      <c r="E445" s="86" t="s">
        <v>1</v>
      </c>
    </row>
    <row r="446" spans="1:5" ht="15.75" thickBot="1" x14ac:dyDescent="0.3">
      <c r="A446" s="85">
        <f t="shared" si="6"/>
        <v>445</v>
      </c>
      <c r="B446" s="86"/>
      <c r="C446" s="86" t="s">
        <v>44</v>
      </c>
      <c r="D446" s="86"/>
      <c r="E446" s="86" t="s">
        <v>1</v>
      </c>
    </row>
    <row r="447" spans="1:5" ht="15.75" thickBot="1" x14ac:dyDescent="0.3">
      <c r="A447" s="85">
        <f t="shared" si="6"/>
        <v>446</v>
      </c>
      <c r="B447" s="86"/>
      <c r="C447" s="86" t="s">
        <v>11</v>
      </c>
      <c r="D447" s="86"/>
      <c r="E447" s="86" t="s">
        <v>1</v>
      </c>
    </row>
    <row r="448" spans="1:5" ht="15.75" thickBot="1" x14ac:dyDescent="0.3">
      <c r="A448" s="85">
        <f t="shared" si="6"/>
        <v>447</v>
      </c>
      <c r="B448" s="86" t="s">
        <v>189</v>
      </c>
      <c r="C448" s="86"/>
      <c r="D448" s="86"/>
      <c r="E448" s="86" t="s">
        <v>1</v>
      </c>
    </row>
    <row r="449" spans="1:5" ht="15.75" thickBot="1" x14ac:dyDescent="0.3">
      <c r="A449" s="85">
        <f t="shared" si="6"/>
        <v>448</v>
      </c>
      <c r="B449" s="86"/>
      <c r="C449" s="86" t="s">
        <v>31</v>
      </c>
      <c r="D449" s="86"/>
      <c r="E449" s="86" t="s">
        <v>1</v>
      </c>
    </row>
    <row r="450" spans="1:5" ht="15.75" thickBot="1" x14ac:dyDescent="0.3">
      <c r="A450" s="85">
        <f t="shared" si="6"/>
        <v>449</v>
      </c>
      <c r="B450" s="86" t="s">
        <v>51</v>
      </c>
      <c r="C450" s="86"/>
      <c r="D450" s="86"/>
      <c r="E450" s="86" t="s">
        <v>1</v>
      </c>
    </row>
    <row r="451" spans="1:5" ht="15.75" thickBot="1" x14ac:dyDescent="0.3">
      <c r="A451" s="85">
        <f t="shared" ref="A451:A482" si="7">ROW(A450)</f>
        <v>450</v>
      </c>
      <c r="B451" s="86"/>
      <c r="C451" s="86" t="s">
        <v>63</v>
      </c>
      <c r="D451" s="86"/>
      <c r="E451" s="86" t="s">
        <v>1</v>
      </c>
    </row>
    <row r="452" spans="1:5" ht="15.75" thickBot="1" x14ac:dyDescent="0.3">
      <c r="A452" s="85">
        <f t="shared" si="7"/>
        <v>451</v>
      </c>
      <c r="B452" s="86"/>
      <c r="C452" s="86" t="s">
        <v>190</v>
      </c>
      <c r="D452" s="86"/>
      <c r="E452" s="86" t="s">
        <v>1</v>
      </c>
    </row>
    <row r="453" spans="1:5" ht="15.75" thickBot="1" x14ac:dyDescent="0.3">
      <c r="A453" s="85">
        <f t="shared" si="7"/>
        <v>452</v>
      </c>
      <c r="B453" s="86"/>
      <c r="C453" s="86" t="s">
        <v>11</v>
      </c>
      <c r="D453" s="61"/>
      <c r="E453" s="86" t="s">
        <v>1</v>
      </c>
    </row>
    <row r="454" spans="1:5" ht="15.75" thickBot="1" x14ac:dyDescent="0.3">
      <c r="A454" s="85">
        <f t="shared" si="7"/>
        <v>453</v>
      </c>
      <c r="B454" s="86"/>
      <c r="C454" s="86" t="s">
        <v>11</v>
      </c>
      <c r="D454" s="86"/>
      <c r="E454" s="86" t="s">
        <v>1</v>
      </c>
    </row>
    <row r="455" spans="1:5" ht="15.75" thickBot="1" x14ac:dyDescent="0.3">
      <c r="A455" s="85">
        <f t="shared" si="7"/>
        <v>454</v>
      </c>
      <c r="B455" s="86"/>
      <c r="C455" s="86" t="s">
        <v>19</v>
      </c>
      <c r="D455" s="86"/>
      <c r="E455" s="86" t="s">
        <v>1</v>
      </c>
    </row>
    <row r="456" spans="1:5" ht="15.75" thickBot="1" x14ac:dyDescent="0.3">
      <c r="A456" s="85">
        <f t="shared" si="7"/>
        <v>455</v>
      </c>
      <c r="B456" s="86" t="s">
        <v>191</v>
      </c>
      <c r="C456" s="86"/>
      <c r="D456" s="86"/>
      <c r="E456" s="86" t="s">
        <v>1</v>
      </c>
    </row>
    <row r="457" spans="1:5" ht="15.75" thickBot="1" x14ac:dyDescent="0.3">
      <c r="A457" s="85">
        <f t="shared" si="7"/>
        <v>456</v>
      </c>
      <c r="B457" s="86" t="s">
        <v>72</v>
      </c>
      <c r="C457" s="86"/>
      <c r="D457" s="86"/>
      <c r="E457" s="86" t="s">
        <v>1</v>
      </c>
    </row>
    <row r="458" spans="1:5" ht="15.75" thickBot="1" x14ac:dyDescent="0.3">
      <c r="A458" s="85">
        <f t="shared" si="7"/>
        <v>457</v>
      </c>
      <c r="B458" s="86" t="s">
        <v>46</v>
      </c>
      <c r="C458" s="86"/>
      <c r="D458" s="86"/>
      <c r="E458" s="86" t="s">
        <v>1</v>
      </c>
    </row>
    <row r="459" spans="1:5" ht="15.75" thickBot="1" x14ac:dyDescent="0.3">
      <c r="A459" s="85">
        <f t="shared" si="7"/>
        <v>458</v>
      </c>
      <c r="B459" s="86" t="s">
        <v>192</v>
      </c>
      <c r="C459" s="86"/>
      <c r="D459" s="86"/>
      <c r="E459" s="86" t="s">
        <v>1</v>
      </c>
    </row>
    <row r="460" spans="1:5" ht="15.75" thickBot="1" x14ac:dyDescent="0.3">
      <c r="A460" s="85">
        <f t="shared" si="7"/>
        <v>459</v>
      </c>
      <c r="B460" s="86"/>
      <c r="C460" s="86" t="s">
        <v>69</v>
      </c>
      <c r="D460" s="86"/>
      <c r="E460" s="86" t="s">
        <v>1</v>
      </c>
    </row>
    <row r="461" spans="1:5" ht="15.75" thickBot="1" x14ac:dyDescent="0.3">
      <c r="A461" s="85">
        <f t="shared" si="7"/>
        <v>460</v>
      </c>
      <c r="B461" s="86"/>
      <c r="C461" s="86" t="s">
        <v>26</v>
      </c>
      <c r="D461" s="86"/>
      <c r="E461" s="86" t="s">
        <v>1</v>
      </c>
    </row>
    <row r="462" spans="1:5" ht="15.75" thickBot="1" x14ac:dyDescent="0.3">
      <c r="A462" s="85">
        <f t="shared" si="7"/>
        <v>461</v>
      </c>
      <c r="B462" s="86"/>
      <c r="C462" s="86" t="s">
        <v>45</v>
      </c>
      <c r="D462" s="86"/>
      <c r="E462" s="86" t="s">
        <v>1</v>
      </c>
    </row>
    <row r="463" spans="1:5" ht="15.75" thickBot="1" x14ac:dyDescent="0.3">
      <c r="A463" s="85">
        <f t="shared" si="7"/>
        <v>462</v>
      </c>
      <c r="B463" s="86"/>
      <c r="C463" s="86" t="s">
        <v>44</v>
      </c>
      <c r="D463" s="86"/>
      <c r="E463" s="86" t="s">
        <v>1</v>
      </c>
    </row>
    <row r="464" spans="1:5" ht="15.75" thickBot="1" x14ac:dyDescent="0.3">
      <c r="A464" s="85">
        <f t="shared" si="7"/>
        <v>463</v>
      </c>
      <c r="B464" s="86" t="s">
        <v>57</v>
      </c>
      <c r="C464" s="86"/>
      <c r="D464" s="86"/>
      <c r="E464" s="86" t="s">
        <v>1</v>
      </c>
    </row>
    <row r="465" spans="1:5" ht="15.75" thickBot="1" x14ac:dyDescent="0.3">
      <c r="A465" s="85">
        <f t="shared" si="7"/>
        <v>464</v>
      </c>
      <c r="B465" s="86" t="s">
        <v>103</v>
      </c>
      <c r="C465" s="86"/>
      <c r="D465" s="86"/>
      <c r="E465" s="86" t="s">
        <v>1</v>
      </c>
    </row>
    <row r="466" spans="1:5" ht="15.75" thickBot="1" x14ac:dyDescent="0.3">
      <c r="A466" s="85">
        <f t="shared" si="7"/>
        <v>465</v>
      </c>
      <c r="B466" s="86" t="s">
        <v>37</v>
      </c>
      <c r="C466" s="86"/>
      <c r="D466" s="86"/>
      <c r="E466" s="86" t="s">
        <v>1</v>
      </c>
    </row>
    <row r="467" spans="1:5" ht="15.75" thickBot="1" x14ac:dyDescent="0.3">
      <c r="A467" s="85">
        <f t="shared" si="7"/>
        <v>466</v>
      </c>
      <c r="B467" s="89"/>
      <c r="C467" s="89" t="s">
        <v>54</v>
      </c>
      <c r="D467" s="89"/>
      <c r="E467" s="86" t="s">
        <v>1</v>
      </c>
    </row>
    <row r="468" spans="1:5" ht="15.75" thickBot="1" x14ac:dyDescent="0.3">
      <c r="A468" s="85">
        <f t="shared" si="7"/>
        <v>467</v>
      </c>
      <c r="B468" s="86"/>
      <c r="C468" s="86" t="s">
        <v>77</v>
      </c>
      <c r="D468" s="86"/>
      <c r="E468" s="86" t="s">
        <v>1</v>
      </c>
    </row>
    <row r="469" spans="1:5" ht="15.75" thickBot="1" x14ac:dyDescent="0.3">
      <c r="A469" s="85">
        <f t="shared" si="7"/>
        <v>468</v>
      </c>
      <c r="B469" s="86" t="s">
        <v>53</v>
      </c>
      <c r="C469" s="86"/>
      <c r="D469" s="86"/>
      <c r="E469" s="86" t="s">
        <v>1</v>
      </c>
    </row>
    <row r="470" spans="1:5" ht="15.75" thickBot="1" x14ac:dyDescent="0.3">
      <c r="A470" s="85">
        <f t="shared" si="7"/>
        <v>469</v>
      </c>
      <c r="B470" s="86" t="s">
        <v>12</v>
      </c>
      <c r="C470" s="86"/>
      <c r="D470" s="86"/>
      <c r="E470" s="86" t="s">
        <v>1</v>
      </c>
    </row>
    <row r="471" spans="1:5" ht="15.75" thickBot="1" x14ac:dyDescent="0.3">
      <c r="A471" s="85">
        <f t="shared" si="7"/>
        <v>470</v>
      </c>
      <c r="B471" s="86" t="s">
        <v>38</v>
      </c>
      <c r="C471" s="86"/>
      <c r="D471" s="86"/>
      <c r="E471" s="86" t="s">
        <v>1</v>
      </c>
    </row>
    <row r="472" spans="1:5" ht="15.75" thickBot="1" x14ac:dyDescent="0.3">
      <c r="A472" s="85">
        <f t="shared" si="7"/>
        <v>471</v>
      </c>
      <c r="B472" s="86" t="s">
        <v>13</v>
      </c>
      <c r="C472" s="86"/>
      <c r="D472" s="86"/>
      <c r="E472" s="86" t="s">
        <v>1</v>
      </c>
    </row>
    <row r="473" spans="1:5" ht="15.75" thickBot="1" x14ac:dyDescent="0.3">
      <c r="A473" s="85">
        <f t="shared" si="7"/>
        <v>472</v>
      </c>
      <c r="B473" s="86"/>
      <c r="C473" s="86" t="s">
        <v>181</v>
      </c>
      <c r="D473" s="86"/>
      <c r="E473" s="86" t="s">
        <v>1</v>
      </c>
    </row>
    <row r="474" spans="1:5" ht="15.75" thickBot="1" x14ac:dyDescent="0.3">
      <c r="A474" s="85">
        <f t="shared" si="7"/>
        <v>473</v>
      </c>
      <c r="B474" s="86"/>
      <c r="C474" s="86" t="s">
        <v>11</v>
      </c>
      <c r="D474" s="87"/>
      <c r="E474" s="86" t="s">
        <v>1</v>
      </c>
    </row>
    <row r="475" spans="1:5" ht="15.75" thickBot="1" x14ac:dyDescent="0.3">
      <c r="A475" s="85">
        <f t="shared" si="7"/>
        <v>474</v>
      </c>
      <c r="B475" s="86" t="s">
        <v>107</v>
      </c>
      <c r="C475" s="86"/>
      <c r="D475" s="87" t="s">
        <v>193</v>
      </c>
      <c r="E475" s="86" t="s">
        <v>1</v>
      </c>
    </row>
    <row r="476" spans="1:5" ht="15.75" thickBot="1" x14ac:dyDescent="0.3">
      <c r="A476" s="85">
        <f t="shared" si="7"/>
        <v>475</v>
      </c>
      <c r="B476" s="86" t="s">
        <v>51</v>
      </c>
      <c r="C476" s="86"/>
      <c r="D476" s="87"/>
      <c r="E476" s="86" t="s">
        <v>1</v>
      </c>
    </row>
    <row r="477" spans="1:5" ht="15.75" thickBot="1" x14ac:dyDescent="0.3">
      <c r="A477" s="85">
        <f t="shared" si="7"/>
        <v>476</v>
      </c>
      <c r="B477" s="86" t="s">
        <v>39</v>
      </c>
      <c r="C477" s="86"/>
      <c r="D477" s="87"/>
      <c r="E477" s="86" t="s">
        <v>1</v>
      </c>
    </row>
    <row r="478" spans="1:5" ht="15.75" thickBot="1" x14ac:dyDescent="0.3">
      <c r="A478" s="85">
        <f t="shared" si="7"/>
        <v>477</v>
      </c>
      <c r="B478" s="86"/>
      <c r="C478" s="86" t="s">
        <v>47</v>
      </c>
      <c r="D478" s="86"/>
      <c r="E478" s="86" t="s">
        <v>1</v>
      </c>
    </row>
    <row r="479" spans="1:5" ht="15.75" thickBot="1" x14ac:dyDescent="0.3">
      <c r="A479" s="85">
        <f t="shared" si="7"/>
        <v>478</v>
      </c>
      <c r="B479" s="86" t="s">
        <v>143</v>
      </c>
      <c r="C479" s="86"/>
      <c r="D479" s="86"/>
      <c r="E479" s="86" t="s">
        <v>1</v>
      </c>
    </row>
    <row r="480" spans="1:5" ht="15.75" thickBot="1" x14ac:dyDescent="0.3">
      <c r="A480" s="85">
        <f t="shared" si="7"/>
        <v>479</v>
      </c>
      <c r="B480" s="86" t="s">
        <v>24</v>
      </c>
      <c r="C480" s="86"/>
      <c r="D480" s="86"/>
      <c r="E480" s="86" t="s">
        <v>1</v>
      </c>
    </row>
    <row r="481" spans="1:5" ht="15.75" thickBot="1" x14ac:dyDescent="0.3">
      <c r="A481" s="85">
        <f t="shared" si="7"/>
        <v>480</v>
      </c>
      <c r="B481" s="86"/>
      <c r="C481" s="86" t="s">
        <v>26</v>
      </c>
      <c r="D481" s="86"/>
      <c r="E481" s="86" t="s">
        <v>1</v>
      </c>
    </row>
    <row r="482" spans="1:5" ht="15.75" thickBot="1" x14ac:dyDescent="0.3">
      <c r="A482" s="85">
        <f t="shared" si="7"/>
        <v>481</v>
      </c>
      <c r="B482" s="86" t="s">
        <v>44</v>
      </c>
      <c r="C482" s="87"/>
      <c r="D482" s="87"/>
      <c r="E482" s="86" t="s">
        <v>1</v>
      </c>
    </row>
  </sheetData>
  <autoFilter ref="A1:E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D2"/>
  <sheetViews>
    <sheetView workbookViewId="0"/>
  </sheetViews>
  <sheetFormatPr defaultRowHeight="15" x14ac:dyDescent="0.25"/>
  <sheetData>
    <row r="1" spans="1:4" x14ac:dyDescent="0.25">
      <c r="A1" t="e">
        <f t="array" ref="A1">SUMPRODUCT(VLOOKUP(Имя1,Имя2,1,0))</f>
        <v>#VALUE!</v>
      </c>
      <c r="B1" t="e">
        <f>COUNTIF(IF(VLOOKUP(Имя1,Имя2,1,FALSE)=FALSE,0,1),"1")</f>
        <v>#VALUE!</v>
      </c>
      <c r="C1">
        <f t="array" ref="C1">COUNT(VLOOKUP(Имя1,Имя2,1,0))</f>
        <v>0</v>
      </c>
      <c r="D1">
        <f>SUMPRODUCT(COUNTIF(Имя1,Имя2))</f>
        <v>589</v>
      </c>
    </row>
    <row r="2" spans="1:4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25.02.20</vt:lpstr>
      <vt:lpstr>Лист2</vt:lpstr>
      <vt:lpstr>Попытки разобраться самому))</vt:lpstr>
      <vt:lpstr>Имя1</vt:lpstr>
      <vt:lpstr>Имя2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Пупкин</dc:creator>
  <cp:lastModifiedBy>Сергей Пупкин</cp:lastModifiedBy>
  <dcterms:created xsi:type="dcterms:W3CDTF">2020-02-24T19:39:32Z</dcterms:created>
  <dcterms:modified xsi:type="dcterms:W3CDTF">2020-02-25T07:04:23Z</dcterms:modified>
</cp:coreProperties>
</file>