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5" i="1"/>
  <c r="C15" i="1"/>
  <c r="B15" i="1"/>
  <c r="D7" i="1"/>
  <c r="C7" i="1"/>
  <c r="B7" i="1"/>
  <c r="B13" i="1"/>
  <c r="B11" i="1"/>
  <c r="B9" i="1"/>
  <c r="B5" i="1"/>
  <c r="B3" i="1"/>
  <c r="D13" i="1"/>
  <c r="D11" i="1"/>
  <c r="D9" i="1"/>
  <c r="D5" i="1"/>
  <c r="D3" i="1"/>
  <c r="K9" i="1" s="1" a="1"/>
  <c r="K9" i="1" s="1"/>
  <c r="C13" i="1"/>
  <c r="C11" i="1"/>
  <c r="C9" i="1"/>
  <c r="C5" i="1"/>
  <c r="C3" i="1"/>
  <c r="K4" i="1" l="1" a="1"/>
  <c r="K4" i="1" s="1"/>
  <c r="K8" i="1" a="1"/>
  <c r="K8" i="1" s="1"/>
  <c r="K3" i="1" a="1"/>
  <c r="K3" i="1" s="1"/>
  <c r="I5" i="1" a="1"/>
  <c r="I5" i="1" s="1"/>
  <c r="J6" i="1" a="1"/>
  <c r="J6" i="1" s="1"/>
  <c r="K7" i="1" a="1"/>
  <c r="K7" i="1" s="1"/>
  <c r="I9" i="1" a="1"/>
  <c r="I9" i="1" s="1"/>
  <c r="J3" i="1" a="1"/>
  <c r="J3" i="1" s="1"/>
  <c r="J7" i="1" a="1"/>
  <c r="J7" i="1" s="1"/>
  <c r="I4" i="1" a="1"/>
  <c r="I4" i="1" s="1"/>
  <c r="J5" i="1" a="1"/>
  <c r="J5" i="1" s="1"/>
  <c r="K6" i="1" a="1"/>
  <c r="K6" i="1" s="1"/>
  <c r="I8" i="1" a="1"/>
  <c r="I8" i="1" s="1"/>
  <c r="J9" i="1" a="1"/>
  <c r="J9" i="1" s="1"/>
  <c r="I6" i="1" a="1"/>
  <c r="I6" i="1" s="1"/>
  <c r="I3" i="1" a="1"/>
  <c r="I3" i="1" s="1"/>
  <c r="J4" i="1" a="1"/>
  <c r="J4" i="1" s="1"/>
  <c r="K5" i="1" a="1"/>
  <c r="K5" i="1" s="1"/>
  <c r="I7" i="1" a="1"/>
  <c r="I7" i="1" s="1"/>
  <c r="J8" i="1" a="1"/>
  <c r="J8" i="1" s="1"/>
</calcChain>
</file>

<file path=xl/sharedStrings.xml><?xml version="1.0" encoding="utf-8"?>
<sst xmlns="http://schemas.openxmlformats.org/spreadsheetml/2006/main" count="53" uniqueCount="22">
  <si>
    <t>Лампочка</t>
  </si>
  <si>
    <t>Молоток</t>
  </si>
  <si>
    <t>Кувалда</t>
  </si>
  <si>
    <t>Лопата</t>
  </si>
  <si>
    <t>Рукавица</t>
  </si>
  <si>
    <t>склад1</t>
  </si>
  <si>
    <t>склад2</t>
  </si>
  <si>
    <t>Наименование</t>
  </si>
  <si>
    <t>склад</t>
  </si>
  <si>
    <t>Артикуль</t>
  </si>
  <si>
    <t>АВС12345</t>
  </si>
  <si>
    <t>ТРР32444</t>
  </si>
  <si>
    <t>ЛЛЛ52524</t>
  </si>
  <si>
    <t>ЛДД32114</t>
  </si>
  <si>
    <t>Источник</t>
  </si>
  <si>
    <t>база1</t>
  </si>
  <si>
    <t>база2</t>
  </si>
  <si>
    <t>Сумма</t>
  </si>
  <si>
    <t>ААА10101</t>
  </si>
  <si>
    <t>получается так</t>
  </si>
  <si>
    <t>а должно быть:</t>
  </si>
  <si>
    <t>т, е как вписать дополнительное условие для обощения по полю СКЛАД?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</si>
</sst>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pane ySplit="1" topLeftCell="A2" activePane="bottomLeft" state="frozen"/>
      <selection pane="bottomLeft" activeCell="E10" sqref="E10"/>
    </sheetView>
  </sheetViews>
  <sheetFormatPr defaultRowHeight="15" x14ac:dyDescent="0.25"/>
  <cols>
    <col min="3" max="3" width="14.85546875" bestFit="1" customWidth="1"/>
    <col min="4" max="4" width="11.28515625" customWidth="1"/>
    <col min="14" max="14" width="12.5703125" customWidth="1"/>
  </cols>
  <sheetData>
    <row r="1" spans="1:14" ht="18" customHeight="1" x14ac:dyDescent="0.25">
      <c r="A1" s="21" t="s">
        <v>14</v>
      </c>
      <c r="B1" s="21" t="s">
        <v>8</v>
      </c>
      <c r="C1" s="21" t="s">
        <v>7</v>
      </c>
      <c r="D1" s="21" t="s">
        <v>9</v>
      </c>
      <c r="E1" s="21" t="s">
        <v>17</v>
      </c>
      <c r="N1" s="1" t="s">
        <v>18</v>
      </c>
    </row>
    <row r="2" spans="1:14" ht="18" customHeight="1" x14ac:dyDescent="0.25">
      <c r="A2" s="22" t="s">
        <v>15</v>
      </c>
      <c r="B2" s="23" t="s">
        <v>5</v>
      </c>
      <c r="C2" s="28" t="s">
        <v>0</v>
      </c>
      <c r="D2" s="23" t="s">
        <v>10</v>
      </c>
      <c r="E2" s="31">
        <v>100</v>
      </c>
    </row>
    <row r="3" spans="1:14" ht="18" customHeight="1" x14ac:dyDescent="0.25">
      <c r="A3" s="24" t="s">
        <v>16</v>
      </c>
      <c r="B3" s="25" t="str">
        <f>B2</f>
        <v>склад1</v>
      </c>
      <c r="C3" s="29" t="str">
        <f>C2</f>
        <v>Лампочка</v>
      </c>
      <c r="D3" s="25" t="str">
        <f>D2</f>
        <v>АВС12345</v>
      </c>
      <c r="E3" s="32">
        <v>120</v>
      </c>
      <c r="I3" s="2" t="str">
        <f t="array" ref="I3">IFERROR(INDEX($B$2:$B$17,SMALL(IF(($A$2:$A$17="база1")*($D$2:$D$17=$N$1)*($E$2:$E$17&gt;0),ROW($B$2:$B$17)-1),ROW(C1))),0)</f>
        <v>склад1</v>
      </c>
      <c r="J3" s="3" t="str">
        <f t="array" ref="J3">IFERROR(INDEX($C$2:$C$17,SMALL(IF(($A$2:$A$17="база1")*($D$2:$D$17=$N$1)*($E$2:$E$17&gt;0),ROW($B$2:$B$17)-1),ROW(C1))),0)</f>
        <v>Молоток</v>
      </c>
      <c r="K3" s="4">
        <f t="array" ref="K3">IFERROR(INDEX($E$2:$E$17,SMALL(IF(($A$2:$A$17="база1")*($D$2:$D$17=$N$1)*($E$2:$E$17&gt;0),ROW($B$2:$B$17)-1),ROW(C1))),0)</f>
        <v>130</v>
      </c>
    </row>
    <row r="4" spans="1:14" ht="18" customHeight="1" x14ac:dyDescent="0.25">
      <c r="A4" s="24" t="s">
        <v>15</v>
      </c>
      <c r="B4" s="25" t="s">
        <v>5</v>
      </c>
      <c r="C4" s="29" t="s">
        <v>1</v>
      </c>
      <c r="D4" s="25" t="s">
        <v>18</v>
      </c>
      <c r="E4" s="32">
        <v>130</v>
      </c>
      <c r="I4" s="5" t="str">
        <f t="array" ref="I4">IFERROR(INDEX($B$2:$B$17,SMALL(IF(($A$2:$A$17="база1")*($D$2:$D$17=$N$1)*($E$2:$E$17&gt;0),ROW($B$2:$B$17)-1),ROW(C2))),0)</f>
        <v>склад1</v>
      </c>
      <c r="J4" s="6" t="str">
        <f t="array" ref="J4">IFERROR(INDEX($C$2:$C$17,SMALL(IF(($A$2:$A$17="база1")*($D$2:$D$17=$N$1)*($E$2:$E$17&gt;0),ROW($B$2:$B$17)-1),ROW(C2))),0)</f>
        <v>Молоток</v>
      </c>
      <c r="K4" s="7">
        <f t="array" ref="K4">IFERROR(INDEX($E$2:$E$17,SMALL(IF(($A$2:$A$17="база1")*($D$2:$D$17=$N$1)*($E$2:$E$17&gt;0),ROW($B$2:$B$17)-1),ROW(C2))),0)</f>
        <v>420</v>
      </c>
    </row>
    <row r="5" spans="1:14" ht="18" customHeight="1" x14ac:dyDescent="0.25">
      <c r="A5" s="24" t="s">
        <v>16</v>
      </c>
      <c r="B5" s="25" t="str">
        <f>B4</f>
        <v>склад1</v>
      </c>
      <c r="C5" s="29" t="str">
        <f>C4</f>
        <v>Молоток</v>
      </c>
      <c r="D5" s="25" t="str">
        <f>D4</f>
        <v>ААА10101</v>
      </c>
      <c r="E5" s="32">
        <v>150</v>
      </c>
      <c r="I5" s="5" t="str">
        <f t="array" ref="I5">IFERROR(INDEX($B$2:$B$17,SMALL(IF(($A$2:$A$17="база1")*($D$2:$D$17=$N$1)*($E$2:$E$17&gt;0),ROW($B$2:$B$17)-1),ROW(C3))),0)</f>
        <v>склад2</v>
      </c>
      <c r="J5" s="6" t="str">
        <f t="array" ref="J5">IFERROR(INDEX($C$2:$C$17,SMALL(IF(($A$2:$A$17="база1")*($D$2:$D$17=$N$1)*($E$2:$E$17&gt;0),ROW($B$2:$B$17)-1),ROW(C3))),0)</f>
        <v>Молоток</v>
      </c>
      <c r="K5" s="7">
        <f t="array" ref="K5">IFERROR(INDEX($E$2:$E$17,SMALL(IF(($A$2:$A$17="база1")*($D$2:$D$17=$N$1)*($E$2:$E$17&gt;0),ROW($B$2:$B$17)-1),ROW(C3))),0)</f>
        <v>710</v>
      </c>
    </row>
    <row r="6" spans="1:14" ht="18" customHeight="1" x14ac:dyDescent="0.25">
      <c r="A6" s="24" t="s">
        <v>15</v>
      </c>
      <c r="B6" s="25" t="s">
        <v>5</v>
      </c>
      <c r="C6" s="29" t="s">
        <v>1</v>
      </c>
      <c r="D6" s="25" t="s">
        <v>18</v>
      </c>
      <c r="E6" s="32">
        <v>420</v>
      </c>
      <c r="I6" s="5">
        <f t="array" ref="I6">IFERROR(INDEX($B$2:$B$17,SMALL(IF(($A$2:$A$17="база1")*($D$2:$D$17=$N$1)*($E$2:$E$17&gt;0),ROW($B$2:$B$17)-1),ROW(C4))),0)</f>
        <v>0</v>
      </c>
      <c r="J6" s="6">
        <f t="array" ref="J6">IFERROR(INDEX($C$2:$C$17,SMALL(IF(($A$2:$A$17="база1")*($D$2:$D$17=$N$1)*($E$2:$E$17&gt;0),ROW($B$2:$B$17)-1),ROW(C4))),0)</f>
        <v>0</v>
      </c>
      <c r="K6" s="7">
        <f t="array" ref="K6">IFERROR(INDEX($E$2:$E$17,SMALL(IF(($A$2:$A$17="база1")*($D$2:$D$17=$N$1)*($E$2:$E$17&gt;0),ROW($B$2:$B$17)-1),ROW(C4))),0)</f>
        <v>0</v>
      </c>
    </row>
    <row r="7" spans="1:14" ht="18" customHeight="1" x14ac:dyDescent="0.25">
      <c r="A7" s="24" t="s">
        <v>16</v>
      </c>
      <c r="B7" s="25" t="str">
        <f>B6</f>
        <v>склад1</v>
      </c>
      <c r="C7" s="29" t="str">
        <f>C6</f>
        <v>Молоток</v>
      </c>
      <c r="D7" s="25" t="str">
        <f>D6</f>
        <v>ААА10101</v>
      </c>
      <c r="E7" s="32">
        <v>410</v>
      </c>
      <c r="I7" s="5">
        <f t="array" ref="I7">IFERROR(INDEX($B$2:$B$17,SMALL(IF(($A$2:$A$17="база1")*($D$2:$D$17=$N$1)*($E$2:$E$17&gt;0),ROW($B$2:$B$17)-1),ROW(C5))),0)</f>
        <v>0</v>
      </c>
      <c r="J7" s="6">
        <f t="array" ref="J7">IFERROR(INDEX($C$2:$C$17,SMALL(IF(($A$2:$A$17="база1")*($D$2:$D$17=$N$1)*($E$2:$E$17&gt;0),ROW($B$2:$B$17)-1),ROW(C5))),0)</f>
        <v>0</v>
      </c>
      <c r="K7" s="7">
        <f t="array" ref="K7">IFERROR(INDEX($E$2:$E$17,SMALL(IF(($A$2:$A$17="база1")*($D$2:$D$17=$N$1)*($E$2:$E$17&gt;0),ROW($B$2:$B$17)-1),ROW(C5))),0)</f>
        <v>0</v>
      </c>
    </row>
    <row r="8" spans="1:14" ht="18" customHeight="1" x14ac:dyDescent="0.25">
      <c r="A8" s="24" t="s">
        <v>15</v>
      </c>
      <c r="B8" s="25" t="s">
        <v>5</v>
      </c>
      <c r="C8" s="29" t="s">
        <v>2</v>
      </c>
      <c r="D8" s="25" t="s">
        <v>11</v>
      </c>
      <c r="E8" s="32">
        <v>160</v>
      </c>
      <c r="I8" s="5">
        <f t="array" ref="I8">IFERROR(INDEX($B$2:$B$17,SMALL(IF(($A$2:$A$17="база1")*($D$2:$D$17=$N$1)*($E$2:$E$17&gt;0),ROW($B$2:$B$17)-1),ROW(C6))),0)</f>
        <v>0</v>
      </c>
      <c r="J8" s="6">
        <f t="array" ref="J8">IFERROR(INDEX($C$2:$C$17,SMALL(IF(($A$2:$A$17="база1")*($D$2:$D$17=$N$1)*($E$2:$E$17&gt;0),ROW($B$2:$B$17)-1),ROW(C6))),0)</f>
        <v>0</v>
      </c>
      <c r="K8" s="7">
        <f t="array" ref="K8">IFERROR(INDEX($E$2:$E$17,SMALL(IF(($A$2:$A$17="база1")*($D$2:$D$17=$N$1)*($E$2:$E$17&gt;0),ROW($B$2:$B$17)-1),ROW(C6))),0)</f>
        <v>0</v>
      </c>
    </row>
    <row r="9" spans="1:14" ht="18" customHeight="1" x14ac:dyDescent="0.25">
      <c r="A9" s="24" t="s">
        <v>16</v>
      </c>
      <c r="B9" s="25" t="str">
        <f>B8</f>
        <v>склад1</v>
      </c>
      <c r="C9" s="29" t="str">
        <f>C8</f>
        <v>Кувалда</v>
      </c>
      <c r="D9" s="25" t="str">
        <f t="shared" ref="D9:D13" si="0">D8</f>
        <v>ТРР32444</v>
      </c>
      <c r="E9" s="32">
        <v>110</v>
      </c>
      <c r="I9" s="5">
        <f t="array" ref="I9">IFERROR(INDEX($B$2:$B$17,SMALL(IF(($A$2:$A$17="база1")*($D$2:$D$17=$N$1)*($E$2:$E$17&gt;0),ROW($B$2:$B$17)-1),ROW(C7))),0)</f>
        <v>0</v>
      </c>
      <c r="J9" s="6">
        <f t="array" ref="J9">IFERROR(INDEX($C$2:$C$17,SMALL(IF(($A$2:$A$17="база1")*($D$2:$D$17=$N$1)*($E$2:$E$17&gt;0),ROW($B$2:$B$17)-1),ROW(C7))),0)</f>
        <v>0</v>
      </c>
      <c r="K9" s="7">
        <f t="array" ref="K9">IFERROR(INDEX($E$2:$E$17,SMALL(IF(($A$2:$A$17="база1")*($D$2:$D$17=$N$1)*($E$2:$E$17&gt;0),ROW($B$2:$B$17)-1),ROW(C7))),0)</f>
        <v>0</v>
      </c>
    </row>
    <row r="10" spans="1:14" ht="18" customHeight="1" x14ac:dyDescent="0.25">
      <c r="A10" s="24" t="s">
        <v>15</v>
      </c>
      <c r="B10" s="25" t="s">
        <v>5</v>
      </c>
      <c r="C10" s="29" t="s">
        <v>3</v>
      </c>
      <c r="D10" s="25" t="s">
        <v>12</v>
      </c>
      <c r="E10" s="32">
        <v>321</v>
      </c>
      <c r="I10" s="17" t="s">
        <v>19</v>
      </c>
      <c r="J10" s="18"/>
      <c r="K10" s="19"/>
    </row>
    <row r="11" spans="1:14" ht="18" customHeight="1" x14ac:dyDescent="0.25">
      <c r="A11" s="24" t="s">
        <v>16</v>
      </c>
      <c r="B11" s="25" t="str">
        <f>B10</f>
        <v>склад1</v>
      </c>
      <c r="C11" s="29" t="str">
        <f>C10</f>
        <v>Лопата</v>
      </c>
      <c r="D11" s="25" t="str">
        <f t="shared" ref="D11:D13" si="1">D10</f>
        <v>ЛЛЛ52524</v>
      </c>
      <c r="E11" s="32">
        <v>340</v>
      </c>
      <c r="I11" s="20"/>
      <c r="J11" s="20"/>
      <c r="K11" s="20"/>
    </row>
    <row r="12" spans="1:14" ht="18" customHeight="1" x14ac:dyDescent="0.25">
      <c r="A12" s="24" t="s">
        <v>15</v>
      </c>
      <c r="B12" s="25" t="s">
        <v>5</v>
      </c>
      <c r="C12" s="29" t="s">
        <v>4</v>
      </c>
      <c r="D12" s="25" t="s">
        <v>13</v>
      </c>
      <c r="E12" s="32">
        <v>105</v>
      </c>
    </row>
    <row r="13" spans="1:14" ht="18" customHeight="1" x14ac:dyDescent="0.25">
      <c r="A13" s="24" t="s">
        <v>16</v>
      </c>
      <c r="B13" s="25" t="str">
        <f>B12</f>
        <v>склад1</v>
      </c>
      <c r="C13" s="29" t="str">
        <f>C12</f>
        <v>Рукавица</v>
      </c>
      <c r="D13" s="25" t="str">
        <f t="shared" ref="D13" si="2">D12</f>
        <v>ЛДД32114</v>
      </c>
      <c r="E13" s="32">
        <v>110</v>
      </c>
      <c r="I13" s="8" t="s">
        <v>20</v>
      </c>
      <c r="J13" s="9"/>
      <c r="K13" s="10"/>
    </row>
    <row r="14" spans="1:14" ht="18" customHeight="1" x14ac:dyDescent="0.25">
      <c r="A14" s="24" t="s">
        <v>15</v>
      </c>
      <c r="B14" s="25" t="s">
        <v>6</v>
      </c>
      <c r="C14" s="29" t="s">
        <v>1</v>
      </c>
      <c r="D14" s="25" t="s">
        <v>18</v>
      </c>
      <c r="E14" s="32">
        <v>710</v>
      </c>
      <c r="I14" s="11" t="s">
        <v>5</v>
      </c>
      <c r="J14" s="12" t="s">
        <v>1</v>
      </c>
      <c r="K14" s="13">
        <v>550</v>
      </c>
    </row>
    <row r="15" spans="1:14" ht="18" customHeight="1" x14ac:dyDescent="0.25">
      <c r="A15" s="24" t="s">
        <v>16</v>
      </c>
      <c r="B15" s="25" t="str">
        <f>B14</f>
        <v>склад2</v>
      </c>
      <c r="C15" s="29" t="str">
        <f>C14</f>
        <v>Молоток</v>
      </c>
      <c r="D15" s="25" t="str">
        <f>D14</f>
        <v>ААА10101</v>
      </c>
      <c r="E15" s="32">
        <v>800</v>
      </c>
      <c r="I15" s="14" t="s">
        <v>6</v>
      </c>
      <c r="J15" s="15" t="s">
        <v>1</v>
      </c>
      <c r="K15" s="16">
        <v>710</v>
      </c>
    </row>
    <row r="16" spans="1:14" ht="18" customHeight="1" x14ac:dyDescent="0.25">
      <c r="A16" s="24" t="s">
        <v>15</v>
      </c>
      <c r="B16" s="25" t="s">
        <v>6</v>
      </c>
      <c r="C16" s="29" t="s">
        <v>2</v>
      </c>
      <c r="D16" s="25" t="s">
        <v>11</v>
      </c>
      <c r="E16" s="32">
        <v>160</v>
      </c>
      <c r="H16" t="s">
        <v>21</v>
      </c>
    </row>
    <row r="17" spans="1:5" ht="18" customHeight="1" x14ac:dyDescent="0.25">
      <c r="A17" s="26" t="s">
        <v>16</v>
      </c>
      <c r="B17" s="27" t="str">
        <f>B16</f>
        <v>склад2</v>
      </c>
      <c r="C17" s="30" t="str">
        <f>C16</f>
        <v>Кувалда</v>
      </c>
      <c r="D17" s="27" t="str">
        <f t="shared" ref="D17" si="3">D16</f>
        <v>ТРР32444</v>
      </c>
      <c r="E17" s="33">
        <v>110</v>
      </c>
    </row>
  </sheetData>
  <mergeCells count="2">
    <mergeCell ref="I10:K10"/>
    <mergeCell ref="I13:K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2020-03-14T09:03:43Z</dcterms:created>
  <dcterms:modified xsi:type="dcterms:W3CDTF">2020-03-14T09:38:31Z</dcterms:modified>
</cp:coreProperties>
</file>