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 codeName="{74837BA0-65D6-932C-5D65-3B800EBDC722}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DjiiM\Desktop\"/>
    </mc:Choice>
  </mc:AlternateContent>
  <xr:revisionPtr revIDLastSave="0" documentId="13_ncr:1_{C68D130E-D132-41AC-941B-87DA14255717}" xr6:coauthVersionLast="41" xr6:coauthVersionMax="41" xr10:uidLastSave="{00000000-0000-0000-0000-000000000000}"/>
  <bookViews>
    <workbookView xWindow="-96" yWindow="-96" windowWidth="16584" windowHeight="8832" tabRatio="897" xr2:uid="{00000000-000D-0000-FFFF-FFFF00000000}"/>
  </bookViews>
  <sheets>
    <sheet name="Варианты" sheetId="1" r:id="rId1"/>
    <sheet name="Время" sheetId="2" r:id="rId2"/>
  </sheets>
  <definedNames>
    <definedName name="_xlnm._FilterDatabase" localSheetId="1" hidden="1">Время!$C$2:$C$129</definedName>
    <definedName name="Кто">IF(VLOOKUP(#REF!,#REF!,2,0)="ВИ",Варианты!#REF!,Варианты!#REF!)</definedName>
    <definedName name="КтоСап">IF(VLOOKUP(#REF!,#REF!,2,0)="ВИ",Варианты!#REF!,Варианты!#REF!)</definedName>
    <definedName name="Лишнее">ISNUMBER(SEARCH("!",INDEX(#REF!,MATCH(#REF!,#REF!,),DAY(#REF!))))</definedName>
    <definedName name="ЛишнееСап">ISNUMBER(SEARCH("!",INDEX(#REF!,MATCH(#REF!,#REF!,),DAY(#REF!))))</definedName>
    <definedName name="ОконВпемяНед">(INDEX(Время!$E$4:$E$129,MATCH(#REF!&amp;#REF!,Время!$C$4:$C$129&amp;Время!$B$4:$B$129,)))</definedName>
    <definedName name="ОконВремя">(INDEX(Время!$E$4:$E$129,MATCH(#REF!&amp;#REF!,Время!$B$4:$B$129&amp;Время!$C$4:$C$129,0)))</definedName>
    <definedName name="СписокДат" localSheetId="1">#REF!:INDEX(#REF!,COUNTA(#REF!))</definedName>
    <definedName name="СписокФИО">#REF!:INDEX(#REF!,COUNTA(#REF!))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4" i="1"/>
  <c r="B5" i="2"/>
  <c r="B6" i="2"/>
  <c r="B7" i="2"/>
  <c r="B8" i="2"/>
  <c r="B9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39" i="2" l="1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32" i="2"/>
  <c r="I33" i="2"/>
  <c r="I34" i="2"/>
  <c r="I35" i="2"/>
  <c r="I36" i="2"/>
  <c r="I37" i="2"/>
  <c r="I38" i="2"/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4" i="2"/>
  <c r="B4" i="2" l="1"/>
  <c r="B19" i="2"/>
  <c r="B21" i="2"/>
  <c r="B23" i="2"/>
  <c r="B10" i="2"/>
  <c r="B11" i="2"/>
  <c r="B12" i="2"/>
  <c r="B13" i="2"/>
  <c r="B14" i="2"/>
  <c r="B15" i="2"/>
  <c r="B16" i="2"/>
  <c r="B17" i="2"/>
  <c r="B31" i="2" l="1"/>
  <c r="B45" i="2" s="1"/>
  <c r="B59" i="2" s="1"/>
  <c r="B73" i="2" s="1"/>
  <c r="B87" i="2" s="1"/>
  <c r="B101" i="2" s="1"/>
  <c r="B115" i="2" s="1"/>
  <c r="B129" i="2" s="1"/>
  <c r="C17" i="2"/>
  <c r="B29" i="2"/>
  <c r="B43" i="2" s="1"/>
  <c r="B57" i="2" s="1"/>
  <c r="B71" i="2" s="1"/>
  <c r="B85" i="2" s="1"/>
  <c r="B99" i="2" s="1"/>
  <c r="B113" i="2" s="1"/>
  <c r="B127" i="2" s="1"/>
  <c r="C15" i="2"/>
  <c r="B27" i="2"/>
  <c r="B41" i="2" s="1"/>
  <c r="B55" i="2" s="1"/>
  <c r="B69" i="2" s="1"/>
  <c r="B83" i="2" s="1"/>
  <c r="B97" i="2" s="1"/>
  <c r="B111" i="2" s="1"/>
  <c r="B125" i="2" s="1"/>
  <c r="C13" i="2"/>
  <c r="B25" i="2"/>
  <c r="B39" i="2" s="1"/>
  <c r="B53" i="2" s="1"/>
  <c r="B67" i="2" s="1"/>
  <c r="B81" i="2" s="1"/>
  <c r="B95" i="2" s="1"/>
  <c r="B109" i="2" s="1"/>
  <c r="B123" i="2" s="1"/>
  <c r="C11" i="2"/>
  <c r="B30" i="2"/>
  <c r="B44" i="2" s="1"/>
  <c r="B58" i="2" s="1"/>
  <c r="B72" i="2" s="1"/>
  <c r="B86" i="2" s="1"/>
  <c r="B100" i="2" s="1"/>
  <c r="B114" i="2" s="1"/>
  <c r="B128" i="2" s="1"/>
  <c r="C16" i="2"/>
  <c r="B28" i="2"/>
  <c r="B42" i="2" s="1"/>
  <c r="B56" i="2" s="1"/>
  <c r="B70" i="2" s="1"/>
  <c r="B84" i="2" s="1"/>
  <c r="B98" i="2" s="1"/>
  <c r="B112" i="2" s="1"/>
  <c r="B126" i="2" s="1"/>
  <c r="C14" i="2"/>
  <c r="B26" i="2"/>
  <c r="B40" i="2" s="1"/>
  <c r="B54" i="2" s="1"/>
  <c r="B68" i="2" s="1"/>
  <c r="B82" i="2" s="1"/>
  <c r="B96" i="2" s="1"/>
  <c r="B110" i="2" s="1"/>
  <c r="B124" i="2" s="1"/>
  <c r="C12" i="2"/>
  <c r="B24" i="2"/>
  <c r="B38" i="2" s="1"/>
  <c r="B52" i="2" s="1"/>
  <c r="B66" i="2" s="1"/>
  <c r="B80" i="2" s="1"/>
  <c r="B94" i="2" s="1"/>
  <c r="B108" i="2" s="1"/>
  <c r="B122" i="2" s="1"/>
  <c r="C10" i="2"/>
  <c r="B18" i="2"/>
  <c r="C8" i="2"/>
  <c r="C7" i="2"/>
  <c r="C9" i="2"/>
  <c r="C5" i="2"/>
  <c r="C6" i="2"/>
  <c r="B37" i="2"/>
  <c r="B33" i="2"/>
  <c r="C19" i="2"/>
  <c r="B35" i="2"/>
  <c r="B22" i="2"/>
  <c r="B20" i="2"/>
  <c r="B32" i="2" l="1"/>
  <c r="B46" i="2" s="1"/>
  <c r="B60" i="2" s="1"/>
  <c r="B74" i="2" s="1"/>
  <c r="B88" i="2" s="1"/>
  <c r="B102" i="2" s="1"/>
  <c r="B116" i="2" s="1"/>
  <c r="C18" i="2"/>
  <c r="B36" i="2"/>
  <c r="C22" i="2"/>
  <c r="C30" i="2"/>
  <c r="B49" i="2"/>
  <c r="C24" i="2"/>
  <c r="C32" i="2"/>
  <c r="C31" i="2"/>
  <c r="C27" i="2"/>
  <c r="C23" i="2"/>
  <c r="B34" i="2"/>
  <c r="C43" i="2" s="1"/>
  <c r="C20" i="2"/>
  <c r="C21" i="2"/>
  <c r="C26" i="2"/>
  <c r="C28" i="2"/>
  <c r="C29" i="2"/>
  <c r="C25" i="2"/>
  <c r="B47" i="2"/>
  <c r="C33" i="2"/>
  <c r="B51" i="2"/>
  <c r="C38" i="2" l="1"/>
  <c r="C37" i="2"/>
  <c r="C39" i="2"/>
  <c r="C40" i="2"/>
  <c r="B65" i="2"/>
  <c r="B61" i="2"/>
  <c r="C47" i="2"/>
  <c r="C46" i="2"/>
  <c r="C45" i="2"/>
  <c r="C42" i="2"/>
  <c r="B63" i="2"/>
  <c r="B48" i="2"/>
  <c r="C34" i="2"/>
  <c r="C41" i="2"/>
  <c r="C44" i="2"/>
  <c r="C35" i="2"/>
  <c r="B50" i="2"/>
  <c r="C36" i="2"/>
  <c r="B64" i="2" l="1"/>
  <c r="C69" i="2" s="1"/>
  <c r="C50" i="2"/>
  <c r="C54" i="2"/>
  <c r="B62" i="2"/>
  <c r="C48" i="2"/>
  <c r="C53" i="2"/>
  <c r="C49" i="2"/>
  <c r="C72" i="2"/>
  <c r="C57" i="2"/>
  <c r="B75" i="2"/>
  <c r="C61" i="2"/>
  <c r="B79" i="2"/>
  <c r="C55" i="2"/>
  <c r="C58" i="2"/>
  <c r="C60" i="2"/>
  <c r="B77" i="2"/>
  <c r="C63" i="2"/>
  <c r="C56" i="2"/>
  <c r="C59" i="2"/>
  <c r="C52" i="2"/>
  <c r="C51" i="2"/>
  <c r="C67" i="2" l="1"/>
  <c r="C74" i="2"/>
  <c r="C68" i="2"/>
  <c r="C71" i="2"/>
  <c r="C65" i="2"/>
  <c r="C70" i="2"/>
  <c r="B91" i="2"/>
  <c r="B93" i="2"/>
  <c r="B89" i="2"/>
  <c r="C75" i="2"/>
  <c r="C73" i="2"/>
  <c r="B76" i="2"/>
  <c r="C82" i="2" s="1"/>
  <c r="C62" i="2"/>
  <c r="C86" i="2"/>
  <c r="B78" i="2"/>
  <c r="C64" i="2"/>
  <c r="C66" i="2"/>
  <c r="C88" i="2" l="1"/>
  <c r="B92" i="2"/>
  <c r="C78" i="2"/>
  <c r="B90" i="2"/>
  <c r="C76" i="2"/>
  <c r="C101" i="2"/>
  <c r="C99" i="2"/>
  <c r="C81" i="2"/>
  <c r="C87" i="2"/>
  <c r="C84" i="2"/>
  <c r="C80" i="2"/>
  <c r="B103" i="2"/>
  <c r="C89" i="2"/>
  <c r="B107" i="2"/>
  <c r="C93" i="2"/>
  <c r="C102" i="2"/>
  <c r="C100" i="2"/>
  <c r="C94" i="2"/>
  <c r="C96" i="2"/>
  <c r="B105" i="2"/>
  <c r="C91" i="2"/>
  <c r="C83" i="2"/>
  <c r="C85" i="2"/>
  <c r="C79" i="2"/>
  <c r="C77" i="2"/>
  <c r="C4" i="2"/>
  <c r="B119" i="2" l="1"/>
  <c r="B121" i="2"/>
  <c r="B117" i="2"/>
  <c r="C103" i="2"/>
  <c r="B104" i="2"/>
  <c r="C90" i="2"/>
  <c r="B106" i="2"/>
  <c r="C92" i="2"/>
  <c r="C97" i="2"/>
  <c r="C95" i="2"/>
  <c r="C98" i="2"/>
  <c r="C112" i="2" l="1"/>
  <c r="C109" i="2"/>
  <c r="C108" i="2"/>
  <c r="C114" i="2"/>
  <c r="B120" i="2"/>
  <c r="C106" i="2"/>
  <c r="C113" i="2"/>
  <c r="B118" i="2"/>
  <c r="C118" i="2" s="1"/>
  <c r="C104" i="2"/>
  <c r="C117" i="2"/>
  <c r="C115" i="2"/>
  <c r="C116" i="2"/>
  <c r="C110" i="2"/>
  <c r="C107" i="2"/>
  <c r="C105" i="2"/>
  <c r="C111" i="2"/>
  <c r="C120" i="2" l="1"/>
  <c r="C123" i="2"/>
  <c r="C129" i="2"/>
  <c r="C122" i="2"/>
  <c r="C126" i="2"/>
  <c r="C121" i="2"/>
  <c r="C119" i="2"/>
  <c r="C125" i="2"/>
  <c r="C127" i="2"/>
  <c r="C128" i="2"/>
  <c r="C124" i="2"/>
</calcChain>
</file>

<file path=xl/sharedStrings.xml><?xml version="1.0" encoding="utf-8"?>
<sst xmlns="http://schemas.openxmlformats.org/spreadsheetml/2006/main" count="11" uniqueCount="10">
  <si>
    <t>Выходные</t>
  </si>
  <si>
    <t>Будни</t>
  </si>
  <si>
    <t>Маршруты</t>
  </si>
  <si>
    <t>Начало</t>
  </si>
  <si>
    <t>Окончание</t>
  </si>
  <si>
    <t>Время</t>
  </si>
  <si>
    <t>Дата</t>
  </si>
  <si>
    <t>Обед</t>
  </si>
  <si>
    <t>Рабочее время</t>
  </si>
  <si>
    <t>Выходные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</si>
</sst>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mmmm\ yyyy;@"/>
    <numFmt numFmtId="165" formatCode="d/m;@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165" fontId="1" fillId="2" borderId="3" xfId="0" applyNumberFormat="1" applyFont="1" applyFill="1" applyBorder="1" applyAlignment="1" applyProtection="1">
      <alignment horizontal="center" vertical="center"/>
      <protection locked="0" hidden="1"/>
    </xf>
    <xf numFmtId="164" fontId="1" fillId="2" borderId="0" xfId="0" applyNumberFormat="1" applyFont="1" applyFill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20" fontId="2" fillId="2" borderId="3" xfId="0" applyNumberFormat="1" applyFont="1" applyFill="1" applyBorder="1" applyAlignment="1" applyProtection="1">
      <alignment horizontal="center" vertical="center"/>
      <protection locked="0"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14" fontId="1" fillId="2" borderId="3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20" fontId="2" fillId="2" borderId="3" xfId="0" applyNumberFormat="1" applyFont="1" applyFill="1" applyBorder="1" applyAlignment="1" applyProtection="1">
      <alignment vertical="center"/>
      <protection locked="0" hidden="1"/>
    </xf>
    <xf numFmtId="14" fontId="2" fillId="2" borderId="5" xfId="0" applyNumberFormat="1" applyFont="1" applyFill="1" applyBorder="1" applyAlignment="1" applyProtection="1">
      <alignment horizontal="center" vertical="center"/>
      <protection hidden="1"/>
    </xf>
    <xf numFmtId="0" fontId="2" fillId="2" borderId="3" xfId="0" applyNumberFormat="1" applyFont="1" applyFill="1" applyBorder="1" applyAlignment="1" applyProtection="1">
      <alignment horizontal="center" vertical="center"/>
      <protection hidden="1"/>
    </xf>
    <xf numFmtId="20" fontId="2" fillId="2" borderId="6" xfId="0" applyNumberFormat="1" applyFont="1" applyFill="1" applyBorder="1" applyAlignment="1" applyProtection="1">
      <alignment vertical="center"/>
      <protection hidden="1"/>
    </xf>
    <xf numFmtId="20" fontId="2" fillId="2" borderId="3" xfId="0" applyNumberFormat="1" applyFont="1" applyFill="1" applyBorder="1" applyAlignment="1" applyProtection="1">
      <alignment horizontal="center" vertical="center"/>
      <protection hidden="1"/>
    </xf>
    <xf numFmtId="14" fontId="2" fillId="2" borderId="3" xfId="0" applyNumberFormat="1" applyFont="1" applyFill="1" applyBorder="1" applyAlignment="1" applyProtection="1">
      <alignment horizontal="center" vertical="center"/>
      <protection hidden="1"/>
    </xf>
    <xf numFmtId="14" fontId="2" fillId="3" borderId="3" xfId="0" applyNumberFormat="1" applyFont="1" applyFill="1" applyBorder="1" applyAlignment="1" applyProtection="1">
      <alignment horizontal="center" vertical="center"/>
      <protection hidden="1"/>
    </xf>
    <xf numFmtId="0" fontId="2" fillId="3" borderId="3" xfId="0" applyNumberFormat="1" applyFont="1" applyFill="1" applyBorder="1" applyAlignment="1" applyProtection="1">
      <alignment horizontal="center" vertical="center"/>
      <protection hidden="1"/>
    </xf>
    <xf numFmtId="20" fontId="2" fillId="3" borderId="3" xfId="0" applyNumberFormat="1" applyFont="1" applyFill="1" applyBorder="1" applyAlignment="1" applyProtection="1">
      <alignment horizontal="center" vertical="center"/>
      <protection locked="0" hidden="1"/>
    </xf>
    <xf numFmtId="20" fontId="2" fillId="3" borderId="3" xfId="0" applyNumberFormat="1" applyFont="1" applyFill="1" applyBorder="1" applyAlignment="1" applyProtection="1">
      <alignment vertical="center"/>
      <protection locked="0" hidden="1"/>
    </xf>
    <xf numFmtId="0" fontId="4" fillId="3" borderId="0" xfId="0" applyFont="1" applyFill="1" applyAlignment="1" applyProtection="1">
      <alignment vertical="center"/>
      <protection hidden="1"/>
    </xf>
    <xf numFmtId="20" fontId="2" fillId="3" borderId="3" xfId="0" applyNumberFormat="1" applyFont="1" applyFill="1" applyBorder="1" applyAlignment="1" applyProtection="1">
      <alignment horizontal="center" vertical="center"/>
      <protection hidden="1"/>
    </xf>
    <xf numFmtId="14" fontId="4" fillId="2" borderId="0" xfId="0" applyNumberFormat="1" applyFont="1" applyFill="1" applyAlignment="1" applyProtection="1">
      <alignment vertical="center"/>
      <protection hidden="1"/>
    </xf>
    <xf numFmtId="20" fontId="3" fillId="2" borderId="9" xfId="0" applyNumberFormat="1" applyFont="1" applyFill="1" applyBorder="1" applyAlignment="1" applyProtection="1">
      <alignment vertical="center"/>
      <protection hidden="1"/>
    </xf>
    <xf numFmtId="0" fontId="1" fillId="4" borderId="0" xfId="0" applyFont="1" applyFill="1" applyAlignment="1" applyProtection="1">
      <alignment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14" fontId="2" fillId="4" borderId="3" xfId="0" applyNumberFormat="1" applyFont="1" applyFill="1" applyBorder="1" applyAlignment="1" applyProtection="1">
      <alignment horizontal="center" vertical="center"/>
      <protection hidden="1"/>
    </xf>
    <xf numFmtId="0" fontId="2" fillId="4" borderId="3" xfId="0" applyNumberFormat="1" applyFont="1" applyFill="1" applyBorder="1" applyAlignment="1" applyProtection="1">
      <alignment horizontal="center" vertical="center"/>
      <protection hidden="1"/>
    </xf>
    <xf numFmtId="20" fontId="2" fillId="4" borderId="3" xfId="0" applyNumberFormat="1" applyFont="1" applyFill="1" applyBorder="1" applyAlignment="1" applyProtection="1">
      <alignment horizontal="center" vertical="center"/>
      <protection locked="0" hidden="1"/>
    </xf>
    <xf numFmtId="20" fontId="2" fillId="4" borderId="3" xfId="0" applyNumberFormat="1" applyFont="1" applyFill="1" applyBorder="1" applyAlignment="1" applyProtection="1">
      <alignment vertical="center"/>
      <protection locked="0" hidden="1"/>
    </xf>
    <xf numFmtId="0" fontId="4" fillId="4" borderId="0" xfId="0" applyFont="1" applyFill="1" applyAlignment="1" applyProtection="1">
      <alignment vertical="center"/>
      <protection hidden="1"/>
    </xf>
    <xf numFmtId="20" fontId="2" fillId="4" borderId="3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 textRotation="90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textRotation="90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B35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274320</xdr:colOff>
      <xdr:row>8</xdr:row>
      <xdr:rowOff>99060</xdr:rowOff>
    </xdr:from>
    <xdr:to>
      <xdr:col>16</xdr:col>
      <xdr:colOff>60960</xdr:colOff>
      <xdr:row>16</xdr:row>
      <xdr:rowOff>129540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4B6D77E-59A8-4EB3-B411-12D251E1B467}"/>
            </a:ext>
          </a:extLst>
        </xdr:cNvPr>
        <xdr:cNvSpPr txBox="1"/>
      </xdr:nvSpPr>
      <xdr:spPr>
        <a:xfrm>
          <a:off x="5745480" y="1684020"/>
          <a:ext cx="2910840" cy="1615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1. При</a:t>
          </a:r>
          <a:r>
            <a:rPr lang="ru-RU" sz="1100" baseline="0"/>
            <a:t> заполнении красной ячееки и так далее ниже если они будут заполняться, протягиваются автоматически формулы в ячейках </a:t>
          </a:r>
          <a:r>
            <a:rPr lang="en-US" sz="1100" baseline="0"/>
            <a:t>c E </a:t>
          </a:r>
          <a:r>
            <a:rPr lang="ru-RU" sz="1100" baseline="0"/>
            <a:t>по</a:t>
          </a:r>
          <a:r>
            <a:rPr lang="en-US" sz="1100" baseline="0"/>
            <a:t> J</a:t>
          </a:r>
          <a:r>
            <a:rPr lang="ru-RU" sz="1100" baseline="0"/>
            <a:t> по последнюю заполненную</a:t>
          </a:r>
        </a:p>
        <a:p>
          <a:endParaRPr lang="ru-RU" sz="1100" baseline="0"/>
        </a:p>
        <a:p>
          <a:r>
            <a:rPr lang="ru-RU" sz="1100" baseline="0"/>
            <a:t>Продолжение на листе ВРЕМЯ</a:t>
          </a:r>
        </a:p>
        <a:p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243840</xdr:colOff>
      <xdr:row>13</xdr:row>
      <xdr:rowOff>167640</xdr:rowOff>
    </xdr:from>
    <xdr:to>
      <xdr:col>14</xdr:col>
      <xdr:colOff>388620</xdr:colOff>
      <xdr:row>23</xdr:row>
      <xdr:rowOff>45720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F42BE71-692E-4576-AD43-EAA7F636DCAB}"/>
            </a:ext>
          </a:extLst>
        </xdr:cNvPr>
        <xdr:cNvSpPr txBox="1"/>
      </xdr:nvSpPr>
      <xdr:spPr>
        <a:xfrm>
          <a:off x="6126480" y="2705100"/>
          <a:ext cx="2644140" cy="1859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2.</a:t>
          </a:r>
          <a:r>
            <a:rPr lang="ru-RU" sz="1100" baseline="0"/>
            <a:t> А здесь должны будут добавляться сразу те строки, которые добавяться (или заполнятся, не знаю как понятнее Вам) на листе ВАРИАНТЫ, сразу в нескольких местах, то есть к каждой дате автоматически (грубо говоря между закрашенными ячейками)...</a:t>
          </a:r>
        </a:p>
        <a:p>
          <a:endParaRPr lang="ru-RU" sz="1100" baseline="0"/>
        </a:p>
        <a:p>
          <a:r>
            <a:rPr lang="ru-RU" sz="1100" baseline="0"/>
            <a:t>Возможно ли такое реализовать вообще или нет???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K18"/>
  <sheetViews>
    <sheetView tabSelected="1" topLeftCell="A7" zoomScaleNormal="100" workbookViewId="0">
      <selection activeCell="H10" sqref="H10"/>
    </sheetView>
  </sheetViews>
  <sheetFormatPr defaultColWidth="9.109375" defaultRowHeight="15.6" x14ac:dyDescent="0.3"/>
  <cols>
    <col min="1" max="1" width="3.6640625" style="5" customWidth="1"/>
    <col min="2" max="2" width="18.6640625" style="4" customWidth="1"/>
    <col min="3" max="3" width="3.6640625" style="5" customWidth="1"/>
    <col min="4" max="4" width="9.6640625" style="5" customWidth="1"/>
    <col min="5" max="6" width="6.77734375" style="5" customWidth="1"/>
    <col min="7" max="7" width="3.6640625" style="5" customWidth="1"/>
    <col min="8" max="8" width="9.6640625" style="5" customWidth="1"/>
    <col min="9" max="10" width="6.77734375" style="5" customWidth="1"/>
    <col min="11" max="11" width="3.6640625" style="5" customWidth="1"/>
    <col min="12" max="16384" width="9.109375" style="5"/>
  </cols>
  <sheetData>
    <row r="1" spans="2:11" ht="15.75" customHeight="1" x14ac:dyDescent="0.3"/>
    <row r="2" spans="2:11" ht="15.75" customHeight="1" x14ac:dyDescent="0.3">
      <c r="B2" s="6">
        <v>43891</v>
      </c>
      <c r="D2" s="37"/>
      <c r="E2" s="37"/>
      <c r="F2" s="37"/>
      <c r="G2" s="37"/>
      <c r="H2" s="37"/>
      <c r="I2" s="37"/>
      <c r="J2" s="37"/>
    </row>
    <row r="3" spans="2:11" ht="15.75" customHeight="1" x14ac:dyDescent="0.3">
      <c r="B3" s="7"/>
      <c r="D3" s="8" t="s">
        <v>1</v>
      </c>
      <c r="E3" s="38" t="s">
        <v>8</v>
      </c>
      <c r="F3" s="39"/>
      <c r="H3" s="8" t="s">
        <v>0</v>
      </c>
      <c r="I3" s="38" t="s">
        <v>8</v>
      </c>
      <c r="J3" s="39"/>
    </row>
    <row r="4" spans="2:11" ht="15.75" customHeight="1" x14ac:dyDescent="0.3">
      <c r="B4" s="7"/>
      <c r="D4" s="2">
        <v>1</v>
      </c>
      <c r="E4" s="9"/>
      <c r="F4" s="9">
        <f>IF(D4="","",E4+1)</f>
        <v>1</v>
      </c>
      <c r="H4" s="2">
        <v>101</v>
      </c>
      <c r="I4" s="9"/>
      <c r="J4" s="9">
        <f>IF(H4="","",I4+1)</f>
        <v>1</v>
      </c>
    </row>
    <row r="5" spans="2:11" ht="15.75" customHeight="1" x14ac:dyDescent="0.3">
      <c r="B5" s="7"/>
      <c r="D5" s="2">
        <v>2</v>
      </c>
      <c r="E5" s="9"/>
      <c r="F5" s="9">
        <f t="shared" ref="F5:F17" si="0">IF(D5="","",E5+1)</f>
        <v>1</v>
      </c>
      <c r="H5" s="2">
        <v>102</v>
      </c>
      <c r="I5" s="9"/>
      <c r="J5" s="9">
        <f t="shared" ref="J5:J17" si="1">IF(H5="","",I5+1)</f>
        <v>1</v>
      </c>
    </row>
    <row r="6" spans="2:11" x14ac:dyDescent="0.3">
      <c r="D6" s="2">
        <v>3</v>
      </c>
      <c r="E6" s="9"/>
      <c r="F6" s="9">
        <f t="shared" si="0"/>
        <v>1</v>
      </c>
      <c r="H6" s="2">
        <v>103</v>
      </c>
      <c r="I6" s="9"/>
      <c r="J6" s="9">
        <f t="shared" si="1"/>
        <v>1</v>
      </c>
    </row>
    <row r="7" spans="2:11" x14ac:dyDescent="0.3">
      <c r="B7" s="10" t="s">
        <v>9</v>
      </c>
      <c r="D7" s="2">
        <v>4</v>
      </c>
      <c r="E7" s="9"/>
      <c r="F7" s="9">
        <f t="shared" si="0"/>
        <v>1</v>
      </c>
      <c r="H7" s="2">
        <v>104</v>
      </c>
      <c r="I7" s="9"/>
      <c r="J7" s="9">
        <f t="shared" si="1"/>
        <v>1</v>
      </c>
      <c r="K7" s="11"/>
    </row>
    <row r="8" spans="2:11" x14ac:dyDescent="0.3">
      <c r="B8" s="12">
        <v>43891</v>
      </c>
      <c r="D8" s="2">
        <v>5</v>
      </c>
      <c r="E8" s="9"/>
      <c r="F8" s="9">
        <f t="shared" si="0"/>
        <v>1</v>
      </c>
      <c r="H8" s="2">
        <v>105</v>
      </c>
      <c r="I8" s="9"/>
      <c r="J8" s="9">
        <f t="shared" si="1"/>
        <v>1</v>
      </c>
    </row>
    <row r="9" spans="2:11" x14ac:dyDescent="0.3">
      <c r="B9" s="12">
        <v>43897</v>
      </c>
      <c r="D9" s="2">
        <v>6</v>
      </c>
      <c r="E9" s="9"/>
      <c r="F9" s="9">
        <f t="shared" si="0"/>
        <v>1</v>
      </c>
      <c r="H9" s="2">
        <v>106</v>
      </c>
      <c r="I9" s="9"/>
      <c r="J9" s="9">
        <f t="shared" si="1"/>
        <v>1</v>
      </c>
    </row>
    <row r="10" spans="2:11" x14ac:dyDescent="0.3">
      <c r="B10" s="12">
        <v>43898</v>
      </c>
      <c r="D10" s="2">
        <v>7</v>
      </c>
      <c r="E10" s="9"/>
      <c r="F10" s="9">
        <f t="shared" si="0"/>
        <v>1</v>
      </c>
      <c r="H10" s="2">
        <v>107</v>
      </c>
      <c r="I10" s="9"/>
      <c r="J10" s="9">
        <f t="shared" si="1"/>
        <v>1</v>
      </c>
    </row>
    <row r="11" spans="2:11" x14ac:dyDescent="0.3">
      <c r="B11" s="12">
        <v>43899</v>
      </c>
      <c r="D11" s="2">
        <v>8</v>
      </c>
      <c r="E11" s="9"/>
      <c r="F11" s="9">
        <f t="shared" si="0"/>
        <v>1</v>
      </c>
      <c r="H11" s="2">
        <v>108</v>
      </c>
      <c r="I11" s="9"/>
      <c r="J11" s="9">
        <f t="shared" si="1"/>
        <v>1</v>
      </c>
    </row>
    <row r="12" spans="2:11" x14ac:dyDescent="0.3">
      <c r="B12" s="12"/>
      <c r="D12" s="2">
        <v>9</v>
      </c>
      <c r="E12" s="9"/>
      <c r="F12" s="9">
        <f t="shared" si="0"/>
        <v>1</v>
      </c>
      <c r="H12" s="2"/>
      <c r="I12" s="9"/>
      <c r="J12" s="9" t="str">
        <f t="shared" si="1"/>
        <v/>
      </c>
    </row>
    <row r="13" spans="2:11" x14ac:dyDescent="0.3">
      <c r="B13" s="12"/>
      <c r="D13" s="2">
        <v>10</v>
      </c>
      <c r="E13" s="9"/>
      <c r="F13" s="9">
        <f t="shared" si="0"/>
        <v>1</v>
      </c>
      <c r="H13" s="2"/>
      <c r="I13" s="9"/>
      <c r="J13" s="9" t="str">
        <f t="shared" si="1"/>
        <v/>
      </c>
    </row>
    <row r="14" spans="2:11" x14ac:dyDescent="0.3">
      <c r="B14" s="12"/>
      <c r="D14" s="2">
        <v>11</v>
      </c>
      <c r="E14" s="9"/>
      <c r="F14" s="9">
        <f t="shared" si="0"/>
        <v>1</v>
      </c>
      <c r="H14" s="2"/>
      <c r="I14" s="9"/>
      <c r="J14" s="9" t="str">
        <f t="shared" si="1"/>
        <v/>
      </c>
    </row>
    <row r="15" spans="2:11" x14ac:dyDescent="0.3">
      <c r="B15" s="12"/>
      <c r="D15" s="2">
        <v>12</v>
      </c>
      <c r="E15" s="9"/>
      <c r="F15" s="9">
        <f t="shared" si="0"/>
        <v>1</v>
      </c>
      <c r="H15" s="2"/>
      <c r="I15" s="9"/>
      <c r="J15" s="9" t="str">
        <f t="shared" si="1"/>
        <v/>
      </c>
    </row>
    <row r="16" spans="2:11" x14ac:dyDescent="0.3">
      <c r="B16" s="12"/>
      <c r="D16" s="2">
        <v>13</v>
      </c>
      <c r="E16" s="9"/>
      <c r="F16" s="9">
        <f t="shared" si="0"/>
        <v>1</v>
      </c>
      <c r="H16" s="2"/>
      <c r="I16" s="9"/>
      <c r="J16" s="9" t="str">
        <f t="shared" si="1"/>
        <v/>
      </c>
    </row>
    <row r="17" spans="2:10" x14ac:dyDescent="0.3">
      <c r="B17" s="12"/>
      <c r="D17" s="2">
        <v>14</v>
      </c>
      <c r="E17" s="9"/>
      <c r="F17" s="9">
        <f t="shared" si="0"/>
        <v>1</v>
      </c>
      <c r="H17" s="2"/>
      <c r="I17" s="9"/>
      <c r="J17" s="9" t="str">
        <f t="shared" si="1"/>
        <v/>
      </c>
    </row>
    <row r="18" spans="2:10" x14ac:dyDescent="0.3">
      <c r="D18" s="29"/>
      <c r="H18" s="3"/>
    </row>
  </sheetData>
  <sheetProtection formatCells="0" autoFilter="0"/>
  <dataConsolidate/>
  <mergeCells count="3">
    <mergeCell ref="D2:J2"/>
    <mergeCell ref="E3:F3"/>
    <mergeCell ref="I3:J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A1:J129"/>
  <sheetViews>
    <sheetView zoomScaleNormal="100" workbookViewId="0">
      <pane ySplit="3" topLeftCell="A13" activePane="bottomLeft" state="frozen"/>
      <selection pane="bottomLeft" activeCell="B17" sqref="B17"/>
    </sheetView>
  </sheetViews>
  <sheetFormatPr defaultColWidth="9.109375" defaultRowHeight="13.8" x14ac:dyDescent="0.3"/>
  <cols>
    <col min="1" max="1" width="3.6640625" style="27" customWidth="1"/>
    <col min="2" max="2" width="12.6640625" style="11" customWidth="1"/>
    <col min="3" max="3" width="10.6640625" style="11" bestFit="1" customWidth="1"/>
    <col min="4" max="7" width="10.6640625" style="11" customWidth="1"/>
    <col min="8" max="8" width="3.6640625" style="11" customWidth="1"/>
    <col min="9" max="9" width="10.6640625" style="1" customWidth="1"/>
    <col min="10" max="10" width="1.77734375" style="11" customWidth="1"/>
    <col min="11" max="16384" width="9.109375" style="11"/>
  </cols>
  <sheetData>
    <row r="1" spans="2:10" x14ac:dyDescent="0.3">
      <c r="B1" s="13"/>
      <c r="C1" s="13"/>
      <c r="D1" s="14"/>
      <c r="E1" s="14"/>
      <c r="F1" s="14"/>
      <c r="G1" s="14"/>
    </row>
    <row r="2" spans="2:10" ht="15.75" customHeight="1" x14ac:dyDescent="0.3">
      <c r="B2" s="41" t="s">
        <v>6</v>
      </c>
      <c r="C2" s="44" t="s">
        <v>2</v>
      </c>
      <c r="D2" s="44" t="s">
        <v>3</v>
      </c>
      <c r="E2" s="44" t="s">
        <v>4</v>
      </c>
      <c r="F2" s="48" t="s">
        <v>7</v>
      </c>
      <c r="G2" s="49"/>
      <c r="H2" s="46"/>
      <c r="I2" s="43" t="s">
        <v>5</v>
      </c>
      <c r="J2" s="40"/>
    </row>
    <row r="3" spans="2:10" ht="14.4" customHeight="1" x14ac:dyDescent="0.3">
      <c r="B3" s="42"/>
      <c r="C3" s="45"/>
      <c r="D3" s="47"/>
      <c r="E3" s="47"/>
      <c r="F3" s="50"/>
      <c r="G3" s="45"/>
      <c r="H3" s="46"/>
      <c r="I3" s="43"/>
      <c r="J3" s="40"/>
    </row>
    <row r="4" spans="2:10" ht="15.6" x14ac:dyDescent="0.3">
      <c r="B4" s="16">
        <f>IF(Варианты!$B$2="","",Варианты!$B$2)</f>
        <v>43891</v>
      </c>
      <c r="C4" s="17" t="str">
        <f>IF(B4="","",IFERROR(IF(ISNUMBER(MATCH(B4,Варианты!$B$8:$B$17,0)),INDEX(Варианты!$H$4:$H$17,COUNTIF($B$4:B4,B4)),INDEX(Варианты!$D$4:$D$17,COUNTIF($B$4:B4,B4)))&amp;"",""))</f>
        <v>101</v>
      </c>
      <c r="D4" s="15"/>
      <c r="E4" s="15"/>
      <c r="F4" s="15"/>
      <c r="G4" s="15"/>
      <c r="H4" s="18"/>
      <c r="I4" s="19">
        <f t="shared" ref="I4:I35" si="0">IF(OR(F4="",G4=""),E4-D4,(E4-D4)-(G4-F4))</f>
        <v>0</v>
      </c>
      <c r="J4" s="28"/>
    </row>
    <row r="5" spans="2:10" ht="15.6" x14ac:dyDescent="0.3">
      <c r="B5" s="20">
        <f>IF(Варианты!$B$2="","",Варианты!$B$2)</f>
        <v>43891</v>
      </c>
      <c r="C5" s="17" t="str">
        <f>IF(B5="","",IFERROR(IF(ISNUMBER(MATCH(B5,Варианты!$B$8:$B$17,0)),INDEX(Варианты!$H$4:$H$17,COUNTIF($B$4:B5,B5)),INDEX(Варианты!$D$4:$D$17,COUNTIF($B$4:B5,B5)))&amp;"",""))</f>
        <v>102</v>
      </c>
      <c r="D5" s="15"/>
      <c r="E5" s="15"/>
      <c r="F5" s="15"/>
      <c r="G5" s="15"/>
      <c r="H5" s="5"/>
      <c r="I5" s="19">
        <f t="shared" si="0"/>
        <v>0</v>
      </c>
      <c r="J5" s="28"/>
    </row>
    <row r="6" spans="2:10" ht="15.6" x14ac:dyDescent="0.3">
      <c r="B6" s="20">
        <f>IF(Варианты!$B$2="","",Варианты!$B$2)</f>
        <v>43891</v>
      </c>
      <c r="C6" s="17" t="str">
        <f>IF(B6="","",IFERROR(IF(ISNUMBER(MATCH(B6,Варианты!$B$8:$B$17,0)),INDEX(Варианты!$H$4:$H$17,COUNTIF($B$4:B6,B6)),INDEX(Варианты!$D$4:$D$17,COUNTIF($B$4:B6,B6)))&amp;"",""))</f>
        <v>103</v>
      </c>
      <c r="D6" s="15"/>
      <c r="E6" s="15"/>
      <c r="F6" s="15"/>
      <c r="G6" s="15"/>
      <c r="H6" s="5"/>
      <c r="I6" s="19">
        <f t="shared" si="0"/>
        <v>0</v>
      </c>
      <c r="J6" s="28"/>
    </row>
    <row r="7" spans="2:10" ht="15.6" x14ac:dyDescent="0.3">
      <c r="B7" s="20">
        <f>IF(Варианты!$B$2="","",Варианты!$B$2)</f>
        <v>43891</v>
      </c>
      <c r="C7" s="17" t="str">
        <f>IF(B7="","",IFERROR(IF(ISNUMBER(MATCH(B7,Варианты!$B$8:$B$17,0)),INDEX(Варианты!$H$4:$H$17,COUNTIF($B$4:B7,B7)),INDEX(Варианты!$D$4:$D$17,COUNTIF($B$4:B7,B7)))&amp;"",""))</f>
        <v>104</v>
      </c>
      <c r="D7" s="15"/>
      <c r="E7" s="15"/>
      <c r="F7" s="15"/>
      <c r="G7" s="15"/>
      <c r="H7" s="5"/>
      <c r="I7" s="19">
        <f t="shared" si="0"/>
        <v>0</v>
      </c>
      <c r="J7" s="28"/>
    </row>
    <row r="8" spans="2:10" ht="15.6" x14ac:dyDescent="0.3">
      <c r="B8" s="20">
        <f>IF(Варианты!$B$2="","",Варианты!$B$2)</f>
        <v>43891</v>
      </c>
      <c r="C8" s="17" t="str">
        <f>IF(B8="","",IFERROR(IF(ISNUMBER(MATCH(B8,Варианты!$B$8:$B$17,0)),INDEX(Варианты!$H$4:$H$17,COUNTIF($B$4:B8,B8)),INDEX(Варианты!$D$4:$D$17,COUNTIF($B$4:B8,B8)))&amp;"",""))</f>
        <v>105</v>
      </c>
      <c r="D8" s="15"/>
      <c r="E8" s="15"/>
      <c r="F8" s="15"/>
      <c r="G8" s="15"/>
      <c r="H8" s="5"/>
      <c r="I8" s="19">
        <f t="shared" si="0"/>
        <v>0</v>
      </c>
      <c r="J8" s="28"/>
    </row>
    <row r="9" spans="2:10" ht="15.6" x14ac:dyDescent="0.3">
      <c r="B9" s="20">
        <f>IF(Варианты!$B$2="","",Варианты!$B$2)</f>
        <v>43891</v>
      </c>
      <c r="C9" s="17" t="str">
        <f>IF(B9="","",IFERROR(IF(ISNUMBER(MATCH(B9,Варианты!$B$8:$B$17,0)),INDEX(Варианты!$H$4:$H$17,COUNTIF($B$4:B9,B9)),INDEX(Варианты!$D$4:$D$17,COUNTIF($B$4:B9,B9)))&amp;"",""))</f>
        <v>106</v>
      </c>
      <c r="D9" s="15"/>
      <c r="E9" s="15"/>
      <c r="F9" s="15"/>
      <c r="G9" s="15"/>
      <c r="H9" s="5"/>
      <c r="I9" s="19">
        <f t="shared" si="0"/>
        <v>0</v>
      </c>
      <c r="J9" s="28"/>
    </row>
    <row r="10" spans="2:10" ht="15.6" x14ac:dyDescent="0.3">
      <c r="B10" s="20">
        <f>IF(Варианты!$B$2="","",Варианты!$B$2)</f>
        <v>43891</v>
      </c>
      <c r="C10" s="17" t="str">
        <f>IF(B10="","",IFERROR(IF(ISNUMBER(MATCH(B10,Варианты!$B$8:$B$17,0)),INDEX(Варианты!$H$4:$H$17,COUNTIF($B$4:B10,B10)),INDEX(Варианты!$D$4:$D$17,COUNTIF($B$4:B10,B10)))&amp;"",""))</f>
        <v>107</v>
      </c>
      <c r="D10" s="15"/>
      <c r="E10" s="15"/>
      <c r="F10" s="15"/>
      <c r="G10" s="15"/>
      <c r="H10" s="5"/>
      <c r="I10" s="19">
        <f t="shared" si="0"/>
        <v>0</v>
      </c>
      <c r="J10" s="28"/>
    </row>
    <row r="11" spans="2:10" ht="15.6" x14ac:dyDescent="0.3">
      <c r="B11" s="20">
        <f>IF(Варианты!$B$2="","",Варианты!$B$2)</f>
        <v>43891</v>
      </c>
      <c r="C11" s="17" t="str">
        <f>IF(B11="","",IFERROR(IF(ISNUMBER(MATCH(B11,Варианты!$B$8:$B$17,0)),INDEX(Варианты!$H$4:$H$17,COUNTIF($B$4:B11,B11)),INDEX(Варианты!$D$4:$D$17,COUNTIF($B$4:B11,B11)))&amp;"",""))</f>
        <v>108</v>
      </c>
      <c r="D11" s="15"/>
      <c r="E11" s="15"/>
      <c r="F11" s="15"/>
      <c r="G11" s="15"/>
      <c r="H11" s="5"/>
      <c r="I11" s="19">
        <f t="shared" si="0"/>
        <v>0</v>
      </c>
      <c r="J11" s="28"/>
    </row>
    <row r="12" spans="2:10" ht="15.6" x14ac:dyDescent="0.3">
      <c r="B12" s="20">
        <f>IF(Варианты!$B$2="","",Варианты!$B$2)</f>
        <v>43891</v>
      </c>
      <c r="C12" s="17" t="str">
        <f>IF(B12="","",IFERROR(IF(ISNUMBER(MATCH(B12,Варианты!$B$8:$B$17,0)),INDEX(Варианты!$H$4:$H$17,COUNTIF($B$4:B12,B12)),INDEX(Варианты!$D$4:$D$17,COUNTIF($B$4:B12,B12)))&amp;"",""))</f>
        <v/>
      </c>
      <c r="D12" s="15"/>
      <c r="E12" s="15"/>
      <c r="F12" s="15"/>
      <c r="G12" s="15"/>
      <c r="H12" s="5"/>
      <c r="I12" s="19">
        <f t="shared" si="0"/>
        <v>0</v>
      </c>
      <c r="J12" s="28"/>
    </row>
    <row r="13" spans="2:10" ht="15.6" x14ac:dyDescent="0.3">
      <c r="B13" s="20">
        <f>IF(Варианты!$B$2="","",Варианты!$B$2)</f>
        <v>43891</v>
      </c>
      <c r="C13" s="17" t="str">
        <f>IF(B13="","",IFERROR(IF(ISNUMBER(MATCH(B13,Варианты!$B$8:$B$17,0)),INDEX(Варианты!$H$4:$H$17,COUNTIF($B$4:B13,B13)),INDEX(Варианты!$D$4:$D$17,COUNTIF($B$4:B13,B13)))&amp;"",""))</f>
        <v/>
      </c>
      <c r="D13" s="15"/>
      <c r="E13" s="15"/>
      <c r="F13" s="15"/>
      <c r="G13" s="15"/>
      <c r="H13" s="5"/>
      <c r="I13" s="19">
        <f t="shared" si="0"/>
        <v>0</v>
      </c>
      <c r="J13" s="28"/>
    </row>
    <row r="14" spans="2:10" ht="15.6" x14ac:dyDescent="0.3">
      <c r="B14" s="20">
        <f>IF(Варианты!$B$2="","",Варианты!$B$2)</f>
        <v>43891</v>
      </c>
      <c r="C14" s="17" t="str">
        <f>IF(B14="","",IFERROR(IF(ISNUMBER(MATCH(B14,Варианты!$B$8:$B$17,0)),INDEX(Варианты!$H$4:$H$17,COUNTIF($B$4:B14,B14)),INDEX(Варианты!$D$4:$D$17,COUNTIF($B$4:B14,B14)))&amp;"",""))</f>
        <v/>
      </c>
      <c r="D14" s="15"/>
      <c r="E14" s="15"/>
      <c r="F14" s="15"/>
      <c r="G14" s="15"/>
      <c r="H14" s="5"/>
      <c r="I14" s="19">
        <f t="shared" si="0"/>
        <v>0</v>
      </c>
      <c r="J14" s="28"/>
    </row>
    <row r="15" spans="2:10" ht="15.6" x14ac:dyDescent="0.3">
      <c r="B15" s="20">
        <f>IF(Варианты!$B$2="","",Варианты!$B$2)</f>
        <v>43891</v>
      </c>
      <c r="C15" s="17" t="str">
        <f>IF(B15="","",IFERROR(IF(ISNUMBER(MATCH(B15,Варианты!$B$8:$B$17,0)),INDEX(Варианты!$H$4:$H$17,COUNTIF($B$4:B15,B15)),INDEX(Варианты!$D$4:$D$17,COUNTIF($B$4:B15,B15)))&amp;"",""))</f>
        <v/>
      </c>
      <c r="D15" s="15"/>
      <c r="E15" s="15"/>
      <c r="F15" s="15"/>
      <c r="G15" s="15"/>
      <c r="H15" s="5"/>
      <c r="I15" s="19">
        <f t="shared" si="0"/>
        <v>0</v>
      </c>
      <c r="J15" s="28"/>
    </row>
    <row r="16" spans="2:10" ht="15.6" x14ac:dyDescent="0.3">
      <c r="B16" s="20">
        <f>IF(Варианты!$B$2="","",Варианты!$B$2)</f>
        <v>43891</v>
      </c>
      <c r="C16" s="17" t="str">
        <f>IF(B16="","",IFERROR(IF(ISNUMBER(MATCH(B16,Варианты!$B$8:$B$17,0)),INDEX(Варианты!$H$4:$H$17,COUNTIF($B$4:B16,B16)),INDEX(Варианты!$D$4:$D$17,COUNTIF($B$4:B16,B16)))&amp;"",""))</f>
        <v/>
      </c>
      <c r="D16" s="15"/>
      <c r="E16" s="15"/>
      <c r="F16" s="15"/>
      <c r="G16" s="15"/>
      <c r="H16" s="5"/>
      <c r="I16" s="19">
        <f t="shared" si="0"/>
        <v>0</v>
      </c>
      <c r="J16" s="28"/>
    </row>
    <row r="17" spans="2:10" ht="15.6" x14ac:dyDescent="0.3">
      <c r="B17" s="21">
        <f>IF(Варианты!$B$2="","",Варианты!$B$2)</f>
        <v>43891</v>
      </c>
      <c r="C17" s="22" t="str">
        <f>IF(B17="","",IFERROR(IF(ISNUMBER(MATCH(B17,Варианты!$B$8:$B$17,0)),INDEX(Варианты!$H$4:$H$17,COUNTIF($B$4:B17,B17)),INDEX(Варианты!$D$4:$D$17,COUNTIF($B$4:B17,B17)))&amp;"",""))</f>
        <v/>
      </c>
      <c r="D17" s="24"/>
      <c r="E17" s="24"/>
      <c r="F17" s="24"/>
      <c r="G17" s="24"/>
      <c r="H17" s="30"/>
      <c r="I17" s="26">
        <f t="shared" si="0"/>
        <v>0</v>
      </c>
      <c r="J17" s="28"/>
    </row>
    <row r="18" spans="2:10" ht="15.6" x14ac:dyDescent="0.3">
      <c r="B18" s="31">
        <f>IF(ISERR(B4+1),"",IF(B4+1&lt;=EOMONTH(Варианты!$B$2,0),B4+1,""))</f>
        <v>43892</v>
      </c>
      <c r="C18" s="32" t="str">
        <f>IF(B18="","",IFERROR(IF(ISNUMBER(MATCH(B18,Варианты!$B$8:$B$17,0)),INDEX(Варианты!$H$4:$H$17,COUNTIF($B$4:B18,B18)),INDEX(Варианты!$D$4:$D$17,COUNTIF($B$4:B18,B18)))&amp;"",""))</f>
        <v>1</v>
      </c>
      <c r="D18" s="33"/>
      <c r="E18" s="33"/>
      <c r="F18" s="33"/>
      <c r="G18" s="34"/>
      <c r="H18" s="35"/>
      <c r="I18" s="36">
        <f t="shared" si="0"/>
        <v>0</v>
      </c>
      <c r="J18" s="28"/>
    </row>
    <row r="19" spans="2:10" ht="15.6" x14ac:dyDescent="0.3">
      <c r="B19" s="20">
        <f>IF(ISERR(B5+1),"",IF(B5+1&lt;=EOMONTH(Варианты!$B$2,0),B5+1,""))</f>
        <v>43892</v>
      </c>
      <c r="C19" s="17" t="str">
        <f>IF(B19="","",IFERROR(IF(ISNUMBER(MATCH(B19,Варианты!$B$8:$B$17,0)),INDEX(Варианты!$H$4:$H$17,COUNTIF($B$4:B19,B19)),INDEX(Варианты!$D$4:$D$17,COUNTIF($B$4:B19,B19)))&amp;"",""))</f>
        <v>2</v>
      </c>
      <c r="D19" s="9"/>
      <c r="E19" s="9"/>
      <c r="F19" s="9"/>
      <c r="G19" s="15"/>
      <c r="I19" s="19">
        <f t="shared" si="0"/>
        <v>0</v>
      </c>
      <c r="J19" s="28"/>
    </row>
    <row r="20" spans="2:10" ht="15.6" x14ac:dyDescent="0.3">
      <c r="B20" s="20">
        <f>IF(ISERR(B6+1),"",IF(B6+1&lt;=EOMONTH(Варианты!$B$2,0),B6+1,""))</f>
        <v>43892</v>
      </c>
      <c r="C20" s="17" t="str">
        <f>IF(B20="","",IFERROR(IF(ISNUMBER(MATCH(B20,Варианты!$B$8:$B$17,0)),INDEX(Варианты!$H$4:$H$17,COUNTIF($B$4:B20,B20)),INDEX(Варианты!$D$4:$D$17,COUNTIF($B$4:B20,B20)))&amp;"",""))</f>
        <v>3</v>
      </c>
      <c r="D20" s="9"/>
      <c r="E20" s="9"/>
      <c r="F20" s="9"/>
      <c r="G20" s="15"/>
      <c r="I20" s="19">
        <f t="shared" si="0"/>
        <v>0</v>
      </c>
      <c r="J20" s="28"/>
    </row>
    <row r="21" spans="2:10" ht="15.6" x14ac:dyDescent="0.3">
      <c r="B21" s="20">
        <f>IF(ISERR(B7+1),"",IF(B7+1&lt;=EOMONTH(Варианты!$B$2,0),B7+1,""))</f>
        <v>43892</v>
      </c>
      <c r="C21" s="17" t="str">
        <f>IF(B21="","",IFERROR(IF(ISNUMBER(MATCH(B21,Варианты!$B$8:$B$17,0)),INDEX(Варианты!$H$4:$H$17,COUNTIF($B$4:B21,B21)),INDEX(Варианты!$D$4:$D$17,COUNTIF($B$4:B21,B21)))&amp;"",""))</f>
        <v>4</v>
      </c>
      <c r="D21" s="9"/>
      <c r="E21" s="9"/>
      <c r="F21" s="9"/>
      <c r="G21" s="15"/>
      <c r="I21" s="19">
        <f t="shared" si="0"/>
        <v>0</v>
      </c>
      <c r="J21" s="28"/>
    </row>
    <row r="22" spans="2:10" ht="15.6" x14ac:dyDescent="0.3">
      <c r="B22" s="20">
        <f>IF(ISERR(B8+1),"",IF(B8+1&lt;=EOMONTH(Варианты!$B$2,0),B8+1,""))</f>
        <v>43892</v>
      </c>
      <c r="C22" s="17" t="str">
        <f>IF(B22="","",IFERROR(IF(ISNUMBER(MATCH(B22,Варианты!$B$8:$B$17,0)),INDEX(Варианты!$H$4:$H$17,COUNTIF($B$4:B22,B22)),INDEX(Варианты!$D$4:$D$17,COUNTIF($B$4:B22,B22)))&amp;"",""))</f>
        <v>5</v>
      </c>
      <c r="D22" s="9"/>
      <c r="E22" s="9"/>
      <c r="F22" s="9"/>
      <c r="G22" s="15"/>
      <c r="I22" s="19">
        <f t="shared" si="0"/>
        <v>0</v>
      </c>
      <c r="J22" s="28"/>
    </row>
    <row r="23" spans="2:10" ht="15.6" x14ac:dyDescent="0.3">
      <c r="B23" s="20">
        <f>IF(ISERR(B9+1),"",IF(B9+1&lt;=EOMONTH(Варианты!$B$2,0),B9+1,""))</f>
        <v>43892</v>
      </c>
      <c r="C23" s="17" t="str">
        <f>IF(B23="","",IFERROR(IF(ISNUMBER(MATCH(B23,Варианты!$B$8:$B$17,0)),INDEX(Варианты!$H$4:$H$17,COUNTIF($B$4:B23,B23)),INDEX(Варианты!$D$4:$D$17,COUNTIF($B$4:B23,B23)))&amp;"",""))</f>
        <v>6</v>
      </c>
      <c r="D23" s="9"/>
      <c r="E23" s="9"/>
      <c r="F23" s="9"/>
      <c r="G23" s="15"/>
      <c r="I23" s="19">
        <f t="shared" si="0"/>
        <v>0</v>
      </c>
      <c r="J23" s="28"/>
    </row>
    <row r="24" spans="2:10" ht="15.6" x14ac:dyDescent="0.3">
      <c r="B24" s="20">
        <f>IF(ISERR(B10+1),"",IF(B10+1&lt;=EOMONTH(Варианты!$B$2,0),B10+1,""))</f>
        <v>43892</v>
      </c>
      <c r="C24" s="17" t="str">
        <f>IF(B24="","",IFERROR(IF(ISNUMBER(MATCH(B24,Варианты!$B$8:$B$17,0)),INDEX(Варианты!$H$4:$H$17,COUNTIF($B$4:B24,B24)),INDEX(Варианты!$D$4:$D$17,COUNTIF($B$4:B24,B24)))&amp;"",""))</f>
        <v>7</v>
      </c>
      <c r="D24" s="9"/>
      <c r="E24" s="9"/>
      <c r="F24" s="9"/>
      <c r="G24" s="15"/>
      <c r="I24" s="19">
        <f t="shared" si="0"/>
        <v>0</v>
      </c>
      <c r="J24" s="28"/>
    </row>
    <row r="25" spans="2:10" ht="15.6" x14ac:dyDescent="0.3">
      <c r="B25" s="20">
        <f>IF(ISERR(B11+1),"",IF(B11+1&lt;=EOMONTH(Варианты!$B$2,0),B11+1,""))</f>
        <v>43892</v>
      </c>
      <c r="C25" s="17" t="str">
        <f>IF(B25="","",IFERROR(IF(ISNUMBER(MATCH(B25,Варианты!$B$8:$B$17,0)),INDEX(Варианты!$H$4:$H$17,COUNTIF($B$4:B25,B25)),INDEX(Варианты!$D$4:$D$17,COUNTIF($B$4:B25,B25)))&amp;"",""))</f>
        <v>8</v>
      </c>
      <c r="D25" s="9"/>
      <c r="E25" s="9"/>
      <c r="F25" s="9"/>
      <c r="G25" s="15"/>
      <c r="I25" s="19">
        <f t="shared" si="0"/>
        <v>0</v>
      </c>
      <c r="J25" s="28"/>
    </row>
    <row r="26" spans="2:10" ht="15.6" x14ac:dyDescent="0.3">
      <c r="B26" s="20">
        <f>IF(ISERR(B12+1),"",IF(B12+1&lt;=EOMONTH(Варианты!$B$2,0),B12+1,""))</f>
        <v>43892</v>
      </c>
      <c r="C26" s="17" t="str">
        <f>IF(B26="","",IFERROR(IF(ISNUMBER(MATCH(B26,Варианты!$B$8:$B$17,0)),INDEX(Варианты!$H$4:$H$17,COUNTIF($B$4:B26,B26)),INDEX(Варианты!$D$4:$D$17,COUNTIF($B$4:B26,B26)))&amp;"",""))</f>
        <v>9</v>
      </c>
      <c r="D26" s="9"/>
      <c r="E26" s="9"/>
      <c r="F26" s="9"/>
      <c r="G26" s="15"/>
      <c r="I26" s="19">
        <f t="shared" si="0"/>
        <v>0</v>
      </c>
      <c r="J26" s="28"/>
    </row>
    <row r="27" spans="2:10" ht="15.6" x14ac:dyDescent="0.3">
      <c r="B27" s="20">
        <f>IF(ISERR(B13+1),"",IF(B13+1&lt;=EOMONTH(Варианты!$B$2,0),B13+1,""))</f>
        <v>43892</v>
      </c>
      <c r="C27" s="17" t="str">
        <f>IF(B27="","",IFERROR(IF(ISNUMBER(MATCH(B27,Варианты!$B$8:$B$17,0)),INDEX(Варианты!$H$4:$H$17,COUNTIF($B$4:B27,B27)),INDEX(Варианты!$D$4:$D$17,COUNTIF($B$4:B27,B27)))&amp;"",""))</f>
        <v>10</v>
      </c>
      <c r="D27" s="9"/>
      <c r="E27" s="9"/>
      <c r="F27" s="9"/>
      <c r="G27" s="15"/>
      <c r="I27" s="19">
        <f t="shared" si="0"/>
        <v>0</v>
      </c>
      <c r="J27" s="28"/>
    </row>
    <row r="28" spans="2:10" ht="15.6" x14ac:dyDescent="0.3">
      <c r="B28" s="20">
        <f>IF(ISERR(B14+1),"",IF(B14+1&lt;=EOMONTH(Варианты!$B$2,0),B14+1,""))</f>
        <v>43892</v>
      </c>
      <c r="C28" s="17" t="str">
        <f>IF(B28="","",IFERROR(IF(ISNUMBER(MATCH(B28,Варианты!$B$8:$B$17,0)),INDEX(Варианты!$H$4:$H$17,COUNTIF($B$4:B28,B28)),INDEX(Варианты!$D$4:$D$17,COUNTIF($B$4:B28,B28)))&amp;"",""))</f>
        <v>11</v>
      </c>
      <c r="D28" s="9"/>
      <c r="E28" s="9"/>
      <c r="F28" s="9"/>
      <c r="G28" s="15"/>
      <c r="I28" s="19">
        <f t="shared" si="0"/>
        <v>0</v>
      </c>
      <c r="J28" s="28"/>
    </row>
    <row r="29" spans="2:10" ht="15.6" x14ac:dyDescent="0.3">
      <c r="B29" s="20">
        <f>IF(ISERR(B15+1),"",IF(B15+1&lt;=EOMONTH(Варианты!$B$2,0),B15+1,""))</f>
        <v>43892</v>
      </c>
      <c r="C29" s="17" t="str">
        <f>IF(B29="","",IFERROR(IF(ISNUMBER(MATCH(B29,Варианты!$B$8:$B$17,0)),INDEX(Варианты!$H$4:$H$17,COUNTIF($B$4:B29,B29)),INDEX(Варианты!$D$4:$D$17,COUNTIF($B$4:B29,B29)))&amp;"",""))</f>
        <v>12</v>
      </c>
      <c r="D29" s="9"/>
      <c r="E29" s="9"/>
      <c r="F29" s="9"/>
      <c r="G29" s="15"/>
      <c r="I29" s="19">
        <f t="shared" si="0"/>
        <v>0</v>
      </c>
      <c r="J29" s="28"/>
    </row>
    <row r="30" spans="2:10" ht="15.6" x14ac:dyDescent="0.3">
      <c r="B30" s="20">
        <f>IF(ISERR(B16+1),"",IF(B16+1&lt;=EOMONTH(Варианты!$B$2,0),B16+1,""))</f>
        <v>43892</v>
      </c>
      <c r="C30" s="17" t="str">
        <f>IF(B30="","",IFERROR(IF(ISNUMBER(MATCH(B30,Варианты!$B$8:$B$17,0)),INDEX(Варианты!$H$4:$H$17,COUNTIF($B$4:B30,B30)),INDEX(Варианты!$D$4:$D$17,COUNTIF($B$4:B30,B30)))&amp;"",""))</f>
        <v>13</v>
      </c>
      <c r="D30" s="9"/>
      <c r="E30" s="9"/>
      <c r="F30" s="9"/>
      <c r="G30" s="15"/>
      <c r="I30" s="19">
        <f t="shared" si="0"/>
        <v>0</v>
      </c>
      <c r="J30" s="28"/>
    </row>
    <row r="31" spans="2:10" ht="15.6" x14ac:dyDescent="0.3">
      <c r="B31" s="21">
        <f>IF(ISERR(B17+1),"",IF(B17+1&lt;=EOMONTH(Варианты!$B$2,0),B17+1,""))</f>
        <v>43892</v>
      </c>
      <c r="C31" s="22" t="str">
        <f>IF(B31="","",IFERROR(IF(ISNUMBER(MATCH(B31,Варианты!$B$8:$B$17,0)),INDEX(Варианты!$H$4:$H$17,COUNTIF($B$4:B31,B31)),INDEX(Варианты!$D$4:$D$17,COUNTIF($B$4:B31,B31)))&amp;"",""))</f>
        <v>14</v>
      </c>
      <c r="D31" s="23"/>
      <c r="E31" s="23"/>
      <c r="F31" s="23"/>
      <c r="G31" s="24"/>
      <c r="H31" s="25"/>
      <c r="I31" s="26">
        <f t="shared" si="0"/>
        <v>0</v>
      </c>
      <c r="J31" s="28"/>
    </row>
    <row r="32" spans="2:10" ht="15.6" x14ac:dyDescent="0.3">
      <c r="B32" s="31">
        <f>IF(ISERR(B18+1),"",IF(B18+1&lt;=EOMONTH(Варианты!$B$2,0),B18+1,""))</f>
        <v>43893</v>
      </c>
      <c r="C32" s="32" t="str">
        <f>IF(B32="","",IFERROR(IF(ISNUMBER(MATCH(B32,Варианты!$B$8:$B$17,0)),INDEX(Варианты!$H$4:$H$17,COUNTIF($B$4:B32,B32)),INDEX(Варианты!$D$4:$D$17,COUNTIF($B$4:B32,B32)))&amp;"",""))</f>
        <v>1</v>
      </c>
      <c r="D32" s="34"/>
      <c r="E32" s="34"/>
      <c r="F32" s="34"/>
      <c r="G32" s="34"/>
      <c r="H32" s="35"/>
      <c r="I32" s="36">
        <f t="shared" si="0"/>
        <v>0</v>
      </c>
      <c r="J32" s="28"/>
    </row>
    <row r="33" spans="2:10" ht="15.6" x14ac:dyDescent="0.3">
      <c r="B33" s="20">
        <f>IF(ISERR(B19+1),"",IF(B19+1&lt;=EOMONTH(Варианты!$B$2,0),B19+1,""))</f>
        <v>43893</v>
      </c>
      <c r="C33" s="17" t="str">
        <f>IF(B33="","",IFERROR(IF(ISNUMBER(MATCH(B33,Варианты!$B$8:$B$17,0)),INDEX(Варианты!$H$4:$H$17,COUNTIF($B$4:B33,B33)),INDEX(Варианты!$D$4:$D$17,COUNTIF($B$4:B33,B33)))&amp;"",""))</f>
        <v>2</v>
      </c>
      <c r="D33" s="15"/>
      <c r="E33" s="15"/>
      <c r="F33" s="15"/>
      <c r="G33" s="15"/>
      <c r="I33" s="19">
        <f t="shared" si="0"/>
        <v>0</v>
      </c>
      <c r="J33" s="28"/>
    </row>
    <row r="34" spans="2:10" ht="15.6" x14ac:dyDescent="0.3">
      <c r="B34" s="20">
        <f>IF(ISERR(B20+1),"",IF(B20+1&lt;=EOMONTH(Варианты!$B$2,0),B20+1,""))</f>
        <v>43893</v>
      </c>
      <c r="C34" s="17" t="str">
        <f>IF(B34="","",IFERROR(IF(ISNUMBER(MATCH(B34,Варианты!$B$8:$B$17,0)),INDEX(Варианты!$H$4:$H$17,COUNTIF($B$4:B34,B34)),INDEX(Варианты!$D$4:$D$17,COUNTIF($B$4:B34,B34)))&amp;"",""))</f>
        <v>3</v>
      </c>
      <c r="D34" s="15"/>
      <c r="E34" s="15"/>
      <c r="F34" s="15"/>
      <c r="G34" s="15"/>
      <c r="I34" s="19">
        <f t="shared" si="0"/>
        <v>0</v>
      </c>
      <c r="J34" s="28"/>
    </row>
    <row r="35" spans="2:10" ht="15.6" x14ac:dyDescent="0.3">
      <c r="B35" s="20">
        <f>IF(ISERR(B21+1),"",IF(B21+1&lt;=EOMONTH(Варианты!$B$2,0),B21+1,""))</f>
        <v>43893</v>
      </c>
      <c r="C35" s="17" t="str">
        <f>IF(B35="","",IFERROR(IF(ISNUMBER(MATCH(B35,Варианты!$B$8:$B$17,0)),INDEX(Варианты!$H$4:$H$17,COUNTIF($B$4:B35,B35)),INDEX(Варианты!$D$4:$D$17,COUNTIF($B$4:B35,B35)))&amp;"",""))</f>
        <v>4</v>
      </c>
      <c r="D35" s="15"/>
      <c r="E35" s="15"/>
      <c r="F35" s="15"/>
      <c r="G35" s="15"/>
      <c r="I35" s="19">
        <f t="shared" si="0"/>
        <v>0</v>
      </c>
      <c r="J35" s="28"/>
    </row>
    <row r="36" spans="2:10" ht="15.6" x14ac:dyDescent="0.3">
      <c r="B36" s="20">
        <f>IF(ISERR(B22+1),"",IF(B22+1&lt;=EOMONTH(Варианты!$B$2,0),B22+1,""))</f>
        <v>43893</v>
      </c>
      <c r="C36" s="17" t="str">
        <f>IF(B36="","",IFERROR(IF(ISNUMBER(MATCH(B36,Варианты!$B$8:$B$17,0)),INDEX(Варианты!$H$4:$H$17,COUNTIF($B$4:B36,B36)),INDEX(Варианты!$D$4:$D$17,COUNTIF($B$4:B36,B36)))&amp;"",""))</f>
        <v>5</v>
      </c>
      <c r="D36" s="15"/>
      <c r="E36" s="15"/>
      <c r="F36" s="15"/>
      <c r="G36" s="15"/>
      <c r="I36" s="19">
        <f t="shared" ref="I36:I67" si="1">IF(OR(F36="",G36=""),E36-D36,(E36-D36)-(G36-F36))</f>
        <v>0</v>
      </c>
      <c r="J36" s="28"/>
    </row>
    <row r="37" spans="2:10" ht="15.6" x14ac:dyDescent="0.3">
      <c r="B37" s="20">
        <f>IF(ISERR(B23+1),"",IF(B23+1&lt;=EOMONTH(Варианты!$B$2,0),B23+1,""))</f>
        <v>43893</v>
      </c>
      <c r="C37" s="17" t="str">
        <f>IF(B37="","",IFERROR(IF(ISNUMBER(MATCH(B37,Варианты!$B$8:$B$17,0)),INDEX(Варианты!$H$4:$H$17,COUNTIF($B$4:B37,B37)),INDEX(Варианты!$D$4:$D$17,COUNTIF($B$4:B37,B37)))&amp;"",""))</f>
        <v>6</v>
      </c>
      <c r="D37" s="15"/>
      <c r="E37" s="15"/>
      <c r="F37" s="15"/>
      <c r="G37" s="15"/>
      <c r="I37" s="19">
        <f t="shared" si="1"/>
        <v>0</v>
      </c>
      <c r="J37" s="28"/>
    </row>
    <row r="38" spans="2:10" ht="15.6" x14ac:dyDescent="0.3">
      <c r="B38" s="20">
        <f>IF(ISERR(B24+1),"",IF(B24+1&lt;=EOMONTH(Варианты!$B$2,0),B24+1,""))</f>
        <v>43893</v>
      </c>
      <c r="C38" s="17" t="str">
        <f>IF(B38="","",IFERROR(IF(ISNUMBER(MATCH(B38,Варианты!$B$8:$B$17,0)),INDEX(Варианты!$H$4:$H$17,COUNTIF($B$4:B38,B38)),INDEX(Варианты!$D$4:$D$17,COUNTIF($B$4:B38,B38)))&amp;"",""))</f>
        <v>7</v>
      </c>
      <c r="D38" s="15"/>
      <c r="E38" s="15"/>
      <c r="F38" s="15"/>
      <c r="G38" s="15"/>
      <c r="I38" s="19">
        <f t="shared" si="1"/>
        <v>0</v>
      </c>
      <c r="J38" s="28"/>
    </row>
    <row r="39" spans="2:10" ht="15.6" x14ac:dyDescent="0.3">
      <c r="B39" s="20">
        <f>IF(ISERR(B25+1),"",IF(B25+1&lt;=EOMONTH(Варианты!$B$2,0),B25+1,""))</f>
        <v>43893</v>
      </c>
      <c r="C39" s="17" t="str">
        <f>IF(B39="","",IFERROR(IF(ISNUMBER(MATCH(B39,Варианты!$B$8:$B$17,0)),INDEX(Варианты!$H$4:$H$17,COUNTIF($B$4:B39,B39)),INDEX(Варианты!$D$4:$D$17,COUNTIF($B$4:B39,B39)))&amp;"",""))</f>
        <v>8</v>
      </c>
      <c r="D39" s="15"/>
      <c r="E39" s="15"/>
      <c r="F39" s="15"/>
      <c r="G39" s="15"/>
      <c r="I39" s="19">
        <f t="shared" si="1"/>
        <v>0</v>
      </c>
      <c r="J39" s="28"/>
    </row>
    <row r="40" spans="2:10" ht="15.6" x14ac:dyDescent="0.3">
      <c r="B40" s="20">
        <f>IF(ISERR(B26+1),"",IF(B26+1&lt;=EOMONTH(Варианты!$B$2,0),B26+1,""))</f>
        <v>43893</v>
      </c>
      <c r="C40" s="17" t="str">
        <f>IF(B40="","",IFERROR(IF(ISNUMBER(MATCH(B40,Варианты!$B$8:$B$17,0)),INDEX(Варианты!$H$4:$H$17,COUNTIF($B$4:B40,B40)),INDEX(Варианты!$D$4:$D$17,COUNTIF($B$4:B40,B40)))&amp;"",""))</f>
        <v>9</v>
      </c>
      <c r="D40" s="15"/>
      <c r="E40" s="15"/>
      <c r="F40" s="15"/>
      <c r="G40" s="15"/>
      <c r="I40" s="19">
        <f t="shared" si="1"/>
        <v>0</v>
      </c>
      <c r="J40" s="28"/>
    </row>
    <row r="41" spans="2:10" ht="15.6" x14ac:dyDescent="0.3">
      <c r="B41" s="20">
        <f>IF(ISERR(B27+1),"",IF(B27+1&lt;=EOMONTH(Варианты!$B$2,0),B27+1,""))</f>
        <v>43893</v>
      </c>
      <c r="C41" s="17" t="str">
        <f>IF(B41="","",IFERROR(IF(ISNUMBER(MATCH(B41,Варианты!$B$8:$B$17,0)),INDEX(Варианты!$H$4:$H$17,COUNTIF($B$4:B41,B41)),INDEX(Варианты!$D$4:$D$17,COUNTIF($B$4:B41,B41)))&amp;"",""))</f>
        <v>10</v>
      </c>
      <c r="D41" s="15"/>
      <c r="E41" s="15"/>
      <c r="F41" s="15"/>
      <c r="G41" s="15"/>
      <c r="I41" s="19">
        <f t="shared" si="1"/>
        <v>0</v>
      </c>
      <c r="J41" s="28"/>
    </row>
    <row r="42" spans="2:10" ht="15.6" x14ac:dyDescent="0.3">
      <c r="B42" s="20">
        <f>IF(ISERR(B28+1),"",IF(B28+1&lt;=EOMONTH(Варианты!$B$2,0),B28+1,""))</f>
        <v>43893</v>
      </c>
      <c r="C42" s="17" t="str">
        <f>IF(B42="","",IFERROR(IF(ISNUMBER(MATCH(B42,Варианты!$B$8:$B$17,0)),INDEX(Варианты!$H$4:$H$17,COUNTIF($B$4:B42,B42)),INDEX(Варианты!$D$4:$D$17,COUNTIF($B$4:B42,B42)))&amp;"",""))</f>
        <v>11</v>
      </c>
      <c r="D42" s="15"/>
      <c r="E42" s="15"/>
      <c r="F42" s="15"/>
      <c r="G42" s="15"/>
      <c r="I42" s="19">
        <f t="shared" si="1"/>
        <v>0</v>
      </c>
      <c r="J42" s="28"/>
    </row>
    <row r="43" spans="2:10" ht="15.6" x14ac:dyDescent="0.3">
      <c r="B43" s="20">
        <f>IF(ISERR(B29+1),"",IF(B29+1&lt;=EOMONTH(Варианты!$B$2,0),B29+1,""))</f>
        <v>43893</v>
      </c>
      <c r="C43" s="17" t="str">
        <f>IF(B43="","",IFERROR(IF(ISNUMBER(MATCH(B43,Варианты!$B$8:$B$17,0)),INDEX(Варианты!$H$4:$H$17,COUNTIF($B$4:B43,B43)),INDEX(Варианты!$D$4:$D$17,COUNTIF($B$4:B43,B43)))&amp;"",""))</f>
        <v>12</v>
      </c>
      <c r="D43" s="15"/>
      <c r="E43" s="15"/>
      <c r="F43" s="15"/>
      <c r="G43" s="15"/>
      <c r="I43" s="19">
        <f t="shared" si="1"/>
        <v>0</v>
      </c>
      <c r="J43" s="28"/>
    </row>
    <row r="44" spans="2:10" ht="15.6" x14ac:dyDescent="0.3">
      <c r="B44" s="20">
        <f>IF(ISERR(B30+1),"",IF(B30+1&lt;=EOMONTH(Варианты!$B$2,0),B30+1,""))</f>
        <v>43893</v>
      </c>
      <c r="C44" s="17" t="str">
        <f>IF(B44="","",IFERROR(IF(ISNUMBER(MATCH(B44,Варианты!$B$8:$B$17,0)),INDEX(Варианты!$H$4:$H$17,COUNTIF($B$4:B44,B44)),INDEX(Варианты!$D$4:$D$17,COUNTIF($B$4:B44,B44)))&amp;"",""))</f>
        <v>13</v>
      </c>
      <c r="D44" s="15"/>
      <c r="E44" s="15"/>
      <c r="F44" s="15"/>
      <c r="G44" s="15"/>
      <c r="I44" s="19">
        <f t="shared" si="1"/>
        <v>0</v>
      </c>
      <c r="J44" s="28"/>
    </row>
    <row r="45" spans="2:10" ht="15.6" x14ac:dyDescent="0.3">
      <c r="B45" s="21">
        <f>IF(ISERR(B31+1),"",IF(B31+1&lt;=EOMONTH(Варианты!$B$2,0),B31+1,""))</f>
        <v>43893</v>
      </c>
      <c r="C45" s="22" t="str">
        <f>IF(B45="","",IFERROR(IF(ISNUMBER(MATCH(B45,Варианты!$B$8:$B$17,0)),INDEX(Варианты!$H$4:$H$17,COUNTIF($B$4:B45,B45)),INDEX(Варианты!$D$4:$D$17,COUNTIF($B$4:B45,B45)))&amp;"",""))</f>
        <v>14</v>
      </c>
      <c r="D45" s="24"/>
      <c r="E45" s="24"/>
      <c r="F45" s="24"/>
      <c r="G45" s="24"/>
      <c r="H45" s="25"/>
      <c r="I45" s="26">
        <f t="shared" si="1"/>
        <v>0</v>
      </c>
      <c r="J45" s="28"/>
    </row>
    <row r="46" spans="2:10" ht="15.6" x14ac:dyDescent="0.3">
      <c r="B46" s="31">
        <f>IF(ISERR(B32+1),"",IF(B32+1&lt;=EOMONTH(Варианты!$B$2,0),B32+1,""))</f>
        <v>43894</v>
      </c>
      <c r="C46" s="32" t="str">
        <f>IF(B46="","",IFERROR(IF(ISNUMBER(MATCH(B46,Варианты!$B$8:$B$17,0)),INDEX(Варианты!$H$4:$H$17,COUNTIF($B$4:B46,B46)),INDEX(Варианты!$D$4:$D$17,COUNTIF($B$4:B46,B46)))&amp;"",""))</f>
        <v>1</v>
      </c>
      <c r="D46" s="34"/>
      <c r="E46" s="34"/>
      <c r="F46" s="34"/>
      <c r="G46" s="34"/>
      <c r="H46" s="35"/>
      <c r="I46" s="36">
        <f t="shared" si="1"/>
        <v>0</v>
      </c>
      <c r="J46" s="28"/>
    </row>
    <row r="47" spans="2:10" ht="15.6" x14ac:dyDescent="0.3">
      <c r="B47" s="20">
        <f>IF(ISERR(B33+1),"",IF(B33+1&lt;=EOMONTH(Варианты!$B$2,0),B33+1,""))</f>
        <v>43894</v>
      </c>
      <c r="C47" s="17" t="str">
        <f>IF(B47="","",IFERROR(IF(ISNUMBER(MATCH(B47,Варианты!$B$8:$B$17,0)),INDEX(Варианты!$H$4:$H$17,COUNTIF($B$4:B47,B47)),INDEX(Варианты!$D$4:$D$17,COUNTIF($B$4:B47,B47)))&amp;"",""))</f>
        <v>2</v>
      </c>
      <c r="D47" s="15"/>
      <c r="E47" s="15"/>
      <c r="F47" s="15"/>
      <c r="G47" s="15"/>
      <c r="I47" s="19">
        <f t="shared" si="1"/>
        <v>0</v>
      </c>
      <c r="J47" s="28"/>
    </row>
    <row r="48" spans="2:10" ht="15.6" x14ac:dyDescent="0.3">
      <c r="B48" s="20">
        <f>IF(ISERR(B34+1),"",IF(B34+1&lt;=EOMONTH(Варианты!$B$2,0),B34+1,""))</f>
        <v>43894</v>
      </c>
      <c r="C48" s="17" t="str">
        <f>IF(B48="","",IFERROR(IF(ISNUMBER(MATCH(B48,Варианты!$B$8:$B$17,0)),INDEX(Варианты!$H$4:$H$17,COUNTIF($B$4:B48,B48)),INDEX(Варианты!$D$4:$D$17,COUNTIF($B$4:B48,B48)))&amp;"",""))</f>
        <v>3</v>
      </c>
      <c r="D48" s="15"/>
      <c r="E48" s="15"/>
      <c r="F48" s="15"/>
      <c r="G48" s="15"/>
      <c r="I48" s="19">
        <f t="shared" si="1"/>
        <v>0</v>
      </c>
      <c r="J48" s="28"/>
    </row>
    <row r="49" spans="2:10" ht="15.6" x14ac:dyDescent="0.3">
      <c r="B49" s="20">
        <f>IF(ISERR(B35+1),"",IF(B35+1&lt;=EOMONTH(Варианты!$B$2,0),B35+1,""))</f>
        <v>43894</v>
      </c>
      <c r="C49" s="17" t="str">
        <f>IF(B49="","",IFERROR(IF(ISNUMBER(MATCH(B49,Варианты!$B$8:$B$17,0)),INDEX(Варианты!$H$4:$H$17,COUNTIF($B$4:B49,B49)),INDEX(Варианты!$D$4:$D$17,COUNTIF($B$4:B49,B49)))&amp;"",""))</f>
        <v>4</v>
      </c>
      <c r="D49" s="15"/>
      <c r="E49" s="15"/>
      <c r="F49" s="15"/>
      <c r="G49" s="15"/>
      <c r="I49" s="19">
        <f t="shared" si="1"/>
        <v>0</v>
      </c>
      <c r="J49" s="28"/>
    </row>
    <row r="50" spans="2:10" ht="15.6" x14ac:dyDescent="0.3">
      <c r="B50" s="20">
        <f>IF(ISERR(B36+1),"",IF(B36+1&lt;=EOMONTH(Варианты!$B$2,0),B36+1,""))</f>
        <v>43894</v>
      </c>
      <c r="C50" s="17" t="str">
        <f>IF(B50="","",IFERROR(IF(ISNUMBER(MATCH(B50,Варианты!$B$8:$B$17,0)),INDEX(Варианты!$H$4:$H$17,COUNTIF($B$4:B50,B50)),INDEX(Варианты!$D$4:$D$17,COUNTIF($B$4:B50,B50)))&amp;"",""))</f>
        <v>5</v>
      </c>
      <c r="D50" s="15"/>
      <c r="E50" s="15"/>
      <c r="F50" s="15"/>
      <c r="G50" s="15"/>
      <c r="I50" s="19">
        <f t="shared" si="1"/>
        <v>0</v>
      </c>
      <c r="J50" s="28"/>
    </row>
    <row r="51" spans="2:10" ht="15.6" x14ac:dyDescent="0.3">
      <c r="B51" s="20">
        <f>IF(ISERR(B37+1),"",IF(B37+1&lt;=EOMONTH(Варианты!$B$2,0),B37+1,""))</f>
        <v>43894</v>
      </c>
      <c r="C51" s="17" t="str">
        <f>IF(B51="","",IFERROR(IF(ISNUMBER(MATCH(B51,Варианты!$B$8:$B$17,0)),INDEX(Варианты!$H$4:$H$17,COUNTIF($B$4:B51,B51)),INDEX(Варианты!$D$4:$D$17,COUNTIF($B$4:B51,B51)))&amp;"",""))</f>
        <v>6</v>
      </c>
      <c r="D51" s="15"/>
      <c r="E51" s="15"/>
      <c r="F51" s="15"/>
      <c r="G51" s="15"/>
      <c r="I51" s="19">
        <f t="shared" si="1"/>
        <v>0</v>
      </c>
      <c r="J51" s="28"/>
    </row>
    <row r="52" spans="2:10" ht="15.6" x14ac:dyDescent="0.3">
      <c r="B52" s="20">
        <f>IF(ISERR(B38+1),"",IF(B38+1&lt;=EOMONTH(Варианты!$B$2,0),B38+1,""))</f>
        <v>43894</v>
      </c>
      <c r="C52" s="17" t="str">
        <f>IF(B52="","",IFERROR(IF(ISNUMBER(MATCH(B52,Варианты!$B$8:$B$17,0)),INDEX(Варианты!$H$4:$H$17,COUNTIF($B$4:B52,B52)),INDEX(Варианты!$D$4:$D$17,COUNTIF($B$4:B52,B52)))&amp;"",""))</f>
        <v>7</v>
      </c>
      <c r="D52" s="15"/>
      <c r="E52" s="15"/>
      <c r="F52" s="15"/>
      <c r="G52" s="15"/>
      <c r="I52" s="19">
        <f t="shared" si="1"/>
        <v>0</v>
      </c>
      <c r="J52" s="28"/>
    </row>
    <row r="53" spans="2:10" ht="15.6" x14ac:dyDescent="0.3">
      <c r="B53" s="20">
        <f>IF(ISERR(B39+1),"",IF(B39+1&lt;=EOMONTH(Варианты!$B$2,0),B39+1,""))</f>
        <v>43894</v>
      </c>
      <c r="C53" s="17" t="str">
        <f>IF(B53="","",IFERROR(IF(ISNUMBER(MATCH(B53,Варианты!$B$8:$B$17,0)),INDEX(Варианты!$H$4:$H$17,COUNTIF($B$4:B53,B53)),INDEX(Варианты!$D$4:$D$17,COUNTIF($B$4:B53,B53)))&amp;"",""))</f>
        <v>8</v>
      </c>
      <c r="D53" s="15"/>
      <c r="E53" s="15"/>
      <c r="F53" s="15"/>
      <c r="G53" s="15"/>
      <c r="I53" s="19">
        <f t="shared" si="1"/>
        <v>0</v>
      </c>
      <c r="J53" s="28"/>
    </row>
    <row r="54" spans="2:10" ht="15.6" x14ac:dyDescent="0.3">
      <c r="B54" s="20">
        <f>IF(ISERR(B40+1),"",IF(B40+1&lt;=EOMONTH(Варианты!$B$2,0),B40+1,""))</f>
        <v>43894</v>
      </c>
      <c r="C54" s="17" t="str">
        <f>IF(B54="","",IFERROR(IF(ISNUMBER(MATCH(B54,Варианты!$B$8:$B$17,0)),INDEX(Варианты!$H$4:$H$17,COUNTIF($B$4:B54,B54)),INDEX(Варианты!$D$4:$D$17,COUNTIF($B$4:B54,B54)))&amp;"",""))</f>
        <v>9</v>
      </c>
      <c r="D54" s="15"/>
      <c r="E54" s="15"/>
      <c r="F54" s="15"/>
      <c r="G54" s="15"/>
      <c r="I54" s="19">
        <f t="shared" si="1"/>
        <v>0</v>
      </c>
      <c r="J54" s="28"/>
    </row>
    <row r="55" spans="2:10" ht="15.6" x14ac:dyDescent="0.3">
      <c r="B55" s="20">
        <f>IF(ISERR(B41+1),"",IF(B41+1&lt;=EOMONTH(Варианты!$B$2,0),B41+1,""))</f>
        <v>43894</v>
      </c>
      <c r="C55" s="17" t="str">
        <f>IF(B55="","",IFERROR(IF(ISNUMBER(MATCH(B55,Варианты!$B$8:$B$17,0)),INDEX(Варианты!$H$4:$H$17,COUNTIF($B$4:B55,B55)),INDEX(Варианты!$D$4:$D$17,COUNTIF($B$4:B55,B55)))&amp;"",""))</f>
        <v>10</v>
      </c>
      <c r="D55" s="15"/>
      <c r="E55" s="15"/>
      <c r="F55" s="15"/>
      <c r="G55" s="15"/>
      <c r="I55" s="19">
        <f t="shared" si="1"/>
        <v>0</v>
      </c>
      <c r="J55" s="28"/>
    </row>
    <row r="56" spans="2:10" ht="15.6" x14ac:dyDescent="0.3">
      <c r="B56" s="20">
        <f>IF(ISERR(B42+1),"",IF(B42+1&lt;=EOMONTH(Варианты!$B$2,0),B42+1,""))</f>
        <v>43894</v>
      </c>
      <c r="C56" s="17" t="str">
        <f>IF(B56="","",IFERROR(IF(ISNUMBER(MATCH(B56,Варианты!$B$8:$B$17,0)),INDEX(Варианты!$H$4:$H$17,COUNTIF($B$4:B56,B56)),INDEX(Варианты!$D$4:$D$17,COUNTIF($B$4:B56,B56)))&amp;"",""))</f>
        <v>11</v>
      </c>
      <c r="D56" s="15"/>
      <c r="E56" s="15"/>
      <c r="F56" s="15"/>
      <c r="G56" s="15"/>
      <c r="I56" s="19">
        <f t="shared" si="1"/>
        <v>0</v>
      </c>
      <c r="J56" s="28"/>
    </row>
    <row r="57" spans="2:10" ht="15.6" x14ac:dyDescent="0.3">
      <c r="B57" s="20">
        <f>IF(ISERR(B43+1),"",IF(B43+1&lt;=EOMONTH(Варианты!$B$2,0),B43+1,""))</f>
        <v>43894</v>
      </c>
      <c r="C57" s="17" t="str">
        <f>IF(B57="","",IFERROR(IF(ISNUMBER(MATCH(B57,Варианты!$B$8:$B$17,0)),INDEX(Варианты!$H$4:$H$17,COUNTIF($B$4:B57,B57)),INDEX(Варианты!$D$4:$D$17,COUNTIF($B$4:B57,B57)))&amp;"",""))</f>
        <v>12</v>
      </c>
      <c r="D57" s="15"/>
      <c r="E57" s="15"/>
      <c r="F57" s="15"/>
      <c r="G57" s="15"/>
      <c r="I57" s="19">
        <f t="shared" si="1"/>
        <v>0</v>
      </c>
      <c r="J57" s="28"/>
    </row>
    <row r="58" spans="2:10" ht="15.6" x14ac:dyDescent="0.3">
      <c r="B58" s="20">
        <f>IF(ISERR(B44+1),"",IF(B44+1&lt;=EOMONTH(Варианты!$B$2,0),B44+1,""))</f>
        <v>43894</v>
      </c>
      <c r="C58" s="17" t="str">
        <f>IF(B58="","",IFERROR(IF(ISNUMBER(MATCH(B58,Варианты!$B$8:$B$17,0)),INDEX(Варианты!$H$4:$H$17,COUNTIF($B$4:B58,B58)),INDEX(Варианты!$D$4:$D$17,COUNTIF($B$4:B58,B58)))&amp;"",""))</f>
        <v>13</v>
      </c>
      <c r="D58" s="15"/>
      <c r="E58" s="15"/>
      <c r="F58" s="15"/>
      <c r="G58" s="15"/>
      <c r="I58" s="19">
        <f t="shared" si="1"/>
        <v>0</v>
      </c>
      <c r="J58" s="28"/>
    </row>
    <row r="59" spans="2:10" ht="15.6" x14ac:dyDescent="0.3">
      <c r="B59" s="21">
        <f>IF(ISERR(B45+1),"",IF(B45+1&lt;=EOMONTH(Варианты!$B$2,0),B45+1,""))</f>
        <v>43894</v>
      </c>
      <c r="C59" s="22" t="str">
        <f>IF(B59="","",IFERROR(IF(ISNUMBER(MATCH(B59,Варианты!$B$8:$B$17,0)),INDEX(Варианты!$H$4:$H$17,COUNTIF($B$4:B59,B59)),INDEX(Варианты!$D$4:$D$17,COUNTIF($B$4:B59,B59)))&amp;"",""))</f>
        <v>14</v>
      </c>
      <c r="D59" s="24"/>
      <c r="E59" s="24"/>
      <c r="F59" s="24"/>
      <c r="G59" s="24"/>
      <c r="H59" s="25"/>
      <c r="I59" s="26">
        <f t="shared" si="1"/>
        <v>0</v>
      </c>
      <c r="J59" s="28"/>
    </row>
    <row r="60" spans="2:10" ht="15.6" x14ac:dyDescent="0.3">
      <c r="B60" s="31">
        <f>IF(ISERR(B46+1),"",IF(B46+1&lt;=EOMONTH(Варианты!$B$2,0),B46+1,""))</f>
        <v>43895</v>
      </c>
      <c r="C60" s="32" t="str">
        <f>IF(B60="","",IFERROR(IF(ISNUMBER(MATCH(B60,Варианты!$B$8:$B$17,0)),INDEX(Варианты!$H$4:$H$17,COUNTIF($B$4:B60,B60)),INDEX(Варианты!$D$4:$D$17,COUNTIF($B$4:B60,B60)))&amp;"",""))</f>
        <v>1</v>
      </c>
      <c r="D60" s="34"/>
      <c r="E60" s="34"/>
      <c r="F60" s="34"/>
      <c r="G60" s="34"/>
      <c r="H60" s="35"/>
      <c r="I60" s="36">
        <f t="shared" si="1"/>
        <v>0</v>
      </c>
      <c r="J60" s="28"/>
    </row>
    <row r="61" spans="2:10" ht="15.6" x14ac:dyDescent="0.3">
      <c r="B61" s="20">
        <f>IF(ISERR(B47+1),"",IF(B47+1&lt;=EOMONTH(Варианты!$B$2,0),B47+1,""))</f>
        <v>43895</v>
      </c>
      <c r="C61" s="17" t="str">
        <f>IF(B61="","",IFERROR(IF(ISNUMBER(MATCH(B61,Варианты!$B$8:$B$17,0)),INDEX(Варианты!$H$4:$H$17,COUNTIF($B$4:B61,B61)),INDEX(Варианты!$D$4:$D$17,COUNTIF($B$4:B61,B61)))&amp;"",""))</f>
        <v>2</v>
      </c>
      <c r="D61" s="15"/>
      <c r="E61" s="15"/>
      <c r="F61" s="15"/>
      <c r="G61" s="15"/>
      <c r="I61" s="19">
        <f t="shared" si="1"/>
        <v>0</v>
      </c>
      <c r="J61" s="28"/>
    </row>
    <row r="62" spans="2:10" ht="15.6" x14ac:dyDescent="0.3">
      <c r="B62" s="20">
        <f>IF(ISERR(B48+1),"",IF(B48+1&lt;=EOMONTH(Варианты!$B$2,0),B48+1,""))</f>
        <v>43895</v>
      </c>
      <c r="C62" s="17" t="str">
        <f>IF(B62="","",IFERROR(IF(ISNUMBER(MATCH(B62,Варианты!$B$8:$B$17,0)),INDEX(Варианты!$H$4:$H$17,COUNTIF($B$4:B62,B62)),INDEX(Варианты!$D$4:$D$17,COUNTIF($B$4:B62,B62)))&amp;"",""))</f>
        <v>3</v>
      </c>
      <c r="D62" s="15"/>
      <c r="E62" s="15"/>
      <c r="F62" s="15"/>
      <c r="G62" s="15"/>
      <c r="I62" s="19">
        <f t="shared" si="1"/>
        <v>0</v>
      </c>
      <c r="J62" s="28"/>
    </row>
    <row r="63" spans="2:10" ht="15.6" x14ac:dyDescent="0.3">
      <c r="B63" s="20">
        <f>IF(ISERR(B49+1),"",IF(B49+1&lt;=EOMONTH(Варианты!$B$2,0),B49+1,""))</f>
        <v>43895</v>
      </c>
      <c r="C63" s="17" t="str">
        <f>IF(B63="","",IFERROR(IF(ISNUMBER(MATCH(B63,Варианты!$B$8:$B$17,0)),INDEX(Варианты!$H$4:$H$17,COUNTIF($B$4:B63,B63)),INDEX(Варианты!$D$4:$D$17,COUNTIF($B$4:B63,B63)))&amp;"",""))</f>
        <v>4</v>
      </c>
      <c r="D63" s="15"/>
      <c r="E63" s="15"/>
      <c r="F63" s="15"/>
      <c r="G63" s="15"/>
      <c r="I63" s="19">
        <f t="shared" si="1"/>
        <v>0</v>
      </c>
      <c r="J63" s="28"/>
    </row>
    <row r="64" spans="2:10" ht="15.6" x14ac:dyDescent="0.3">
      <c r="B64" s="20">
        <f>IF(ISERR(B50+1),"",IF(B50+1&lt;=EOMONTH(Варианты!$B$2,0),B50+1,""))</f>
        <v>43895</v>
      </c>
      <c r="C64" s="17" t="str">
        <f>IF(B64="","",IFERROR(IF(ISNUMBER(MATCH(B64,Варианты!$B$8:$B$17,0)),INDEX(Варианты!$H$4:$H$17,COUNTIF($B$4:B64,B64)),INDEX(Варианты!$D$4:$D$17,COUNTIF($B$4:B64,B64)))&amp;"",""))</f>
        <v>5</v>
      </c>
      <c r="D64" s="15"/>
      <c r="E64" s="15"/>
      <c r="F64" s="15"/>
      <c r="G64" s="15"/>
      <c r="I64" s="19">
        <f t="shared" si="1"/>
        <v>0</v>
      </c>
      <c r="J64" s="28"/>
    </row>
    <row r="65" spans="2:10" ht="15.6" x14ac:dyDescent="0.3">
      <c r="B65" s="20">
        <f>IF(ISERR(B51+1),"",IF(B51+1&lt;=EOMONTH(Варианты!$B$2,0),B51+1,""))</f>
        <v>43895</v>
      </c>
      <c r="C65" s="17" t="str">
        <f>IF(B65="","",IFERROR(IF(ISNUMBER(MATCH(B65,Варианты!$B$8:$B$17,0)),INDEX(Варианты!$H$4:$H$17,COUNTIF($B$4:B65,B65)),INDEX(Варианты!$D$4:$D$17,COUNTIF($B$4:B65,B65)))&amp;"",""))</f>
        <v>6</v>
      </c>
      <c r="D65" s="15"/>
      <c r="E65" s="15"/>
      <c r="F65" s="15"/>
      <c r="G65" s="15"/>
      <c r="I65" s="19">
        <f t="shared" si="1"/>
        <v>0</v>
      </c>
      <c r="J65" s="28"/>
    </row>
    <row r="66" spans="2:10" ht="15.6" x14ac:dyDescent="0.3">
      <c r="B66" s="20">
        <f>IF(ISERR(B52+1),"",IF(B52+1&lt;=EOMONTH(Варианты!$B$2,0),B52+1,""))</f>
        <v>43895</v>
      </c>
      <c r="C66" s="17" t="str">
        <f>IF(B66="","",IFERROR(IF(ISNUMBER(MATCH(B66,Варианты!$B$8:$B$17,0)),INDEX(Варианты!$H$4:$H$17,COUNTIF($B$4:B66,B66)),INDEX(Варианты!$D$4:$D$17,COUNTIF($B$4:B66,B66)))&amp;"",""))</f>
        <v>7</v>
      </c>
      <c r="D66" s="15"/>
      <c r="E66" s="15"/>
      <c r="F66" s="15"/>
      <c r="G66" s="15"/>
      <c r="I66" s="19">
        <f t="shared" si="1"/>
        <v>0</v>
      </c>
      <c r="J66" s="28"/>
    </row>
    <row r="67" spans="2:10" ht="15.6" x14ac:dyDescent="0.3">
      <c r="B67" s="20">
        <f>IF(ISERR(B53+1),"",IF(B53+1&lt;=EOMONTH(Варианты!$B$2,0),B53+1,""))</f>
        <v>43895</v>
      </c>
      <c r="C67" s="17" t="str">
        <f>IF(B67="","",IFERROR(IF(ISNUMBER(MATCH(B67,Варианты!$B$8:$B$17,0)),INDEX(Варианты!$H$4:$H$17,COUNTIF($B$4:B67,B67)),INDEX(Варианты!$D$4:$D$17,COUNTIF($B$4:B67,B67)))&amp;"",""))</f>
        <v>8</v>
      </c>
      <c r="D67" s="15"/>
      <c r="E67" s="15"/>
      <c r="F67" s="15"/>
      <c r="G67" s="15"/>
      <c r="I67" s="19">
        <f t="shared" si="1"/>
        <v>0</v>
      </c>
      <c r="J67" s="28"/>
    </row>
    <row r="68" spans="2:10" ht="15.6" x14ac:dyDescent="0.3">
      <c r="B68" s="20">
        <f>IF(ISERR(B54+1),"",IF(B54+1&lt;=EOMONTH(Варианты!$B$2,0),B54+1,""))</f>
        <v>43895</v>
      </c>
      <c r="C68" s="17" t="str">
        <f>IF(B68="","",IFERROR(IF(ISNUMBER(MATCH(B68,Варианты!$B$8:$B$17,0)),INDEX(Варианты!$H$4:$H$17,COUNTIF($B$4:B68,B68)),INDEX(Варианты!$D$4:$D$17,COUNTIF($B$4:B68,B68)))&amp;"",""))</f>
        <v>9</v>
      </c>
      <c r="D68" s="15"/>
      <c r="E68" s="15"/>
      <c r="F68" s="15"/>
      <c r="G68" s="15"/>
      <c r="I68" s="19">
        <f t="shared" ref="I68:I73" si="2">IF(OR(F68="",G68=""),E68-D68,(E68-D68)-(G68-F68))</f>
        <v>0</v>
      </c>
      <c r="J68" s="28"/>
    </row>
    <row r="69" spans="2:10" ht="15.6" x14ac:dyDescent="0.3">
      <c r="B69" s="20">
        <f>IF(ISERR(B55+1),"",IF(B55+1&lt;=EOMONTH(Варианты!$B$2,0),B55+1,""))</f>
        <v>43895</v>
      </c>
      <c r="C69" s="17" t="str">
        <f>IF(B69="","",IFERROR(IF(ISNUMBER(MATCH(B69,Варианты!$B$8:$B$17,0)),INDEX(Варианты!$H$4:$H$17,COUNTIF($B$4:B69,B69)),INDEX(Варианты!$D$4:$D$17,COUNTIF($B$4:B69,B69)))&amp;"",""))</f>
        <v>10</v>
      </c>
      <c r="D69" s="15"/>
      <c r="E69" s="15"/>
      <c r="F69" s="15"/>
      <c r="G69" s="15"/>
      <c r="I69" s="19">
        <f t="shared" si="2"/>
        <v>0</v>
      </c>
      <c r="J69" s="28"/>
    </row>
    <row r="70" spans="2:10" ht="15.6" x14ac:dyDescent="0.3">
      <c r="B70" s="20">
        <f>IF(ISERR(B56+1),"",IF(B56+1&lt;=EOMONTH(Варианты!$B$2,0),B56+1,""))</f>
        <v>43895</v>
      </c>
      <c r="C70" s="17" t="str">
        <f>IF(B70="","",IFERROR(IF(ISNUMBER(MATCH(B70,Варианты!$B$8:$B$17,0)),INDEX(Варианты!$H$4:$H$17,COUNTIF($B$4:B70,B70)),INDEX(Варианты!$D$4:$D$17,COUNTIF($B$4:B70,B70)))&amp;"",""))</f>
        <v>11</v>
      </c>
      <c r="D70" s="15"/>
      <c r="E70" s="15"/>
      <c r="F70" s="15"/>
      <c r="G70" s="15"/>
      <c r="I70" s="19">
        <f t="shared" si="2"/>
        <v>0</v>
      </c>
      <c r="J70" s="28"/>
    </row>
    <row r="71" spans="2:10" ht="15.6" x14ac:dyDescent="0.3">
      <c r="B71" s="20">
        <f>IF(ISERR(B57+1),"",IF(B57+1&lt;=EOMONTH(Варианты!$B$2,0),B57+1,""))</f>
        <v>43895</v>
      </c>
      <c r="C71" s="17" t="str">
        <f>IF(B71="","",IFERROR(IF(ISNUMBER(MATCH(B71,Варианты!$B$8:$B$17,0)),INDEX(Варианты!$H$4:$H$17,COUNTIF($B$4:B71,B71)),INDEX(Варианты!$D$4:$D$17,COUNTIF($B$4:B71,B71)))&amp;"",""))</f>
        <v>12</v>
      </c>
      <c r="D71" s="15"/>
      <c r="E71" s="15"/>
      <c r="F71" s="15"/>
      <c r="G71" s="15"/>
      <c r="I71" s="19">
        <f t="shared" si="2"/>
        <v>0</v>
      </c>
      <c r="J71" s="28"/>
    </row>
    <row r="72" spans="2:10" ht="15.6" x14ac:dyDescent="0.3">
      <c r="B72" s="20">
        <f>IF(ISERR(B58+1),"",IF(B58+1&lt;=EOMONTH(Варианты!$B$2,0),B58+1,""))</f>
        <v>43895</v>
      </c>
      <c r="C72" s="17" t="str">
        <f>IF(B72="","",IFERROR(IF(ISNUMBER(MATCH(B72,Варианты!$B$8:$B$17,0)),INDEX(Варианты!$H$4:$H$17,COUNTIF($B$4:B72,B72)),INDEX(Варианты!$D$4:$D$17,COUNTIF($B$4:B72,B72)))&amp;"",""))</f>
        <v>13</v>
      </c>
      <c r="D72" s="15"/>
      <c r="E72" s="15"/>
      <c r="F72" s="15"/>
      <c r="G72" s="15"/>
      <c r="I72" s="19">
        <f t="shared" si="2"/>
        <v>0</v>
      </c>
      <c r="J72" s="28"/>
    </row>
    <row r="73" spans="2:10" ht="15.6" x14ac:dyDescent="0.3">
      <c r="B73" s="21">
        <f>IF(ISERR(B59+1),"",IF(B59+1&lt;=EOMONTH(Варианты!$B$2,0),B59+1,""))</f>
        <v>43895</v>
      </c>
      <c r="C73" s="22" t="str">
        <f>IF(B73="","",IFERROR(IF(ISNUMBER(MATCH(B73,Варианты!$B$8:$B$17,0)),INDEX(Варианты!$H$4:$H$17,COUNTIF($B$4:B73,B73)),INDEX(Варианты!$D$4:$D$17,COUNTIF($B$4:B73,B73)))&amp;"",""))</f>
        <v>14</v>
      </c>
      <c r="D73" s="24"/>
      <c r="E73" s="24"/>
      <c r="F73" s="24"/>
      <c r="G73" s="24"/>
      <c r="H73" s="25"/>
      <c r="I73" s="26">
        <f t="shared" si="2"/>
        <v>0</v>
      </c>
      <c r="J73" s="28"/>
    </row>
    <row r="74" spans="2:10" ht="15.6" x14ac:dyDescent="0.3">
      <c r="B74" s="31">
        <f>IF(ISERR(B60+1),"",IF(B60+1&lt;=EOMONTH(Варианты!$B$2,0),B60+1,""))</f>
        <v>43896</v>
      </c>
      <c r="C74" s="32" t="str">
        <f>IF(B74="","",IFERROR(IF(ISNUMBER(MATCH(B74,Варианты!$B$8:$B$17,0)),INDEX(Варианты!$H$4:$H$17,COUNTIF($B$4:B74,B74)),INDEX(Варианты!$D$4:$D$17,COUNTIF($B$4:B74,B74)))&amp;"",""))</f>
        <v>1</v>
      </c>
      <c r="D74" s="34"/>
      <c r="E74" s="34"/>
      <c r="F74" s="34"/>
      <c r="G74" s="34"/>
      <c r="H74" s="35"/>
      <c r="I74" s="36">
        <f t="shared" ref="I74:I87" si="3">IF(OR(F74="",G74=""),E74-D74,(E74-D74)-(G74-F74))</f>
        <v>0</v>
      </c>
      <c r="J74" s="28"/>
    </row>
    <row r="75" spans="2:10" ht="15.6" x14ac:dyDescent="0.3">
      <c r="B75" s="20">
        <f>IF(ISERR(B61+1),"",IF(B61+1&lt;=EOMONTH(Варианты!$B$2,0),B61+1,""))</f>
        <v>43896</v>
      </c>
      <c r="C75" s="17" t="str">
        <f>IF(B75="","",IFERROR(IF(ISNUMBER(MATCH(B75,Варианты!$B$8:$B$17,0)),INDEX(Варианты!$H$4:$H$17,COUNTIF($B$4:B75,B75)),INDEX(Варианты!$D$4:$D$17,COUNTIF($B$4:B75,B75)))&amp;"",""))</f>
        <v>2</v>
      </c>
      <c r="D75" s="15"/>
      <c r="E75" s="15"/>
      <c r="F75" s="15"/>
      <c r="G75" s="15"/>
      <c r="I75" s="19">
        <f t="shared" si="3"/>
        <v>0</v>
      </c>
      <c r="J75" s="28"/>
    </row>
    <row r="76" spans="2:10" ht="15.6" x14ac:dyDescent="0.3">
      <c r="B76" s="20">
        <f>IF(ISERR(B62+1),"",IF(B62+1&lt;=EOMONTH(Варианты!$B$2,0),B62+1,""))</f>
        <v>43896</v>
      </c>
      <c r="C76" s="17" t="str">
        <f>IF(B76="","",IFERROR(IF(ISNUMBER(MATCH(B76,Варианты!$B$8:$B$17,0)),INDEX(Варианты!$H$4:$H$17,COUNTIF($B$4:B76,B76)),INDEX(Варианты!$D$4:$D$17,COUNTIF($B$4:B76,B76)))&amp;"",""))</f>
        <v>3</v>
      </c>
      <c r="D76" s="15"/>
      <c r="E76" s="15"/>
      <c r="F76" s="15"/>
      <c r="G76" s="15"/>
      <c r="I76" s="19">
        <f t="shared" si="3"/>
        <v>0</v>
      </c>
      <c r="J76" s="28"/>
    </row>
    <row r="77" spans="2:10" ht="15.6" x14ac:dyDescent="0.3">
      <c r="B77" s="20">
        <f>IF(ISERR(B63+1),"",IF(B63+1&lt;=EOMONTH(Варианты!$B$2,0),B63+1,""))</f>
        <v>43896</v>
      </c>
      <c r="C77" s="17" t="str">
        <f>IF(B77="","",IFERROR(IF(ISNUMBER(MATCH(B77,Варианты!$B$8:$B$17,0)),INDEX(Варианты!$H$4:$H$17,COUNTIF($B$4:B77,B77)),INDEX(Варианты!$D$4:$D$17,COUNTIF($B$4:B77,B77)))&amp;"",""))</f>
        <v>4</v>
      </c>
      <c r="D77" s="15"/>
      <c r="E77" s="15"/>
      <c r="F77" s="15"/>
      <c r="G77" s="15"/>
      <c r="I77" s="19">
        <f t="shared" si="3"/>
        <v>0</v>
      </c>
      <c r="J77" s="28"/>
    </row>
    <row r="78" spans="2:10" ht="15.6" x14ac:dyDescent="0.3">
      <c r="B78" s="20">
        <f>IF(ISERR(B64+1),"",IF(B64+1&lt;=EOMONTH(Варианты!$B$2,0),B64+1,""))</f>
        <v>43896</v>
      </c>
      <c r="C78" s="17" t="str">
        <f>IF(B78="","",IFERROR(IF(ISNUMBER(MATCH(B78,Варианты!$B$8:$B$17,0)),INDEX(Варианты!$H$4:$H$17,COUNTIF($B$4:B78,B78)),INDEX(Варианты!$D$4:$D$17,COUNTIF($B$4:B78,B78)))&amp;"",""))</f>
        <v>5</v>
      </c>
      <c r="D78" s="15"/>
      <c r="E78" s="15"/>
      <c r="F78" s="15"/>
      <c r="G78" s="15"/>
      <c r="I78" s="19">
        <f t="shared" si="3"/>
        <v>0</v>
      </c>
      <c r="J78" s="28"/>
    </row>
    <row r="79" spans="2:10" ht="15.6" x14ac:dyDescent="0.3">
      <c r="B79" s="20">
        <f>IF(ISERR(B65+1),"",IF(B65+1&lt;=EOMONTH(Варианты!$B$2,0),B65+1,""))</f>
        <v>43896</v>
      </c>
      <c r="C79" s="17" t="str">
        <f>IF(B79="","",IFERROR(IF(ISNUMBER(MATCH(B79,Варианты!$B$8:$B$17,0)),INDEX(Варианты!$H$4:$H$17,COUNTIF($B$4:B79,B79)),INDEX(Варианты!$D$4:$D$17,COUNTIF($B$4:B79,B79)))&amp;"",""))</f>
        <v>6</v>
      </c>
      <c r="D79" s="15"/>
      <c r="E79" s="15"/>
      <c r="F79" s="15"/>
      <c r="G79" s="15"/>
      <c r="I79" s="19">
        <f t="shared" si="3"/>
        <v>0</v>
      </c>
      <c r="J79" s="28"/>
    </row>
    <row r="80" spans="2:10" ht="15.6" x14ac:dyDescent="0.3">
      <c r="B80" s="20">
        <f>IF(ISERR(B66+1),"",IF(B66+1&lt;=EOMONTH(Варианты!$B$2,0),B66+1,""))</f>
        <v>43896</v>
      </c>
      <c r="C80" s="17" t="str">
        <f>IF(B80="","",IFERROR(IF(ISNUMBER(MATCH(B80,Варианты!$B$8:$B$17,0)),INDEX(Варианты!$H$4:$H$17,COUNTIF($B$4:B80,B80)),INDEX(Варианты!$D$4:$D$17,COUNTIF($B$4:B80,B80)))&amp;"",""))</f>
        <v>7</v>
      </c>
      <c r="D80" s="15"/>
      <c r="E80" s="15"/>
      <c r="F80" s="15"/>
      <c r="G80" s="15"/>
      <c r="I80" s="19">
        <f t="shared" si="3"/>
        <v>0</v>
      </c>
      <c r="J80" s="28"/>
    </row>
    <row r="81" spans="2:10" ht="15.6" x14ac:dyDescent="0.3">
      <c r="B81" s="20">
        <f>IF(ISERR(B67+1),"",IF(B67+1&lt;=EOMONTH(Варианты!$B$2,0),B67+1,""))</f>
        <v>43896</v>
      </c>
      <c r="C81" s="17" t="str">
        <f>IF(B81="","",IFERROR(IF(ISNUMBER(MATCH(B81,Варианты!$B$8:$B$17,0)),INDEX(Варианты!$H$4:$H$17,COUNTIF($B$4:B81,B81)),INDEX(Варианты!$D$4:$D$17,COUNTIF($B$4:B81,B81)))&amp;"",""))</f>
        <v>8</v>
      </c>
      <c r="D81" s="15"/>
      <c r="E81" s="15"/>
      <c r="F81" s="15"/>
      <c r="G81" s="15"/>
      <c r="I81" s="19">
        <f t="shared" si="3"/>
        <v>0</v>
      </c>
      <c r="J81" s="28"/>
    </row>
    <row r="82" spans="2:10" ht="15.6" x14ac:dyDescent="0.3">
      <c r="B82" s="20">
        <f>IF(ISERR(B68+1),"",IF(B68+1&lt;=EOMONTH(Варианты!$B$2,0),B68+1,""))</f>
        <v>43896</v>
      </c>
      <c r="C82" s="17" t="str">
        <f>IF(B82="","",IFERROR(IF(ISNUMBER(MATCH(B82,Варианты!$B$8:$B$17,0)),INDEX(Варианты!$H$4:$H$17,COUNTIF($B$4:B82,B82)),INDEX(Варианты!$D$4:$D$17,COUNTIF($B$4:B82,B82)))&amp;"",""))</f>
        <v>9</v>
      </c>
      <c r="D82" s="15"/>
      <c r="E82" s="15"/>
      <c r="F82" s="15"/>
      <c r="G82" s="15"/>
      <c r="I82" s="19">
        <f t="shared" si="3"/>
        <v>0</v>
      </c>
      <c r="J82" s="28"/>
    </row>
    <row r="83" spans="2:10" ht="15.6" x14ac:dyDescent="0.3">
      <c r="B83" s="20">
        <f>IF(ISERR(B69+1),"",IF(B69+1&lt;=EOMONTH(Варианты!$B$2,0),B69+1,""))</f>
        <v>43896</v>
      </c>
      <c r="C83" s="17" t="str">
        <f>IF(B83="","",IFERROR(IF(ISNUMBER(MATCH(B83,Варианты!$B$8:$B$17,0)),INDEX(Варианты!$H$4:$H$17,COUNTIF($B$4:B83,B83)),INDEX(Варианты!$D$4:$D$17,COUNTIF($B$4:B83,B83)))&amp;"",""))</f>
        <v>10</v>
      </c>
      <c r="D83" s="15"/>
      <c r="E83" s="15"/>
      <c r="F83" s="15"/>
      <c r="G83" s="15"/>
      <c r="I83" s="19">
        <f t="shared" si="3"/>
        <v>0</v>
      </c>
      <c r="J83" s="28"/>
    </row>
    <row r="84" spans="2:10" ht="15.6" x14ac:dyDescent="0.3">
      <c r="B84" s="20">
        <f>IF(ISERR(B70+1),"",IF(B70+1&lt;=EOMONTH(Варианты!$B$2,0),B70+1,""))</f>
        <v>43896</v>
      </c>
      <c r="C84" s="17" t="str">
        <f>IF(B84="","",IFERROR(IF(ISNUMBER(MATCH(B84,Варианты!$B$8:$B$17,0)),INDEX(Варианты!$H$4:$H$17,COUNTIF($B$4:B84,B84)),INDEX(Варианты!$D$4:$D$17,COUNTIF($B$4:B84,B84)))&amp;"",""))</f>
        <v>11</v>
      </c>
      <c r="D84" s="15"/>
      <c r="E84" s="15"/>
      <c r="F84" s="15"/>
      <c r="G84" s="15"/>
      <c r="I84" s="19">
        <f t="shared" si="3"/>
        <v>0</v>
      </c>
      <c r="J84" s="28"/>
    </row>
    <row r="85" spans="2:10" ht="15.6" x14ac:dyDescent="0.3">
      <c r="B85" s="20">
        <f>IF(ISERR(B71+1),"",IF(B71+1&lt;=EOMONTH(Варианты!$B$2,0),B71+1,""))</f>
        <v>43896</v>
      </c>
      <c r="C85" s="17" t="str">
        <f>IF(B85="","",IFERROR(IF(ISNUMBER(MATCH(B85,Варианты!$B$8:$B$17,0)),INDEX(Варианты!$H$4:$H$17,COUNTIF($B$4:B85,B85)),INDEX(Варианты!$D$4:$D$17,COUNTIF($B$4:B85,B85)))&amp;"",""))</f>
        <v>12</v>
      </c>
      <c r="D85" s="15"/>
      <c r="E85" s="15"/>
      <c r="F85" s="15"/>
      <c r="G85" s="15"/>
      <c r="I85" s="19">
        <f t="shared" si="3"/>
        <v>0</v>
      </c>
      <c r="J85" s="28"/>
    </row>
    <row r="86" spans="2:10" ht="15.6" x14ac:dyDescent="0.3">
      <c r="B86" s="20">
        <f>IF(ISERR(B72+1),"",IF(B72+1&lt;=EOMONTH(Варианты!$B$2,0),B72+1,""))</f>
        <v>43896</v>
      </c>
      <c r="C86" s="17" t="str">
        <f>IF(B86="","",IFERROR(IF(ISNUMBER(MATCH(B86,Варианты!$B$8:$B$17,0)),INDEX(Варианты!$H$4:$H$17,COUNTIF($B$4:B86,B86)),INDEX(Варианты!$D$4:$D$17,COUNTIF($B$4:B86,B86)))&amp;"",""))</f>
        <v>13</v>
      </c>
      <c r="D86" s="15"/>
      <c r="E86" s="15"/>
      <c r="F86" s="15"/>
      <c r="G86" s="15"/>
      <c r="I86" s="19">
        <f t="shared" si="3"/>
        <v>0</v>
      </c>
      <c r="J86" s="28"/>
    </row>
    <row r="87" spans="2:10" ht="15.6" x14ac:dyDescent="0.3">
      <c r="B87" s="21">
        <f>IF(ISERR(B73+1),"",IF(B73+1&lt;=EOMONTH(Варианты!$B$2,0),B73+1,""))</f>
        <v>43896</v>
      </c>
      <c r="C87" s="22" t="str">
        <f>IF(B87="","",IFERROR(IF(ISNUMBER(MATCH(B87,Варианты!$B$8:$B$17,0)),INDEX(Варианты!$H$4:$H$17,COUNTIF($B$4:B87,B87)),INDEX(Варианты!$D$4:$D$17,COUNTIF($B$4:B87,B87)))&amp;"",""))</f>
        <v>14</v>
      </c>
      <c r="D87" s="24"/>
      <c r="E87" s="24"/>
      <c r="F87" s="24"/>
      <c r="G87" s="24"/>
      <c r="H87" s="25"/>
      <c r="I87" s="26">
        <f t="shared" si="3"/>
        <v>0</v>
      </c>
      <c r="J87" s="28"/>
    </row>
    <row r="88" spans="2:10" ht="15.6" x14ac:dyDescent="0.3">
      <c r="B88" s="31">
        <f>IF(ISERR(B74+1),"",IF(B74+1&lt;=EOMONTH(Варианты!$B$2,0),B74+1,""))</f>
        <v>43897</v>
      </c>
      <c r="C88" s="32" t="str">
        <f>IF(B88="","",IFERROR(IF(ISNUMBER(MATCH(B88,Варианты!$B$8:$B$17,0)),INDEX(Варианты!$H$4:$H$17,COUNTIF($B$4:B88,B88)),INDEX(Варианты!$D$4:$D$17,COUNTIF($B$4:B88,B88)))&amp;"",""))</f>
        <v>101</v>
      </c>
      <c r="D88" s="34"/>
      <c r="E88" s="34"/>
      <c r="F88" s="34"/>
      <c r="G88" s="34"/>
      <c r="H88" s="35"/>
      <c r="I88" s="36">
        <f t="shared" ref="I88:I129" si="4">IF(OR(F88="",G88=""),E88-D88,(E88-D88)-(G88-F88))</f>
        <v>0</v>
      </c>
      <c r="J88" s="28"/>
    </row>
    <row r="89" spans="2:10" ht="15.6" x14ac:dyDescent="0.3">
      <c r="B89" s="20">
        <f>IF(ISERR(B75+1),"",IF(B75+1&lt;=EOMONTH(Варианты!$B$2,0),B75+1,""))</f>
        <v>43897</v>
      </c>
      <c r="C89" s="17" t="str">
        <f>IF(B89="","",IFERROR(IF(ISNUMBER(MATCH(B89,Варианты!$B$8:$B$17,0)),INDEX(Варианты!$H$4:$H$17,COUNTIF($B$4:B89,B89)),INDEX(Варианты!$D$4:$D$17,COUNTIF($B$4:B89,B89)))&amp;"",""))</f>
        <v>102</v>
      </c>
      <c r="D89" s="15"/>
      <c r="E89" s="15"/>
      <c r="F89" s="15"/>
      <c r="G89" s="15"/>
      <c r="I89" s="19">
        <f t="shared" si="4"/>
        <v>0</v>
      </c>
      <c r="J89" s="28"/>
    </row>
    <row r="90" spans="2:10" ht="15.6" x14ac:dyDescent="0.3">
      <c r="B90" s="20">
        <f>IF(ISERR(B76+1),"",IF(B76+1&lt;=EOMONTH(Варианты!$B$2,0),B76+1,""))</f>
        <v>43897</v>
      </c>
      <c r="C90" s="17" t="str">
        <f>IF(B90="","",IFERROR(IF(ISNUMBER(MATCH(B90,Варианты!$B$8:$B$17,0)),INDEX(Варианты!$H$4:$H$17,COUNTIF($B$4:B90,B90)),INDEX(Варианты!$D$4:$D$17,COUNTIF($B$4:B90,B90)))&amp;"",""))</f>
        <v>103</v>
      </c>
      <c r="D90" s="15"/>
      <c r="E90" s="15"/>
      <c r="F90" s="15"/>
      <c r="G90" s="15"/>
      <c r="I90" s="19">
        <f t="shared" si="4"/>
        <v>0</v>
      </c>
      <c r="J90" s="28"/>
    </row>
    <row r="91" spans="2:10" ht="15.6" x14ac:dyDescent="0.3">
      <c r="B91" s="20">
        <f>IF(ISERR(B77+1),"",IF(B77+1&lt;=EOMONTH(Варианты!$B$2,0),B77+1,""))</f>
        <v>43897</v>
      </c>
      <c r="C91" s="17" t="str">
        <f>IF(B91="","",IFERROR(IF(ISNUMBER(MATCH(B91,Варианты!$B$8:$B$17,0)),INDEX(Варианты!$H$4:$H$17,COUNTIF($B$4:B91,B91)),INDEX(Варианты!$D$4:$D$17,COUNTIF($B$4:B91,B91)))&amp;"",""))</f>
        <v>104</v>
      </c>
      <c r="D91" s="15"/>
      <c r="E91" s="15"/>
      <c r="F91" s="15"/>
      <c r="G91" s="15"/>
      <c r="I91" s="19">
        <f t="shared" si="4"/>
        <v>0</v>
      </c>
      <c r="J91" s="28"/>
    </row>
    <row r="92" spans="2:10" ht="15.6" x14ac:dyDescent="0.3">
      <c r="B92" s="20">
        <f>IF(ISERR(B78+1),"",IF(B78+1&lt;=EOMONTH(Варианты!$B$2,0),B78+1,""))</f>
        <v>43897</v>
      </c>
      <c r="C92" s="17" t="str">
        <f>IF(B92="","",IFERROR(IF(ISNUMBER(MATCH(B92,Варианты!$B$8:$B$17,0)),INDEX(Варианты!$H$4:$H$17,COUNTIF($B$4:B92,B92)),INDEX(Варианты!$D$4:$D$17,COUNTIF($B$4:B92,B92)))&amp;"",""))</f>
        <v>105</v>
      </c>
      <c r="D92" s="15"/>
      <c r="E92" s="15"/>
      <c r="F92" s="15"/>
      <c r="G92" s="15"/>
      <c r="I92" s="19">
        <f t="shared" si="4"/>
        <v>0</v>
      </c>
      <c r="J92" s="28"/>
    </row>
    <row r="93" spans="2:10" ht="15.6" x14ac:dyDescent="0.3">
      <c r="B93" s="20">
        <f>IF(ISERR(B79+1),"",IF(B79+1&lt;=EOMONTH(Варианты!$B$2,0),B79+1,""))</f>
        <v>43897</v>
      </c>
      <c r="C93" s="17" t="str">
        <f>IF(B93="","",IFERROR(IF(ISNUMBER(MATCH(B93,Варианты!$B$8:$B$17,0)),INDEX(Варианты!$H$4:$H$17,COUNTIF($B$4:B93,B93)),INDEX(Варианты!$D$4:$D$17,COUNTIF($B$4:B93,B93)))&amp;"",""))</f>
        <v>106</v>
      </c>
      <c r="D93" s="15"/>
      <c r="E93" s="15"/>
      <c r="F93" s="15"/>
      <c r="G93" s="15"/>
      <c r="I93" s="19">
        <f t="shared" si="4"/>
        <v>0</v>
      </c>
      <c r="J93" s="28"/>
    </row>
    <row r="94" spans="2:10" ht="15.6" x14ac:dyDescent="0.3">
      <c r="B94" s="20">
        <f>IF(ISERR(B80+1),"",IF(B80+1&lt;=EOMONTH(Варианты!$B$2,0),B80+1,""))</f>
        <v>43897</v>
      </c>
      <c r="C94" s="17" t="str">
        <f>IF(B94="","",IFERROR(IF(ISNUMBER(MATCH(B94,Варианты!$B$8:$B$17,0)),INDEX(Варианты!$H$4:$H$17,COUNTIF($B$4:B94,B94)),INDEX(Варианты!$D$4:$D$17,COUNTIF($B$4:B94,B94)))&amp;"",""))</f>
        <v>107</v>
      </c>
      <c r="D94" s="15"/>
      <c r="E94" s="15"/>
      <c r="F94" s="15"/>
      <c r="G94" s="15"/>
      <c r="I94" s="19">
        <f t="shared" si="4"/>
        <v>0</v>
      </c>
      <c r="J94" s="28"/>
    </row>
    <row r="95" spans="2:10" ht="15.6" x14ac:dyDescent="0.3">
      <c r="B95" s="20">
        <f>IF(ISERR(B81+1),"",IF(B81+1&lt;=EOMONTH(Варианты!$B$2,0),B81+1,""))</f>
        <v>43897</v>
      </c>
      <c r="C95" s="17" t="str">
        <f>IF(B95="","",IFERROR(IF(ISNUMBER(MATCH(B95,Варианты!$B$8:$B$17,0)),INDEX(Варианты!$H$4:$H$17,COUNTIF($B$4:B95,B95)),INDEX(Варианты!$D$4:$D$17,COUNTIF($B$4:B95,B95)))&amp;"",""))</f>
        <v>108</v>
      </c>
      <c r="D95" s="15"/>
      <c r="E95" s="15"/>
      <c r="F95" s="15"/>
      <c r="G95" s="15"/>
      <c r="I95" s="19">
        <f t="shared" si="4"/>
        <v>0</v>
      </c>
      <c r="J95" s="28"/>
    </row>
    <row r="96" spans="2:10" ht="15.6" x14ac:dyDescent="0.3">
      <c r="B96" s="20">
        <f>IF(ISERR(B82+1),"",IF(B82+1&lt;=EOMONTH(Варианты!$B$2,0),B82+1,""))</f>
        <v>43897</v>
      </c>
      <c r="C96" s="17" t="str">
        <f>IF(B96="","",IFERROR(IF(ISNUMBER(MATCH(B96,Варианты!$B$8:$B$17,0)),INDEX(Варианты!$H$4:$H$17,COUNTIF($B$4:B96,B96)),INDEX(Варианты!$D$4:$D$17,COUNTIF($B$4:B96,B96)))&amp;"",""))</f>
        <v/>
      </c>
      <c r="D96" s="15"/>
      <c r="E96" s="15"/>
      <c r="F96" s="15"/>
      <c r="G96" s="15"/>
      <c r="I96" s="19">
        <f t="shared" si="4"/>
        <v>0</v>
      </c>
      <c r="J96" s="28"/>
    </row>
    <row r="97" spans="2:10" ht="15.6" x14ac:dyDescent="0.3">
      <c r="B97" s="20">
        <f>IF(ISERR(B83+1),"",IF(B83+1&lt;=EOMONTH(Варианты!$B$2,0),B83+1,""))</f>
        <v>43897</v>
      </c>
      <c r="C97" s="17" t="str">
        <f>IF(B97="","",IFERROR(IF(ISNUMBER(MATCH(B97,Варианты!$B$8:$B$17,0)),INDEX(Варианты!$H$4:$H$17,COUNTIF($B$4:B97,B97)),INDEX(Варианты!$D$4:$D$17,COUNTIF($B$4:B97,B97)))&amp;"",""))</f>
        <v/>
      </c>
      <c r="D97" s="15"/>
      <c r="E97" s="15"/>
      <c r="F97" s="15"/>
      <c r="G97" s="15"/>
      <c r="I97" s="19">
        <f t="shared" si="4"/>
        <v>0</v>
      </c>
      <c r="J97" s="28"/>
    </row>
    <row r="98" spans="2:10" ht="15.6" x14ac:dyDescent="0.3">
      <c r="B98" s="20">
        <f>IF(ISERR(B84+1),"",IF(B84+1&lt;=EOMONTH(Варианты!$B$2,0),B84+1,""))</f>
        <v>43897</v>
      </c>
      <c r="C98" s="17" t="str">
        <f>IF(B98="","",IFERROR(IF(ISNUMBER(MATCH(B98,Варианты!$B$8:$B$17,0)),INDEX(Варианты!$H$4:$H$17,COUNTIF($B$4:B98,B98)),INDEX(Варианты!$D$4:$D$17,COUNTIF($B$4:B98,B98)))&amp;"",""))</f>
        <v/>
      </c>
      <c r="D98" s="15"/>
      <c r="E98" s="15"/>
      <c r="F98" s="15"/>
      <c r="G98" s="15"/>
      <c r="I98" s="19">
        <f t="shared" si="4"/>
        <v>0</v>
      </c>
      <c r="J98" s="28"/>
    </row>
    <row r="99" spans="2:10" ht="15.6" x14ac:dyDescent="0.3">
      <c r="B99" s="20">
        <f>IF(ISERR(B85+1),"",IF(B85+1&lt;=EOMONTH(Варианты!$B$2,0),B85+1,""))</f>
        <v>43897</v>
      </c>
      <c r="C99" s="17" t="str">
        <f>IF(B99="","",IFERROR(IF(ISNUMBER(MATCH(B99,Варианты!$B$8:$B$17,0)),INDEX(Варианты!$H$4:$H$17,COUNTIF($B$4:B99,B99)),INDEX(Варианты!$D$4:$D$17,COUNTIF($B$4:B99,B99)))&amp;"",""))</f>
        <v/>
      </c>
      <c r="D99" s="15"/>
      <c r="E99" s="15"/>
      <c r="F99" s="15"/>
      <c r="G99" s="15"/>
      <c r="I99" s="19">
        <f t="shared" si="4"/>
        <v>0</v>
      </c>
      <c r="J99" s="28"/>
    </row>
    <row r="100" spans="2:10" ht="15.6" x14ac:dyDescent="0.3">
      <c r="B100" s="20">
        <f>IF(ISERR(B86+1),"",IF(B86+1&lt;=EOMONTH(Варианты!$B$2,0),B86+1,""))</f>
        <v>43897</v>
      </c>
      <c r="C100" s="17" t="str">
        <f>IF(B100="","",IFERROR(IF(ISNUMBER(MATCH(B100,Варианты!$B$8:$B$17,0)),INDEX(Варианты!$H$4:$H$17,COUNTIF($B$4:B100,B100)),INDEX(Варианты!$D$4:$D$17,COUNTIF($B$4:B100,B100)))&amp;"",""))</f>
        <v/>
      </c>
      <c r="D100" s="15"/>
      <c r="E100" s="15"/>
      <c r="F100" s="15"/>
      <c r="G100" s="15"/>
      <c r="I100" s="19">
        <f t="shared" si="4"/>
        <v>0</v>
      </c>
      <c r="J100" s="28"/>
    </row>
    <row r="101" spans="2:10" ht="15.6" x14ac:dyDescent="0.3">
      <c r="B101" s="21">
        <f>IF(ISERR(B87+1),"",IF(B87+1&lt;=EOMONTH(Варианты!$B$2,0),B87+1,""))</f>
        <v>43897</v>
      </c>
      <c r="C101" s="22" t="str">
        <f>IF(B101="","",IFERROR(IF(ISNUMBER(MATCH(B101,Варианты!$B$8:$B$17,0)),INDEX(Варианты!$H$4:$H$17,COUNTIF($B$4:B101,B101)),INDEX(Варианты!$D$4:$D$17,COUNTIF($B$4:B101,B101)))&amp;"",""))</f>
        <v/>
      </c>
      <c r="D101" s="24"/>
      <c r="E101" s="24"/>
      <c r="F101" s="24"/>
      <c r="G101" s="24"/>
      <c r="H101" s="25"/>
      <c r="I101" s="26">
        <f t="shared" si="4"/>
        <v>0</v>
      </c>
      <c r="J101" s="28"/>
    </row>
    <row r="102" spans="2:10" ht="15.6" x14ac:dyDescent="0.3">
      <c r="B102" s="31">
        <f>IF(ISERR(B88+1),"",IF(B88+1&lt;=EOMONTH(Варианты!$B$2,0),B88+1,""))</f>
        <v>43898</v>
      </c>
      <c r="C102" s="32" t="str">
        <f>IF(B102="","",IFERROR(IF(ISNUMBER(MATCH(B102,Варианты!$B$8:$B$17,0)),INDEX(Варианты!$H$4:$H$17,COUNTIF($B$4:B102,B102)),INDEX(Варианты!$D$4:$D$17,COUNTIF($B$4:B102,B102)))&amp;"",""))</f>
        <v>101</v>
      </c>
      <c r="D102" s="34"/>
      <c r="E102" s="34"/>
      <c r="F102" s="34"/>
      <c r="G102" s="34"/>
      <c r="H102" s="35"/>
      <c r="I102" s="36">
        <f t="shared" si="4"/>
        <v>0</v>
      </c>
      <c r="J102" s="28"/>
    </row>
    <row r="103" spans="2:10" ht="15.6" x14ac:dyDescent="0.3">
      <c r="B103" s="20">
        <f>IF(ISERR(B89+1),"",IF(B89+1&lt;=EOMONTH(Варианты!$B$2,0),B89+1,""))</f>
        <v>43898</v>
      </c>
      <c r="C103" s="17" t="str">
        <f>IF(B103="","",IFERROR(IF(ISNUMBER(MATCH(B103,Варианты!$B$8:$B$17,0)),INDEX(Варианты!$H$4:$H$17,COUNTIF($B$4:B103,B103)),INDEX(Варианты!$D$4:$D$17,COUNTIF($B$4:B103,B103)))&amp;"",""))</f>
        <v>102</v>
      </c>
      <c r="D103" s="15"/>
      <c r="E103" s="15"/>
      <c r="F103" s="15"/>
      <c r="G103" s="15"/>
      <c r="I103" s="19">
        <f t="shared" si="4"/>
        <v>0</v>
      </c>
      <c r="J103" s="28"/>
    </row>
    <row r="104" spans="2:10" ht="15.6" x14ac:dyDescent="0.3">
      <c r="B104" s="20">
        <f>IF(ISERR(B90+1),"",IF(B90+1&lt;=EOMONTH(Варианты!$B$2,0),B90+1,""))</f>
        <v>43898</v>
      </c>
      <c r="C104" s="17" t="str">
        <f>IF(B104="","",IFERROR(IF(ISNUMBER(MATCH(B104,Варианты!$B$8:$B$17,0)),INDEX(Варианты!$H$4:$H$17,COUNTIF($B$4:B104,B104)),INDEX(Варианты!$D$4:$D$17,COUNTIF($B$4:B104,B104)))&amp;"",""))</f>
        <v>103</v>
      </c>
      <c r="D104" s="15"/>
      <c r="E104" s="15"/>
      <c r="F104" s="15"/>
      <c r="G104" s="15"/>
      <c r="I104" s="19">
        <f t="shared" si="4"/>
        <v>0</v>
      </c>
      <c r="J104" s="28"/>
    </row>
    <row r="105" spans="2:10" ht="15.6" x14ac:dyDescent="0.3">
      <c r="B105" s="20">
        <f>IF(ISERR(B91+1),"",IF(B91+1&lt;=EOMONTH(Варианты!$B$2,0),B91+1,""))</f>
        <v>43898</v>
      </c>
      <c r="C105" s="17" t="str">
        <f>IF(B105="","",IFERROR(IF(ISNUMBER(MATCH(B105,Варианты!$B$8:$B$17,0)),INDEX(Варианты!$H$4:$H$17,COUNTIF($B$4:B105,B105)),INDEX(Варианты!$D$4:$D$17,COUNTIF($B$4:B105,B105)))&amp;"",""))</f>
        <v>104</v>
      </c>
      <c r="D105" s="15"/>
      <c r="E105" s="15"/>
      <c r="F105" s="15"/>
      <c r="G105" s="15"/>
      <c r="I105" s="19">
        <f t="shared" si="4"/>
        <v>0</v>
      </c>
      <c r="J105" s="28"/>
    </row>
    <row r="106" spans="2:10" ht="15.6" x14ac:dyDescent="0.3">
      <c r="B106" s="20">
        <f>IF(ISERR(B92+1),"",IF(B92+1&lt;=EOMONTH(Варианты!$B$2,0),B92+1,""))</f>
        <v>43898</v>
      </c>
      <c r="C106" s="17" t="str">
        <f>IF(B106="","",IFERROR(IF(ISNUMBER(MATCH(B106,Варианты!$B$8:$B$17,0)),INDEX(Варианты!$H$4:$H$17,COUNTIF($B$4:B106,B106)),INDEX(Варианты!$D$4:$D$17,COUNTIF($B$4:B106,B106)))&amp;"",""))</f>
        <v>105</v>
      </c>
      <c r="D106" s="15"/>
      <c r="E106" s="15"/>
      <c r="F106" s="15"/>
      <c r="G106" s="15"/>
      <c r="I106" s="19">
        <f t="shared" si="4"/>
        <v>0</v>
      </c>
      <c r="J106" s="28"/>
    </row>
    <row r="107" spans="2:10" ht="15.6" x14ac:dyDescent="0.3">
      <c r="B107" s="20">
        <f>IF(ISERR(B93+1),"",IF(B93+1&lt;=EOMONTH(Варианты!$B$2,0),B93+1,""))</f>
        <v>43898</v>
      </c>
      <c r="C107" s="17" t="str">
        <f>IF(B107="","",IFERROR(IF(ISNUMBER(MATCH(B107,Варианты!$B$8:$B$17,0)),INDEX(Варианты!$H$4:$H$17,COUNTIF($B$4:B107,B107)),INDEX(Варианты!$D$4:$D$17,COUNTIF($B$4:B107,B107)))&amp;"",""))</f>
        <v>106</v>
      </c>
      <c r="D107" s="15"/>
      <c r="E107" s="15"/>
      <c r="F107" s="15"/>
      <c r="G107" s="15"/>
      <c r="I107" s="19">
        <f t="shared" si="4"/>
        <v>0</v>
      </c>
      <c r="J107" s="28"/>
    </row>
    <row r="108" spans="2:10" ht="15.6" x14ac:dyDescent="0.3">
      <c r="B108" s="20">
        <f>IF(ISERR(B94+1),"",IF(B94+1&lt;=EOMONTH(Варианты!$B$2,0),B94+1,""))</f>
        <v>43898</v>
      </c>
      <c r="C108" s="17" t="str">
        <f>IF(B108="","",IFERROR(IF(ISNUMBER(MATCH(B108,Варианты!$B$8:$B$17,0)),INDEX(Варианты!$H$4:$H$17,COUNTIF($B$4:B108,B108)),INDEX(Варианты!$D$4:$D$17,COUNTIF($B$4:B108,B108)))&amp;"",""))</f>
        <v>107</v>
      </c>
      <c r="D108" s="15"/>
      <c r="E108" s="15"/>
      <c r="F108" s="15"/>
      <c r="G108" s="15"/>
      <c r="I108" s="19">
        <f t="shared" si="4"/>
        <v>0</v>
      </c>
      <c r="J108" s="28"/>
    </row>
    <row r="109" spans="2:10" ht="15.6" x14ac:dyDescent="0.3">
      <c r="B109" s="20">
        <f>IF(ISERR(B95+1),"",IF(B95+1&lt;=EOMONTH(Варианты!$B$2,0),B95+1,""))</f>
        <v>43898</v>
      </c>
      <c r="C109" s="17" t="str">
        <f>IF(B109="","",IFERROR(IF(ISNUMBER(MATCH(B109,Варианты!$B$8:$B$17,0)),INDEX(Варианты!$H$4:$H$17,COUNTIF($B$4:B109,B109)),INDEX(Варианты!$D$4:$D$17,COUNTIF($B$4:B109,B109)))&amp;"",""))</f>
        <v>108</v>
      </c>
      <c r="D109" s="15"/>
      <c r="E109" s="15"/>
      <c r="F109" s="15"/>
      <c r="G109" s="15"/>
      <c r="I109" s="19">
        <f t="shared" si="4"/>
        <v>0</v>
      </c>
      <c r="J109" s="28"/>
    </row>
    <row r="110" spans="2:10" ht="15.6" x14ac:dyDescent="0.3">
      <c r="B110" s="20">
        <f>IF(ISERR(B96+1),"",IF(B96+1&lt;=EOMONTH(Варианты!$B$2,0),B96+1,""))</f>
        <v>43898</v>
      </c>
      <c r="C110" s="17" t="str">
        <f>IF(B110="","",IFERROR(IF(ISNUMBER(MATCH(B110,Варианты!$B$8:$B$17,0)),INDEX(Варианты!$H$4:$H$17,COUNTIF($B$4:B110,B110)),INDEX(Варианты!$D$4:$D$17,COUNTIF($B$4:B110,B110)))&amp;"",""))</f>
        <v/>
      </c>
      <c r="D110" s="15"/>
      <c r="E110" s="15"/>
      <c r="F110" s="15"/>
      <c r="G110" s="15"/>
      <c r="I110" s="19">
        <f t="shared" si="4"/>
        <v>0</v>
      </c>
      <c r="J110" s="28"/>
    </row>
    <row r="111" spans="2:10" ht="15.6" x14ac:dyDescent="0.3">
      <c r="B111" s="20">
        <f>IF(ISERR(B97+1),"",IF(B97+1&lt;=EOMONTH(Варианты!$B$2,0),B97+1,""))</f>
        <v>43898</v>
      </c>
      <c r="C111" s="17" t="str">
        <f>IF(B111="","",IFERROR(IF(ISNUMBER(MATCH(B111,Варианты!$B$8:$B$17,0)),INDEX(Варианты!$H$4:$H$17,COUNTIF($B$4:B111,B111)),INDEX(Варианты!$D$4:$D$17,COUNTIF($B$4:B111,B111)))&amp;"",""))</f>
        <v/>
      </c>
      <c r="D111" s="15"/>
      <c r="E111" s="15"/>
      <c r="F111" s="15"/>
      <c r="G111" s="15"/>
      <c r="I111" s="19">
        <f t="shared" si="4"/>
        <v>0</v>
      </c>
      <c r="J111" s="28"/>
    </row>
    <row r="112" spans="2:10" ht="15.6" x14ac:dyDescent="0.3">
      <c r="B112" s="20">
        <f>IF(ISERR(B98+1),"",IF(B98+1&lt;=EOMONTH(Варианты!$B$2,0),B98+1,""))</f>
        <v>43898</v>
      </c>
      <c r="C112" s="17" t="str">
        <f>IF(B112="","",IFERROR(IF(ISNUMBER(MATCH(B112,Варианты!$B$8:$B$17,0)),INDEX(Варианты!$H$4:$H$17,COUNTIF($B$4:B112,B112)),INDEX(Варианты!$D$4:$D$17,COUNTIF($B$4:B112,B112)))&amp;"",""))</f>
        <v/>
      </c>
      <c r="D112" s="15"/>
      <c r="E112" s="15"/>
      <c r="F112" s="15"/>
      <c r="G112" s="15"/>
      <c r="I112" s="19">
        <f t="shared" si="4"/>
        <v>0</v>
      </c>
      <c r="J112" s="28"/>
    </row>
    <row r="113" spans="2:10" ht="15.6" x14ac:dyDescent="0.3">
      <c r="B113" s="20">
        <f>IF(ISERR(B99+1),"",IF(B99+1&lt;=EOMONTH(Варианты!$B$2,0),B99+1,""))</f>
        <v>43898</v>
      </c>
      <c r="C113" s="17" t="str">
        <f>IF(B113="","",IFERROR(IF(ISNUMBER(MATCH(B113,Варианты!$B$8:$B$17,0)),INDEX(Варианты!$H$4:$H$17,COUNTIF($B$4:B113,B113)),INDEX(Варианты!$D$4:$D$17,COUNTIF($B$4:B113,B113)))&amp;"",""))</f>
        <v/>
      </c>
      <c r="D113" s="15"/>
      <c r="E113" s="15"/>
      <c r="F113" s="15"/>
      <c r="G113" s="15"/>
      <c r="I113" s="19">
        <f t="shared" si="4"/>
        <v>0</v>
      </c>
      <c r="J113" s="28"/>
    </row>
    <row r="114" spans="2:10" ht="15.6" x14ac:dyDescent="0.3">
      <c r="B114" s="20">
        <f>IF(ISERR(B100+1),"",IF(B100+1&lt;=EOMONTH(Варианты!$B$2,0),B100+1,""))</f>
        <v>43898</v>
      </c>
      <c r="C114" s="17" t="str">
        <f>IF(B114="","",IFERROR(IF(ISNUMBER(MATCH(B114,Варианты!$B$8:$B$17,0)),INDEX(Варианты!$H$4:$H$17,COUNTIF($B$4:B114,B114)),INDEX(Варианты!$D$4:$D$17,COUNTIF($B$4:B114,B114)))&amp;"",""))</f>
        <v/>
      </c>
      <c r="D114" s="15"/>
      <c r="E114" s="15"/>
      <c r="F114" s="15"/>
      <c r="G114" s="15"/>
      <c r="I114" s="19">
        <f t="shared" si="4"/>
        <v>0</v>
      </c>
      <c r="J114" s="28"/>
    </row>
    <row r="115" spans="2:10" ht="15.6" x14ac:dyDescent="0.3">
      <c r="B115" s="21">
        <f>IF(ISERR(B101+1),"",IF(B101+1&lt;=EOMONTH(Варианты!$B$2,0),B101+1,""))</f>
        <v>43898</v>
      </c>
      <c r="C115" s="22" t="str">
        <f>IF(B115="","",IFERROR(IF(ISNUMBER(MATCH(B115,Варианты!$B$8:$B$17,0)),INDEX(Варианты!$H$4:$H$17,COUNTIF($B$4:B115,B115)),INDEX(Варианты!$D$4:$D$17,COUNTIF($B$4:B115,B115)))&amp;"",""))</f>
        <v/>
      </c>
      <c r="D115" s="24"/>
      <c r="E115" s="24"/>
      <c r="F115" s="24"/>
      <c r="G115" s="24"/>
      <c r="H115" s="25"/>
      <c r="I115" s="26">
        <f t="shared" si="4"/>
        <v>0</v>
      </c>
      <c r="J115" s="28"/>
    </row>
    <row r="116" spans="2:10" ht="15.6" x14ac:dyDescent="0.3">
      <c r="B116" s="31">
        <f>IF(ISERR(B102+1),"",IF(B102+1&lt;=EOMONTH(Варианты!$B$2,0),B102+1,""))</f>
        <v>43899</v>
      </c>
      <c r="C116" s="32" t="str">
        <f>IF(B116="","",IFERROR(IF(ISNUMBER(MATCH(B116,Варианты!$B$8:$B$17,0)),INDEX(Варианты!$H$4:$H$17,COUNTIF($B$4:B116,B116)),INDEX(Варианты!$D$4:$D$17,COUNTIF($B$4:B116,B116)))&amp;"",""))</f>
        <v>101</v>
      </c>
      <c r="D116" s="34"/>
      <c r="E116" s="34"/>
      <c r="F116" s="34"/>
      <c r="G116" s="34"/>
      <c r="H116" s="35"/>
      <c r="I116" s="36">
        <f t="shared" si="4"/>
        <v>0</v>
      </c>
      <c r="J116" s="28"/>
    </row>
    <row r="117" spans="2:10" ht="15.6" x14ac:dyDescent="0.3">
      <c r="B117" s="20">
        <f>IF(ISERR(B103+1),"",IF(B103+1&lt;=EOMONTH(Варианты!$B$2,0),B103+1,""))</f>
        <v>43899</v>
      </c>
      <c r="C117" s="17" t="str">
        <f>IF(B117="","",IFERROR(IF(ISNUMBER(MATCH(B117,Варианты!$B$8:$B$17,0)),INDEX(Варианты!$H$4:$H$17,COUNTIF($B$4:B117,B117)),INDEX(Варианты!$D$4:$D$17,COUNTIF($B$4:B117,B117)))&amp;"",""))</f>
        <v>102</v>
      </c>
      <c r="D117" s="15"/>
      <c r="E117" s="15"/>
      <c r="F117" s="15"/>
      <c r="G117" s="15"/>
      <c r="I117" s="19">
        <f t="shared" si="4"/>
        <v>0</v>
      </c>
      <c r="J117" s="28"/>
    </row>
    <row r="118" spans="2:10" ht="15.6" x14ac:dyDescent="0.3">
      <c r="B118" s="20">
        <f>IF(ISERR(B104+1),"",IF(B104+1&lt;=EOMONTH(Варианты!$B$2,0),B104+1,""))</f>
        <v>43899</v>
      </c>
      <c r="C118" s="17" t="str">
        <f>IF(B118="","",IFERROR(IF(ISNUMBER(MATCH(B118,Варианты!$B$8:$B$17,0)),INDEX(Варианты!$H$4:$H$17,COUNTIF($B$4:B118,B118)),INDEX(Варианты!$D$4:$D$17,COUNTIF($B$4:B118,B118)))&amp;"",""))</f>
        <v>103</v>
      </c>
      <c r="D118" s="15"/>
      <c r="E118" s="15"/>
      <c r="F118" s="15"/>
      <c r="G118" s="15"/>
      <c r="I118" s="19">
        <f t="shared" si="4"/>
        <v>0</v>
      </c>
      <c r="J118" s="28"/>
    </row>
    <row r="119" spans="2:10" ht="15.6" x14ac:dyDescent="0.3">
      <c r="B119" s="20">
        <f>IF(ISERR(B105+1),"",IF(B105+1&lt;=EOMONTH(Варианты!$B$2,0),B105+1,""))</f>
        <v>43899</v>
      </c>
      <c r="C119" s="17" t="str">
        <f>IF(B119="","",IFERROR(IF(ISNUMBER(MATCH(B119,Варианты!$B$8:$B$17,0)),INDEX(Варианты!$H$4:$H$17,COUNTIF($B$4:B119,B119)),INDEX(Варианты!$D$4:$D$17,COUNTIF($B$4:B119,B119)))&amp;"",""))</f>
        <v>104</v>
      </c>
      <c r="D119" s="15"/>
      <c r="E119" s="15"/>
      <c r="F119" s="15"/>
      <c r="G119" s="15"/>
      <c r="I119" s="19">
        <f t="shared" si="4"/>
        <v>0</v>
      </c>
      <c r="J119" s="28"/>
    </row>
    <row r="120" spans="2:10" ht="15.6" x14ac:dyDescent="0.3">
      <c r="B120" s="20">
        <f>IF(ISERR(B106+1),"",IF(B106+1&lt;=EOMONTH(Варианты!$B$2,0),B106+1,""))</f>
        <v>43899</v>
      </c>
      <c r="C120" s="17" t="str">
        <f>IF(B120="","",IFERROR(IF(ISNUMBER(MATCH(B120,Варианты!$B$8:$B$17,0)),INDEX(Варианты!$H$4:$H$17,COUNTIF($B$4:B120,B120)),INDEX(Варианты!$D$4:$D$17,COUNTIF($B$4:B120,B120)))&amp;"",""))</f>
        <v>105</v>
      </c>
      <c r="D120" s="15"/>
      <c r="E120" s="15"/>
      <c r="F120" s="15"/>
      <c r="G120" s="15"/>
      <c r="I120" s="19">
        <f t="shared" si="4"/>
        <v>0</v>
      </c>
      <c r="J120" s="28"/>
    </row>
    <row r="121" spans="2:10" ht="15.6" x14ac:dyDescent="0.3">
      <c r="B121" s="20">
        <f>IF(ISERR(B107+1),"",IF(B107+1&lt;=EOMONTH(Варианты!$B$2,0),B107+1,""))</f>
        <v>43899</v>
      </c>
      <c r="C121" s="17" t="str">
        <f>IF(B121="","",IFERROR(IF(ISNUMBER(MATCH(B121,Варианты!$B$8:$B$17,0)),INDEX(Варианты!$H$4:$H$17,COUNTIF($B$4:B121,B121)),INDEX(Варианты!$D$4:$D$17,COUNTIF($B$4:B121,B121)))&amp;"",""))</f>
        <v>106</v>
      </c>
      <c r="D121" s="15"/>
      <c r="E121" s="15"/>
      <c r="F121" s="15"/>
      <c r="G121" s="15"/>
      <c r="I121" s="19">
        <f t="shared" si="4"/>
        <v>0</v>
      </c>
      <c r="J121" s="28"/>
    </row>
    <row r="122" spans="2:10" ht="15.6" x14ac:dyDescent="0.3">
      <c r="B122" s="20">
        <f>IF(ISERR(B108+1),"",IF(B108+1&lt;=EOMONTH(Варианты!$B$2,0),B108+1,""))</f>
        <v>43899</v>
      </c>
      <c r="C122" s="17" t="str">
        <f>IF(B122="","",IFERROR(IF(ISNUMBER(MATCH(B122,Варианты!$B$8:$B$17,0)),INDEX(Варианты!$H$4:$H$17,COUNTIF($B$4:B122,B122)),INDEX(Варианты!$D$4:$D$17,COUNTIF($B$4:B122,B122)))&amp;"",""))</f>
        <v>107</v>
      </c>
      <c r="D122" s="15"/>
      <c r="E122" s="15"/>
      <c r="F122" s="15"/>
      <c r="G122" s="15"/>
      <c r="I122" s="19">
        <f t="shared" si="4"/>
        <v>0</v>
      </c>
      <c r="J122" s="28"/>
    </row>
    <row r="123" spans="2:10" ht="15.6" x14ac:dyDescent="0.3">
      <c r="B123" s="20">
        <f>IF(ISERR(B109+1),"",IF(B109+1&lt;=EOMONTH(Варианты!$B$2,0),B109+1,""))</f>
        <v>43899</v>
      </c>
      <c r="C123" s="17" t="str">
        <f>IF(B123="","",IFERROR(IF(ISNUMBER(MATCH(B123,Варианты!$B$8:$B$17,0)),INDEX(Варианты!$H$4:$H$17,COUNTIF($B$4:B123,B123)),INDEX(Варианты!$D$4:$D$17,COUNTIF($B$4:B123,B123)))&amp;"",""))</f>
        <v>108</v>
      </c>
      <c r="D123" s="15"/>
      <c r="E123" s="15"/>
      <c r="F123" s="15"/>
      <c r="G123" s="15"/>
      <c r="I123" s="19">
        <f t="shared" si="4"/>
        <v>0</v>
      </c>
      <c r="J123" s="28"/>
    </row>
    <row r="124" spans="2:10" ht="15.6" x14ac:dyDescent="0.3">
      <c r="B124" s="20">
        <f>IF(ISERR(B110+1),"",IF(B110+1&lt;=EOMONTH(Варианты!$B$2,0),B110+1,""))</f>
        <v>43899</v>
      </c>
      <c r="C124" s="17" t="str">
        <f>IF(B124="","",IFERROR(IF(ISNUMBER(MATCH(B124,Варианты!$B$8:$B$17,0)),INDEX(Варианты!$H$4:$H$17,COUNTIF($B$4:B124,B124)),INDEX(Варианты!$D$4:$D$17,COUNTIF($B$4:B124,B124)))&amp;"",""))</f>
        <v/>
      </c>
      <c r="D124" s="15"/>
      <c r="E124" s="15"/>
      <c r="F124" s="15"/>
      <c r="G124" s="15"/>
      <c r="I124" s="19">
        <f t="shared" si="4"/>
        <v>0</v>
      </c>
      <c r="J124" s="28"/>
    </row>
    <row r="125" spans="2:10" ht="15.6" x14ac:dyDescent="0.3">
      <c r="B125" s="20">
        <f>IF(ISERR(B111+1),"",IF(B111+1&lt;=EOMONTH(Варианты!$B$2,0),B111+1,""))</f>
        <v>43899</v>
      </c>
      <c r="C125" s="17" t="str">
        <f>IF(B125="","",IFERROR(IF(ISNUMBER(MATCH(B125,Варианты!$B$8:$B$17,0)),INDEX(Варианты!$H$4:$H$17,COUNTIF($B$4:B125,B125)),INDEX(Варианты!$D$4:$D$17,COUNTIF($B$4:B125,B125)))&amp;"",""))</f>
        <v/>
      </c>
      <c r="D125" s="15"/>
      <c r="E125" s="15"/>
      <c r="F125" s="15"/>
      <c r="G125" s="15"/>
      <c r="I125" s="19">
        <f t="shared" si="4"/>
        <v>0</v>
      </c>
      <c r="J125" s="28"/>
    </row>
    <row r="126" spans="2:10" ht="15.6" x14ac:dyDescent="0.3">
      <c r="B126" s="20">
        <f>IF(ISERR(B112+1),"",IF(B112+1&lt;=EOMONTH(Варианты!$B$2,0),B112+1,""))</f>
        <v>43899</v>
      </c>
      <c r="C126" s="17" t="str">
        <f>IF(B126="","",IFERROR(IF(ISNUMBER(MATCH(B126,Варианты!$B$8:$B$17,0)),INDEX(Варианты!$H$4:$H$17,COUNTIF($B$4:B126,B126)),INDEX(Варианты!$D$4:$D$17,COUNTIF($B$4:B126,B126)))&amp;"",""))</f>
        <v/>
      </c>
      <c r="D126" s="15"/>
      <c r="E126" s="15"/>
      <c r="F126" s="15"/>
      <c r="G126" s="15"/>
      <c r="I126" s="19">
        <f t="shared" si="4"/>
        <v>0</v>
      </c>
      <c r="J126" s="28"/>
    </row>
    <row r="127" spans="2:10" ht="15.6" x14ac:dyDescent="0.3">
      <c r="B127" s="20">
        <f>IF(ISERR(B113+1),"",IF(B113+1&lt;=EOMONTH(Варианты!$B$2,0),B113+1,""))</f>
        <v>43899</v>
      </c>
      <c r="C127" s="17" t="str">
        <f>IF(B127="","",IFERROR(IF(ISNUMBER(MATCH(B127,Варианты!$B$8:$B$17,0)),INDEX(Варианты!$H$4:$H$17,COUNTIF($B$4:B127,B127)),INDEX(Варианты!$D$4:$D$17,COUNTIF($B$4:B127,B127)))&amp;"",""))</f>
        <v/>
      </c>
      <c r="D127" s="15"/>
      <c r="E127" s="15"/>
      <c r="F127" s="15"/>
      <c r="G127" s="15"/>
      <c r="I127" s="19">
        <f t="shared" si="4"/>
        <v>0</v>
      </c>
      <c r="J127" s="28"/>
    </row>
    <row r="128" spans="2:10" ht="15.6" x14ac:dyDescent="0.3">
      <c r="B128" s="20">
        <f>IF(ISERR(B114+1),"",IF(B114+1&lt;=EOMONTH(Варианты!$B$2,0),B114+1,""))</f>
        <v>43899</v>
      </c>
      <c r="C128" s="17" t="str">
        <f>IF(B128="","",IFERROR(IF(ISNUMBER(MATCH(B128,Варианты!$B$8:$B$17,0)),INDEX(Варианты!$H$4:$H$17,COUNTIF($B$4:B128,B128)),INDEX(Варианты!$D$4:$D$17,COUNTIF($B$4:B128,B128)))&amp;"",""))</f>
        <v/>
      </c>
      <c r="D128" s="15"/>
      <c r="E128" s="15"/>
      <c r="F128" s="15"/>
      <c r="G128" s="15"/>
      <c r="I128" s="19">
        <f t="shared" si="4"/>
        <v>0</v>
      </c>
      <c r="J128" s="28"/>
    </row>
    <row r="129" spans="2:10" ht="15.6" x14ac:dyDescent="0.3">
      <c r="B129" s="20">
        <f>IF(ISERR(B115+1),"",IF(B115+1&lt;=EOMONTH(Варианты!$B$2,0),B115+1,""))</f>
        <v>43899</v>
      </c>
      <c r="C129" s="17" t="str">
        <f>IF(B129="","",IFERROR(IF(ISNUMBER(MATCH(B129,Варианты!$B$8:$B$17,0)),INDEX(Варианты!$H$4:$H$17,COUNTIF($B$4:B129,B129)),INDEX(Варианты!$D$4:$D$17,COUNTIF($B$4:B129,B129)))&amp;"",""))</f>
        <v/>
      </c>
      <c r="D129" s="15"/>
      <c r="E129" s="15"/>
      <c r="F129" s="15"/>
      <c r="G129" s="15"/>
      <c r="I129" s="19">
        <f t="shared" si="4"/>
        <v>0</v>
      </c>
      <c r="J129" s="28"/>
    </row>
  </sheetData>
  <sheetProtection formatCells="0" autoFilter="0"/>
  <mergeCells count="8">
    <mergeCell ref="J2:J3"/>
    <mergeCell ref="B2:B3"/>
    <mergeCell ref="I2:I3"/>
    <mergeCell ref="C2:C3"/>
    <mergeCell ref="H2:H3"/>
    <mergeCell ref="D2:D3"/>
    <mergeCell ref="E2:E3"/>
    <mergeCell ref="F2:G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Варианты</vt:lpstr>
      <vt:lpstr>Время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Djim</dc:creator>
  <cp:lastModifiedBy>DjiiM</cp:lastModifiedBy>
  <cp:lastPrinted>2018-03-27T10:27:22Z</cp:lastPrinted>
  <dcterms:created xsi:type="dcterms:W3CDTF">2017-04-07T18:25:09Z</dcterms:created>
  <dcterms:modified xsi:type="dcterms:W3CDTF">2020-03-06T21:50:51Z</dcterms:modified>
</cp:coreProperties>
</file>