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9270" activeTab="0"/>
  </bookViews>
  <sheets>
    <sheet name="На сотрудника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<sst xmlns="http://schemas.openxmlformats.org/spreadsheetml/2006/main" count="21" uniqueCount="20">
  <si>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Количество часов</t>
  </si>
  <si>
    <t>Доля</t>
  </si>
  <si>
    <t>Заработанная сумма</t>
  </si>
  <si>
    <t>ИТОГО</t>
  </si>
  <si>
    <t>Премия</t>
  </si>
  <si>
    <t>Доля (изменение)</t>
  </si>
  <si>
    <t>Изменение доли</t>
  </si>
  <si>
    <t>фио1</t>
  </si>
  <si>
    <t>фио2</t>
  </si>
  <si>
    <t>фио3</t>
  </si>
  <si>
    <t>фио4</t>
  </si>
  <si>
    <t>фио5</t>
  </si>
  <si>
    <t>фио6</t>
  </si>
  <si>
    <t>фио7</t>
  </si>
  <si>
    <t>фио8</t>
  </si>
  <si>
    <t>фио9</t>
  </si>
  <si>
    <t>фио10</t>
  </si>
  <si>
    <t>фио11</t>
  </si>
  <si>
    <t>Пересчет премии</t>
  </si>
  <si>
    <t xml:space="preserve">  Сумма,на которую надо уменьшить премию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</si>
</sst>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0000"/>
    <numFmt numFmtId="178" formatCode="000000"/>
    <numFmt numFmtId="179" formatCode="0.0%"/>
    <numFmt numFmtId="180" formatCode="0.000%"/>
    <numFmt numFmtId="181" formatCode="0.000000"/>
    <numFmt numFmtId="182" formatCode="0.0000000"/>
    <numFmt numFmtId="183" formatCode="0.00000"/>
    <numFmt numFmtId="184" formatCode="0.0000"/>
    <numFmt numFmtId="185" formatCode="0.000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9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83" fontId="0" fillId="0" borderId="0" xfId="0" applyNumberFormat="1" applyFont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3" fontId="0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181" fontId="20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" fillId="0" borderId="10" xfId="52" applyFont="1" applyFill="1" applyBorder="1" applyAlignment="1">
      <alignment horizont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14"/>
  <sheetViews>
    <sheetView tabSelected="1" zoomScalePageLayoutView="0" workbookViewId="0" topLeftCell="A1">
      <selection activeCell="G5" sqref="G5"/>
    </sheetView>
  </sheetViews>
  <sheetFormatPr defaultColWidth="8.8515625" defaultRowHeight="15"/>
  <cols>
    <col min="1" max="1" width="17.28125" style="1" bestFit="1" customWidth="1"/>
    <col min="2" max="2" width="11.57421875" style="1" bestFit="1" customWidth="1"/>
    <col min="3" max="3" width="10.421875" style="1" customWidth="1"/>
    <col min="4" max="4" width="12.57421875" style="1" customWidth="1"/>
    <col min="5" max="5" width="10.8515625" style="1" customWidth="1"/>
    <col min="6" max="6" width="8.57421875" style="1" bestFit="1" customWidth="1"/>
    <col min="7" max="7" width="12.00390625" style="1" customWidth="1"/>
    <col min="8" max="8" width="8.8515625" style="1" customWidth="1"/>
    <col min="9" max="9" width="20.28125" style="1" bestFit="1" customWidth="1"/>
    <col min="10" max="10" width="13.28125" style="4" customWidth="1"/>
    <col min="11" max="12" width="8.8515625" style="1" customWidth="1"/>
    <col min="13" max="13" width="11.7109375" style="1" customWidth="1"/>
    <col min="14" max="16384" width="8.8515625" style="1" customWidth="1"/>
  </cols>
  <sheetData>
    <row r="1" spans="1:14" ht="45">
      <c r="A1" s="3"/>
      <c r="B1" s="11" t="s">
        <v>0</v>
      </c>
      <c r="C1" s="12" t="s">
        <v>1</v>
      </c>
      <c r="D1" s="11" t="s">
        <v>5</v>
      </c>
      <c r="E1" s="12" t="s">
        <v>4</v>
      </c>
      <c r="F1" s="12" t="s">
        <v>3</v>
      </c>
      <c r="G1" s="19" t="s">
        <v>18</v>
      </c>
      <c r="I1" s="17" t="s">
        <v>2</v>
      </c>
      <c r="J1" s="17">
        <v>120000</v>
      </c>
      <c r="L1" s="15" t="s">
        <v>6</v>
      </c>
      <c r="M1" s="16">
        <f>($C$13-1)/COUNT($C$3:$C$12)</f>
        <v>0</v>
      </c>
      <c r="N1" s="14"/>
    </row>
    <row r="2" spans="1:11" ht="15">
      <c r="A2" s="18" t="s">
        <v>7</v>
      </c>
      <c r="B2" s="2">
        <v>160</v>
      </c>
      <c r="C2" s="9">
        <f>B2/$B$13</f>
        <v>0.09140245644101685</v>
      </c>
      <c r="D2" s="9">
        <f>C2</f>
        <v>0.09140245644101685</v>
      </c>
      <c r="E2" s="2">
        <f>$J$1*D2</f>
        <v>10968.294772922023</v>
      </c>
      <c r="F2" s="13">
        <f>E2</f>
        <v>10968.294772922023</v>
      </c>
      <c r="G2" s="21">
        <v>11968.294772922023</v>
      </c>
      <c r="I2" s="18" t="s">
        <v>10</v>
      </c>
      <c r="J2" s="20">
        <v>1000</v>
      </c>
      <c r="K2" t="s">
        <v>19</v>
      </c>
    </row>
    <row r="3" spans="1:10" ht="15">
      <c r="A3" s="18" t="s">
        <v>8</v>
      </c>
      <c r="B3" s="2">
        <v>160</v>
      </c>
      <c r="C3" s="9">
        <f aca="true" t="shared" si="0" ref="C3:C12">B3/$B$13</f>
        <v>0.09140245644101685</v>
      </c>
      <c r="D3" s="9">
        <f>C3-$M$1</f>
        <v>0.09140245644101685</v>
      </c>
      <c r="E3" s="2">
        <f>$J$1*D3</f>
        <v>10968.294772922023</v>
      </c>
      <c r="F3" s="13">
        <f aca="true" t="shared" si="1" ref="F3:F12">E3</f>
        <v>10968.294772922023</v>
      </c>
      <c r="G3" s="21">
        <v>10968.294772922023</v>
      </c>
      <c r="J3" s="1"/>
    </row>
    <row r="4" spans="1:10" ht="15">
      <c r="A4" s="18" t="s">
        <v>9</v>
      </c>
      <c r="B4" s="2">
        <v>165</v>
      </c>
      <c r="C4" s="9">
        <f t="shared" si="0"/>
        <v>0.09425878320479864</v>
      </c>
      <c r="D4" s="9">
        <f aca="true" t="shared" si="2" ref="D4:D11">C4-$M$1</f>
        <v>0.09425878320479864</v>
      </c>
      <c r="E4" s="2">
        <f aca="true" t="shared" si="3" ref="E4:E12">$J$1*D4</f>
        <v>11311.053984575836</v>
      </c>
      <c r="F4" s="13">
        <f t="shared" si="1"/>
        <v>11311.053984575836</v>
      </c>
      <c r="G4" s="21">
        <v>11311.053984575836</v>
      </c>
      <c r="J4" s="1"/>
    </row>
    <row r="5" spans="1:10" ht="15">
      <c r="A5" s="18" t="s">
        <v>10</v>
      </c>
      <c r="B5" s="2">
        <v>154.5</v>
      </c>
      <c r="C5" s="9">
        <f t="shared" si="0"/>
        <v>0.08826049700085689</v>
      </c>
      <c r="D5" s="9">
        <f t="shared" si="2"/>
        <v>0.08826049700085689</v>
      </c>
      <c r="E5" s="2">
        <f t="shared" si="3"/>
        <v>10591.259640102828</v>
      </c>
      <c r="F5" s="13">
        <f t="shared" si="1"/>
        <v>10591.259640102828</v>
      </c>
      <c r="G5" s="21">
        <v>9591.259640102828</v>
      </c>
      <c r="J5" s="1"/>
    </row>
    <row r="6" spans="1:10" ht="15">
      <c r="A6" s="18" t="s">
        <v>11</v>
      </c>
      <c r="B6" s="2">
        <v>165</v>
      </c>
      <c r="C6" s="9">
        <f t="shared" si="0"/>
        <v>0.09425878320479864</v>
      </c>
      <c r="D6" s="9">
        <f t="shared" si="2"/>
        <v>0.09425878320479864</v>
      </c>
      <c r="E6" s="2">
        <f t="shared" si="3"/>
        <v>11311.053984575836</v>
      </c>
      <c r="F6" s="13">
        <f t="shared" si="1"/>
        <v>11311.053984575836</v>
      </c>
      <c r="G6" s="21">
        <v>11311.053984575836</v>
      </c>
      <c r="J6" s="1"/>
    </row>
    <row r="7" spans="1:11" ht="15">
      <c r="A7" s="18" t="s">
        <v>12</v>
      </c>
      <c r="B7" s="2">
        <v>121</v>
      </c>
      <c r="C7" s="9">
        <f t="shared" si="0"/>
        <v>0.069123107683519</v>
      </c>
      <c r="D7" s="9">
        <f t="shared" si="2"/>
        <v>0.069123107683519</v>
      </c>
      <c r="E7" s="2">
        <f t="shared" si="3"/>
        <v>8294.772922022279</v>
      </c>
      <c r="F7" s="13">
        <f t="shared" si="1"/>
        <v>8294.772922022279</v>
      </c>
      <c r="G7" s="21">
        <v>8294.772922022279</v>
      </c>
      <c r="J7" s="1"/>
      <c r="K7" s="10"/>
    </row>
    <row r="8" spans="1:10" ht="15">
      <c r="A8" s="18" t="s">
        <v>13</v>
      </c>
      <c r="B8" s="2">
        <v>165</v>
      </c>
      <c r="C8" s="9">
        <f t="shared" si="0"/>
        <v>0.09425878320479864</v>
      </c>
      <c r="D8" s="9">
        <f t="shared" si="2"/>
        <v>0.09425878320479864</v>
      </c>
      <c r="E8" s="2">
        <f t="shared" si="3"/>
        <v>11311.053984575836</v>
      </c>
      <c r="F8" s="13">
        <f t="shared" si="1"/>
        <v>11311.053984575836</v>
      </c>
      <c r="G8" s="21">
        <v>11311.053984575836</v>
      </c>
      <c r="J8" s="1"/>
    </row>
    <row r="9" spans="1:10" ht="15">
      <c r="A9" s="18" t="s">
        <v>14</v>
      </c>
      <c r="B9" s="2">
        <v>165</v>
      </c>
      <c r="C9" s="9">
        <f>B9/$B$13</f>
        <v>0.09425878320479864</v>
      </c>
      <c r="D9" s="9">
        <f t="shared" si="2"/>
        <v>0.09425878320479864</v>
      </c>
      <c r="E9" s="2">
        <f t="shared" si="3"/>
        <v>11311.053984575836</v>
      </c>
      <c r="F9" s="13">
        <f t="shared" si="1"/>
        <v>11311.053984575836</v>
      </c>
      <c r="G9" s="21">
        <v>11311.053984575836</v>
      </c>
      <c r="J9" s="1"/>
    </row>
    <row r="10" spans="1:10" ht="15">
      <c r="A10" s="18" t="s">
        <v>15</v>
      </c>
      <c r="B10" s="2">
        <v>165</v>
      </c>
      <c r="C10" s="9">
        <f t="shared" si="0"/>
        <v>0.09425878320479864</v>
      </c>
      <c r="D10" s="9">
        <f t="shared" si="2"/>
        <v>0.09425878320479864</v>
      </c>
      <c r="E10" s="2">
        <f t="shared" si="3"/>
        <v>11311.053984575836</v>
      </c>
      <c r="F10" s="13">
        <f t="shared" si="1"/>
        <v>11311.053984575836</v>
      </c>
      <c r="G10" s="21">
        <v>11311.053984575836</v>
      </c>
      <c r="J10" s="1"/>
    </row>
    <row r="11" spans="1:10" ht="15">
      <c r="A11" s="18" t="s">
        <v>16</v>
      </c>
      <c r="B11" s="2">
        <v>165</v>
      </c>
      <c r="C11" s="9">
        <f t="shared" si="0"/>
        <v>0.09425878320479864</v>
      </c>
      <c r="D11" s="9">
        <f t="shared" si="2"/>
        <v>0.09425878320479864</v>
      </c>
      <c r="E11" s="2">
        <f t="shared" si="3"/>
        <v>11311.053984575836</v>
      </c>
      <c r="F11" s="13">
        <f t="shared" si="1"/>
        <v>11311.053984575836</v>
      </c>
      <c r="G11" s="21">
        <v>11311.053984575836</v>
      </c>
      <c r="J11" s="1"/>
    </row>
    <row r="12" spans="1:10" ht="15">
      <c r="A12" s="18" t="s">
        <v>17</v>
      </c>
      <c r="B12" s="2">
        <v>165</v>
      </c>
      <c r="C12" s="9">
        <f t="shared" si="0"/>
        <v>0.09425878320479864</v>
      </c>
      <c r="D12" s="9">
        <f>C12-$M$1</f>
        <v>0.09425878320479864</v>
      </c>
      <c r="E12" s="2">
        <f t="shared" si="3"/>
        <v>11311.053984575836</v>
      </c>
      <c r="F12" s="13">
        <f t="shared" si="1"/>
        <v>11311.053984575836</v>
      </c>
      <c r="G12" s="21">
        <v>11311.053984575836</v>
      </c>
      <c r="J12" s="1"/>
    </row>
    <row r="13" spans="1:7" ht="15">
      <c r="A13" s="4"/>
      <c r="B13" s="4">
        <f>SUM(B2:B12)</f>
        <v>1750.5</v>
      </c>
      <c r="C13" s="8">
        <f>SUM(C2:C12)</f>
        <v>1</v>
      </c>
      <c r="D13" s="8">
        <f>SUM(D2:D12)</f>
        <v>1</v>
      </c>
      <c r="E13" s="4"/>
      <c r="F13" s="5">
        <f>SUM(F2:F12)</f>
        <v>119999.99999999999</v>
      </c>
      <c r="G13" s="5">
        <f>SUM(G2:G12)</f>
        <v>119999.99999999999</v>
      </c>
    </row>
    <row r="14" spans="3:5" ht="15">
      <c r="C14" s="7"/>
      <c r="D14" s="7"/>
      <c r="E14" s="6"/>
    </row>
  </sheetData>
  <sheetProtection/>
  <dataValidations count="1">
    <dataValidation type="list" allowBlank="1" showInputMessage="1" showErrorMessage="1" sqref="I2">
      <formula1>$A$3:$A$12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ук</dc:creator>
  <cp:keywords/>
  <dc:description/>
  <cp:lastModifiedBy>Customer</cp:lastModifiedBy>
  <dcterms:created xsi:type="dcterms:W3CDTF">2019-09-17T07:00:29Z</dcterms:created>
  <dcterms:modified xsi:type="dcterms:W3CDTF">2020-03-24T20:19:35Z</dcterms:modified>
  <cp:category/>
  <cp:version/>
  <cp:contentType/>
  <cp:contentStatus/>
</cp:coreProperties>
</file>