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Протокол UТ" sheetId="1" r:id="rId1"/>
    <sheet name="Поверки" sheetId="3" r:id="rId2"/>
    <sheet name="Аттестация" sheetId="4" r:id="rId3"/>
  </sheets>
  <definedNames>
    <definedName name="Участки">#REF!</definedName>
  </definedNames>
  <calcPr calcId="162913"/>
</workbook>
</file>

<file path=xl/calcChain.xml><?xml version="1.0" encoding="utf-8"?>
<calcChain xmlns="http://schemas.openxmlformats.org/spreadsheetml/2006/main">
  <c r="B79" i="1" l="1"/>
  <c r="A72" i="1"/>
  <c r="M71" i="1"/>
  <c r="I71" i="1"/>
  <c r="G71" i="1"/>
  <c r="D71" i="1"/>
  <c r="B71" i="1"/>
  <c r="L68" i="1"/>
  <c r="I68" i="1"/>
  <c r="G68" i="1"/>
  <c r="D68" i="1"/>
  <c r="B68" i="1"/>
  <c r="L67" i="1"/>
  <c r="I67" i="1"/>
  <c r="G67" i="1"/>
  <c r="D67" i="1"/>
  <c r="B67" i="1"/>
  <c r="A63" i="1"/>
  <c r="A62" i="1"/>
  <c r="E60" i="1"/>
  <c r="M57" i="1"/>
  <c r="A16" i="1"/>
  <c r="E4" i="1" l="1"/>
  <c r="B23" i="1" l="1"/>
  <c r="A6" i="1" l="1"/>
  <c r="M1" i="1" l="1"/>
  <c r="A7" i="1" l="1"/>
  <c r="D11" i="1" l="1"/>
  <c r="I11" i="1"/>
  <c r="M15" i="1"/>
  <c r="G15" i="1"/>
  <c r="I15" i="1"/>
  <c r="D15" i="1"/>
  <c r="L12" i="1"/>
  <c r="B15" i="1"/>
  <c r="D12" i="1"/>
  <c r="B12" i="1"/>
  <c r="B11" i="1"/>
  <c r="I12" i="1"/>
  <c r="G12" i="1"/>
  <c r="L11" i="1"/>
  <c r="G11" i="1"/>
</calcChain>
</file>

<file path=xl/sharedStrings.xml><?xml version="1.0" encoding="utf-8"?>
<sst xmlns="http://schemas.openxmlformats.org/spreadsheetml/2006/main" count="52" uniqueCount="29">
  <si>
    <t>Журнал №</t>
  </si>
  <si>
    <t>заполнить !!!</t>
  </si>
  <si>
    <t>Аппаратура, оборудование и материалы для контроля:</t>
  </si>
  <si>
    <t>№ п/п</t>
  </si>
  <si>
    <t>Наименование</t>
  </si>
  <si>
    <t>Марка</t>
  </si>
  <si>
    <t>Заводской №</t>
  </si>
  <si>
    <t>Свидетельство о поверке</t>
  </si>
  <si>
    <t>Срок действия</t>
  </si>
  <si>
    <t>Тип и характеристика выявленных дефектов</t>
  </si>
  <si>
    <t xml:space="preserve">          (Наименование стандартного образца, размер образцового дефекта, заводской №, свидетельство о поверке) </t>
  </si>
  <si>
    <t>Расстояние по (оси 0Y), мм</t>
  </si>
  <si>
    <t>Расстояние по (ось 0Х), мм</t>
  </si>
  <si>
    <t>Кол-во страниц</t>
  </si>
  <si>
    <t>Дата оформления</t>
  </si>
  <si>
    <t>Дата контроля</t>
  </si>
  <si>
    <t>Оценка качества</t>
  </si>
  <si>
    <r>
      <t xml:space="preserve">Условная протяженность    </t>
    </r>
    <r>
      <rPr>
        <sz val="10"/>
        <color theme="1"/>
        <rFont val="Calibri"/>
        <family val="2"/>
        <charset val="204"/>
      </rPr>
      <t>Δ</t>
    </r>
    <r>
      <rPr>
        <sz val="10"/>
        <color theme="1"/>
        <rFont val="Times New Roman"/>
        <family val="1"/>
        <charset val="204"/>
      </rPr>
      <t xml:space="preserve">  L, мм</t>
    </r>
  </si>
  <si>
    <t>Тип сварного соединения</t>
  </si>
  <si>
    <t xml:space="preserve">Амплитуда
 Δ, дБ
</t>
  </si>
  <si>
    <t xml:space="preserve">№ </t>
  </si>
  <si>
    <t>Порядковый номер шва</t>
  </si>
  <si>
    <t>Длина сварного шва</t>
  </si>
  <si>
    <t>Толщина свариваемых элементов</t>
  </si>
  <si>
    <t>Опорная
чувствительность, Дб</t>
  </si>
  <si>
    <t xml:space="preserve">Глубина залегания
</t>
  </si>
  <si>
    <t>Заказ</t>
  </si>
  <si>
    <t>.</t>
  </si>
  <si>
    <r>
      <t xml:space="preserve">Нормативно-техническая документация </t>
    </r>
    <r>
      <rPr>
        <sz val="11"/>
        <color theme="1"/>
        <rFont val="Calibri"/>
        <family val="2"/>
        <charset val="204"/>
        <scheme val="minor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</si>
</sst>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 indent="1"/>
    </xf>
    <xf numFmtId="0" fontId="10" fillId="0" borderId="3" xfId="0" applyFont="1" applyBorder="1" applyAlignment="1">
      <alignment horizontal="left" vertical="top" wrapText="1" indent="1"/>
    </xf>
    <xf numFmtId="0" fontId="10" fillId="0" borderId="4" xfId="0" applyFont="1" applyBorder="1" applyAlignment="1">
      <alignment horizontal="left" vertical="top" wrapText="1" inden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14" fontId="0" fillId="3" borderId="0" xfId="0" applyNumberFormat="1" applyFont="1" applyFill="1" applyAlignment="1">
      <alignment horizontal="left" vertical="center"/>
    </xf>
    <xf numFmtId="14" fontId="4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indent="1"/>
    </xf>
    <xf numFmtId="0" fontId="0" fillId="3" borderId="0" xfId="0" applyFont="1" applyFill="1" applyAlignment="1">
      <alignment horizontal="left" vertical="center"/>
    </xf>
    <xf numFmtId="0" fontId="0" fillId="3" borderId="0" xfId="0" applyFill="1" applyAlignment="1"/>
    <xf numFmtId="0" fontId="0" fillId="3" borderId="0" xfId="0" applyFill="1" applyAlignment="1">
      <alignment horizontal="left" indent="1"/>
    </xf>
    <xf numFmtId="0" fontId="0" fillId="3" borderId="1" xfId="0" applyFill="1" applyBorder="1" applyAlignment="1">
      <alignment horizontal="left" vertical="center" inden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 indent="1"/>
    </xf>
    <xf numFmtId="0" fontId="9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 wrapText="1" indent="1"/>
    </xf>
    <xf numFmtId="0" fontId="0" fillId="3" borderId="0" xfId="0" applyFill="1" applyAlignment="1">
      <alignment horizontal="left" vertical="top" wrapText="1" inden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textRotation="90" wrapText="1"/>
    </xf>
    <xf numFmtId="0" fontId="10" fillId="3" borderId="8" xfId="0" applyFont="1" applyFill="1" applyBorder="1" applyAlignment="1">
      <alignment horizont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0" fillId="3" borderId="8" xfId="0" applyFill="1" applyBorder="1" applyAlignment="1">
      <alignment horizontal="center" vertical="center" textRotation="90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textRotation="90" wrapText="1"/>
    </xf>
    <xf numFmtId="0" fontId="10" fillId="3" borderId="10" xfId="0" applyFont="1" applyFill="1" applyBorder="1" applyAlignment="1">
      <alignment horizontal="center" textRotation="90" wrapText="1"/>
    </xf>
    <xf numFmtId="0" fontId="0" fillId="3" borderId="10" xfId="0" applyFill="1" applyBorder="1" applyAlignment="1">
      <alignment horizontal="center" vertical="center" textRotation="90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textRotation="90" wrapText="1"/>
    </xf>
    <xf numFmtId="0" fontId="10" fillId="3" borderId="9" xfId="0" applyFont="1" applyFill="1" applyBorder="1" applyAlignment="1">
      <alignment horizontal="center" textRotation="90" wrapText="1"/>
    </xf>
    <xf numFmtId="0" fontId="0" fillId="3" borderId="9" xfId="0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8465"/>
  <sheetViews>
    <sheetView tabSelected="1" topLeftCell="A2" zoomScaleNormal="100" workbookViewId="0">
      <selection activeCell="P24" sqref="P24:Q24"/>
    </sheetView>
  </sheetViews>
  <sheetFormatPr defaultRowHeight="15" x14ac:dyDescent="0.25"/>
  <cols>
    <col min="1" max="1" width="4.7109375" customWidth="1"/>
    <col min="2" max="2" width="9.28515625" customWidth="1"/>
    <col min="3" max="6" width="7.7109375" customWidth="1"/>
    <col min="7" max="7" width="8.7109375" customWidth="1"/>
    <col min="8" max="9" width="7.7109375" customWidth="1"/>
    <col min="10" max="10" width="8.7109375" customWidth="1"/>
    <col min="11" max="12" width="7.7109375" customWidth="1"/>
    <col min="13" max="13" width="8.42578125" customWidth="1"/>
    <col min="17" max="17" width="10.7109375" bestFit="1" customWidth="1"/>
  </cols>
  <sheetData>
    <row r="1" spans="1:19" ht="7.5" hidden="1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 t="str">
        <f>"стр. 1 из "&amp;Q1&amp;" стр."</f>
        <v>стр. 1 из 1 стр.</v>
      </c>
      <c r="N1" s="54" t="s">
        <v>13</v>
      </c>
      <c r="O1" s="55"/>
      <c r="P1" s="55"/>
      <c r="Q1" s="12">
        <v>1</v>
      </c>
      <c r="R1" s="52" t="s">
        <v>1</v>
      </c>
      <c r="S1" s="53"/>
    </row>
    <row r="2" spans="1:19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56" t="s">
        <v>26</v>
      </c>
      <c r="O2" s="57"/>
      <c r="P2" s="57"/>
      <c r="Q2" s="41"/>
      <c r="R2" s="52"/>
      <c r="S2" s="53"/>
    </row>
    <row r="3" spans="1:19" ht="5.0999999999999996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15" customHeight="1" x14ac:dyDescent="0.25">
      <c r="A4" s="65"/>
      <c r="B4" s="65"/>
      <c r="C4" s="65"/>
      <c r="D4" s="66"/>
      <c r="E4" s="67" t="str">
        <f>"Протокол № "&amp;Q6&amp;" от "&amp;Q5&amp;".2020 г."</f>
        <v>Протокол №  от .2020 г.</v>
      </c>
      <c r="F4" s="67"/>
      <c r="G4" s="67"/>
      <c r="H4" s="67"/>
      <c r="I4" s="67"/>
      <c r="J4" s="68"/>
      <c r="K4" s="69"/>
      <c r="L4" s="69"/>
      <c r="M4" s="66"/>
      <c r="N4" s="54" t="s">
        <v>15</v>
      </c>
      <c r="O4" s="55"/>
      <c r="P4" s="55"/>
      <c r="Q4" s="13"/>
      <c r="R4" s="52"/>
      <c r="S4" s="53"/>
    </row>
    <row r="5" spans="1:19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54" t="s">
        <v>14</v>
      </c>
      <c r="O5" s="55"/>
      <c r="P5" s="55"/>
      <c r="Q5" s="13"/>
    </row>
    <row r="6" spans="1:19" x14ac:dyDescent="0.25">
      <c r="A6" s="71" t="str">
        <f>"Дата контроля:  "&amp;Q4&amp;".2019 г."</f>
        <v>Дата контроля:  .2019 г.</v>
      </c>
      <c r="B6" s="71"/>
      <c r="C6" s="71"/>
      <c r="D6" s="71"/>
      <c r="E6" s="71"/>
      <c r="F6" s="62"/>
      <c r="G6" s="62"/>
      <c r="H6" s="62"/>
      <c r="I6" s="62"/>
      <c r="J6" s="62"/>
      <c r="K6" s="62"/>
      <c r="L6" s="62"/>
      <c r="M6" s="72"/>
      <c r="N6" s="55" t="s">
        <v>0</v>
      </c>
      <c r="O6" s="55"/>
      <c r="P6" s="55"/>
      <c r="Q6" s="15"/>
      <c r="R6" s="1"/>
    </row>
    <row r="7" spans="1:19" hidden="1" x14ac:dyDescent="0.25">
      <c r="A7" s="71" t="str">
        <f>"Свидетельство об аттестации  № "&amp;Аттестация!B4&amp;"; действительно до "&amp;Аттестация!F4&amp;""</f>
        <v xml:space="preserve">Свидетельство об аттестации  № ; действительно до </v>
      </c>
      <c r="B7" s="71"/>
      <c r="C7" s="71"/>
      <c r="D7" s="71"/>
      <c r="E7" s="71"/>
      <c r="F7" s="71"/>
      <c r="G7" s="71"/>
      <c r="H7" s="73"/>
      <c r="I7" s="62"/>
      <c r="J7" s="62"/>
      <c r="K7" s="62"/>
      <c r="L7" s="62"/>
      <c r="M7" s="62"/>
    </row>
    <row r="8" spans="1:19" x14ac:dyDescent="0.25">
      <c r="A8" s="71" t="s">
        <v>2</v>
      </c>
      <c r="B8" s="71"/>
      <c r="C8" s="71"/>
      <c r="D8" s="71"/>
      <c r="E8" s="71"/>
      <c r="F8" s="71"/>
      <c r="G8" s="71"/>
      <c r="H8" s="71"/>
      <c r="I8" s="71"/>
      <c r="J8" s="62"/>
      <c r="K8" s="62"/>
      <c r="L8" s="62"/>
      <c r="M8" s="62"/>
      <c r="O8" s="1"/>
      <c r="P8" s="1"/>
      <c r="Q8" s="1"/>
      <c r="R8" s="1"/>
    </row>
    <row r="9" spans="1:19" ht="6.95" customHeight="1" x14ac:dyDescent="0.25">
      <c r="A9" s="74"/>
      <c r="B9" s="74"/>
      <c r="C9" s="74"/>
      <c r="D9" s="74"/>
      <c r="E9" s="74"/>
      <c r="F9" s="74"/>
      <c r="G9" s="62"/>
      <c r="H9" s="62"/>
      <c r="I9" s="62"/>
      <c r="J9" s="62"/>
      <c r="K9" s="62"/>
      <c r="L9" s="62"/>
      <c r="M9" s="62"/>
      <c r="N9" s="1"/>
      <c r="O9" s="1"/>
      <c r="P9" s="1"/>
      <c r="Q9" s="1"/>
      <c r="R9" s="1"/>
    </row>
    <row r="10" spans="1:19" ht="15" customHeight="1" x14ac:dyDescent="0.25">
      <c r="A10" s="75" t="s">
        <v>20</v>
      </c>
      <c r="B10" s="76" t="s">
        <v>4</v>
      </c>
      <c r="C10" s="76"/>
      <c r="D10" s="76" t="s">
        <v>5</v>
      </c>
      <c r="E10" s="76"/>
      <c r="F10" s="76"/>
      <c r="G10" s="77" t="s">
        <v>6</v>
      </c>
      <c r="H10" s="78"/>
      <c r="I10" s="79" t="s">
        <v>7</v>
      </c>
      <c r="J10" s="79"/>
      <c r="K10" s="79"/>
      <c r="L10" s="77" t="s">
        <v>8</v>
      </c>
      <c r="M10" s="78"/>
    </row>
    <row r="11" spans="1:19" ht="30" customHeight="1" x14ac:dyDescent="0.25">
      <c r="A11" s="80">
        <v>1</v>
      </c>
      <c r="B11" s="81" t="e">
        <f>VLOOKUP(O11,Поверки!A2:B23,2)</f>
        <v>#N/A</v>
      </c>
      <c r="C11" s="82"/>
      <c r="D11" s="83" t="e">
        <f>VLOOKUP(O11,Поверки!A2:F23,3)</f>
        <v>#N/A</v>
      </c>
      <c r="E11" s="84"/>
      <c r="F11" s="85"/>
      <c r="G11" s="86" t="e">
        <f>VLOOKUP(O11,Поверки!A2:F23,4)</f>
        <v>#N/A</v>
      </c>
      <c r="H11" s="86"/>
      <c r="I11" s="86" t="e">
        <f>VLOOKUP(O11,Поверки!A2:F23,5)</f>
        <v>#N/A</v>
      </c>
      <c r="J11" s="86"/>
      <c r="K11" s="86"/>
      <c r="L11" s="87" t="e">
        <f>VLOOKUP(O11,Поверки!A2:F23,6)</f>
        <v>#N/A</v>
      </c>
      <c r="M11" s="88"/>
      <c r="O11" s="8"/>
      <c r="Q11" s="48"/>
      <c r="R11" s="48"/>
    </row>
    <row r="12" spans="1:19" hidden="1" x14ac:dyDescent="0.25">
      <c r="A12" s="80">
        <v>3</v>
      </c>
      <c r="B12" s="83" t="e">
        <f>VLOOKUP(O12,Поверки!A2:B23,2)</f>
        <v>#N/A</v>
      </c>
      <c r="C12" s="84"/>
      <c r="D12" s="83" t="e">
        <f>VLOOKUP(O12,Поверки!A2:F23,3)</f>
        <v>#N/A</v>
      </c>
      <c r="E12" s="84"/>
      <c r="F12" s="85"/>
      <c r="G12" s="83" t="e">
        <f>VLOOKUP(O12,Поверки!A2:F23,4)</f>
        <v>#N/A</v>
      </c>
      <c r="H12" s="84"/>
      <c r="I12" s="89" t="e">
        <f>VLOOKUP(O12,Поверки!A2:F23,5)</f>
        <v>#N/A</v>
      </c>
      <c r="J12" s="89"/>
      <c r="K12" s="89"/>
      <c r="L12" s="86" t="e">
        <f>VLOOKUP(O12,Поверки!A2:F23,6)</f>
        <v>#N/A</v>
      </c>
      <c r="M12" s="86"/>
      <c r="O12" s="8">
        <v>29</v>
      </c>
      <c r="Q12" s="48"/>
      <c r="R12" s="48"/>
    </row>
    <row r="13" spans="1:19" x14ac:dyDescent="0.25">
      <c r="A13" s="80">
        <v>2</v>
      </c>
      <c r="B13" s="83"/>
      <c r="C13" s="84"/>
      <c r="D13" s="83"/>
      <c r="E13" s="84"/>
      <c r="F13" s="84"/>
      <c r="G13" s="90"/>
      <c r="H13" s="90"/>
      <c r="I13" s="90"/>
      <c r="J13" s="90"/>
      <c r="K13" s="90"/>
      <c r="L13" s="90"/>
      <c r="M13" s="91"/>
      <c r="O13" s="8"/>
      <c r="Q13" s="48"/>
      <c r="R13" s="48"/>
    </row>
    <row r="14" spans="1:19" x14ac:dyDescent="0.25">
      <c r="A14" s="80">
        <v>3</v>
      </c>
      <c r="B14" s="83"/>
      <c r="C14" s="84"/>
      <c r="D14" s="83"/>
      <c r="E14" s="84"/>
      <c r="F14" s="84"/>
      <c r="G14" s="90"/>
      <c r="H14" s="90"/>
      <c r="I14" s="90"/>
      <c r="J14" s="90"/>
      <c r="K14" s="90"/>
      <c r="L14" s="90"/>
      <c r="M14" s="91"/>
      <c r="O14" s="8"/>
      <c r="Q14" s="48"/>
      <c r="R14" s="48"/>
    </row>
    <row r="15" spans="1:19" ht="15" hidden="1" customHeight="1" x14ac:dyDescent="0.25">
      <c r="A15" s="80">
        <v>5</v>
      </c>
      <c r="B15" s="83" t="e">
        <f>VLOOKUP(O15,Поверки!A2:B23,2)</f>
        <v>#N/A</v>
      </c>
      <c r="C15" s="84"/>
      <c r="D15" s="83" t="e">
        <f>VLOOKUP(O15,Поверки!A2:F23,3)</f>
        <v>#N/A</v>
      </c>
      <c r="E15" s="84"/>
      <c r="F15" s="85"/>
      <c r="G15" s="83" t="e">
        <f>VLOOKUP(O15,Поверки!A2:F23,4)</f>
        <v>#N/A</v>
      </c>
      <c r="H15" s="84"/>
      <c r="I15" s="92" t="e">
        <f>VLOOKUP(O15,Поверки!A2:F23,5)</f>
        <v>#N/A</v>
      </c>
      <c r="J15" s="93"/>
      <c r="K15" s="93"/>
      <c r="L15" s="94"/>
      <c r="M15" s="95" t="e">
        <f>VLOOKUP(O15,Поверки!A2:F23,6)</f>
        <v>#N/A</v>
      </c>
      <c r="O15" s="8">
        <v>40</v>
      </c>
      <c r="Q15" s="48"/>
      <c r="R15" s="48"/>
    </row>
    <row r="16" spans="1:19" x14ac:dyDescent="0.25">
      <c r="A16" s="96" t="str">
        <f>"Настройка чувствительности: "&amp;Поверки!C4&amp;", ВРЧ на БЦО ø3 мм, зав. №"&amp;Поверки!D4&amp;", св-во №"&amp;Поверки!E4&amp;" до "&amp;Поверки!F4&amp;""</f>
        <v xml:space="preserve">Настройка чувствительности: , ВРЧ на БЦО ø3 мм, зав. №, св-во № до 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7" ht="9.9499999999999993" customHeight="1" x14ac:dyDescent="0.25">
      <c r="A17" s="97" t="s">
        <v>10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</row>
    <row r="18" spans="1:17" ht="5.0999999999999996" customHeight="1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7" x14ac:dyDescent="0.25">
      <c r="A19" s="71" t="s">
        <v>28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7" ht="15" customHeight="1" x14ac:dyDescent="0.25">
      <c r="A20" s="98" t="s">
        <v>27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</row>
    <row r="21" spans="1:17" ht="15" customHeight="1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</row>
    <row r="22" spans="1:17" ht="0.75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7" ht="15" customHeight="1" x14ac:dyDescent="0.25">
      <c r="A23" s="100" t="s">
        <v>3</v>
      </c>
      <c r="B23" s="101" t="str">
        <f>"Марка объекта контроля          (заказ №) №"&amp;Q2&amp;""</f>
        <v>Марка объекта контроля          (заказ №) №</v>
      </c>
      <c r="C23" s="102" t="s">
        <v>22</v>
      </c>
      <c r="D23" s="103" t="s">
        <v>23</v>
      </c>
      <c r="E23" s="104" t="s">
        <v>18</v>
      </c>
      <c r="F23" s="105" t="s">
        <v>24</v>
      </c>
      <c r="G23" s="100" t="s">
        <v>9</v>
      </c>
      <c r="H23" s="100"/>
      <c r="I23" s="100"/>
      <c r="J23" s="100"/>
      <c r="K23" s="100"/>
      <c r="L23" s="102" t="s">
        <v>21</v>
      </c>
      <c r="M23" s="106" t="s">
        <v>16</v>
      </c>
    </row>
    <row r="24" spans="1:17" ht="30" customHeight="1" x14ac:dyDescent="0.25">
      <c r="A24" s="100"/>
      <c r="B24" s="107"/>
      <c r="C24" s="108"/>
      <c r="D24" s="103"/>
      <c r="E24" s="109"/>
      <c r="F24" s="105"/>
      <c r="G24" s="102" t="s">
        <v>19</v>
      </c>
      <c r="H24" s="105" t="s">
        <v>11</v>
      </c>
      <c r="I24" s="105" t="s">
        <v>12</v>
      </c>
      <c r="J24" s="105" t="s">
        <v>17</v>
      </c>
      <c r="K24" s="102" t="s">
        <v>25</v>
      </c>
      <c r="L24" s="108"/>
      <c r="M24" s="110"/>
      <c r="O24" s="4"/>
      <c r="P24" s="49"/>
      <c r="Q24" s="49"/>
    </row>
    <row r="25" spans="1:17" ht="77.25" customHeight="1" x14ac:dyDescent="0.25">
      <c r="A25" s="100"/>
      <c r="B25" s="111"/>
      <c r="C25" s="112"/>
      <c r="D25" s="103"/>
      <c r="E25" s="113"/>
      <c r="F25" s="105"/>
      <c r="G25" s="112"/>
      <c r="H25" s="105"/>
      <c r="I25" s="105"/>
      <c r="J25" s="105"/>
      <c r="K25" s="112"/>
      <c r="L25" s="112"/>
      <c r="M25" s="114"/>
      <c r="O25" s="4"/>
      <c r="P25" s="49"/>
      <c r="Q25" s="49"/>
    </row>
    <row r="26" spans="1:17" ht="15" customHeight="1" x14ac:dyDescent="0.25">
      <c r="A26" s="16">
        <v>1</v>
      </c>
      <c r="B26" s="42"/>
      <c r="C26" s="35"/>
      <c r="D26" s="32"/>
      <c r="E26" s="20"/>
      <c r="F26" s="51"/>
      <c r="G26" s="28"/>
      <c r="H26" s="30"/>
      <c r="I26" s="30"/>
      <c r="J26" s="30"/>
      <c r="K26" s="30"/>
      <c r="L26" s="27"/>
      <c r="M26" s="29"/>
      <c r="N26" s="14"/>
      <c r="O26" s="25"/>
      <c r="P26" s="25"/>
      <c r="Q26" s="25"/>
    </row>
    <row r="27" spans="1:17" ht="15" customHeight="1" x14ac:dyDescent="0.25">
      <c r="A27" s="21">
        <v>2</v>
      </c>
      <c r="B27" s="43"/>
      <c r="C27" s="35"/>
      <c r="D27" s="39"/>
      <c r="E27" s="20"/>
      <c r="F27" s="51"/>
      <c r="G27" s="30"/>
      <c r="H27" s="30"/>
      <c r="I27" s="30"/>
      <c r="J27" s="30"/>
      <c r="K27" s="30"/>
      <c r="L27" s="27"/>
      <c r="M27" s="36"/>
      <c r="N27" s="14"/>
      <c r="O27" s="26"/>
      <c r="P27" s="26"/>
      <c r="Q27" s="26"/>
    </row>
    <row r="28" spans="1:17" ht="15" customHeight="1" x14ac:dyDescent="0.25">
      <c r="A28" s="16">
        <v>3</v>
      </c>
      <c r="B28" s="43"/>
      <c r="C28" s="35"/>
      <c r="D28" s="39"/>
      <c r="E28" s="20"/>
      <c r="F28" s="51"/>
      <c r="G28" s="30"/>
      <c r="H28" s="30"/>
      <c r="I28" s="30"/>
      <c r="J28" s="30"/>
      <c r="K28" s="30"/>
      <c r="L28" s="40"/>
      <c r="M28" s="36"/>
      <c r="N28" s="14"/>
      <c r="O28" s="38"/>
      <c r="P28" s="38"/>
      <c r="Q28" s="38"/>
    </row>
    <row r="29" spans="1:17" ht="15" customHeight="1" x14ac:dyDescent="0.25">
      <c r="A29" s="21">
        <v>4</v>
      </c>
      <c r="B29" s="43"/>
      <c r="C29" s="35"/>
      <c r="D29" s="39"/>
      <c r="E29" s="20"/>
      <c r="F29" s="51"/>
      <c r="G29" s="30"/>
      <c r="H29" s="30"/>
      <c r="I29" s="30"/>
      <c r="J29" s="30"/>
      <c r="K29" s="30"/>
      <c r="L29" s="40"/>
      <c r="M29" s="36"/>
      <c r="N29" s="14"/>
      <c r="O29" s="38"/>
      <c r="P29" s="38"/>
      <c r="Q29" s="38"/>
    </row>
    <row r="30" spans="1:17" ht="15" customHeight="1" x14ac:dyDescent="0.25">
      <c r="A30" s="16">
        <v>5</v>
      </c>
      <c r="B30" s="43"/>
      <c r="C30" s="35"/>
      <c r="D30" s="39"/>
      <c r="E30" s="20"/>
      <c r="F30" s="51"/>
      <c r="G30" s="30"/>
      <c r="H30" s="30"/>
      <c r="I30" s="30"/>
      <c r="J30" s="30"/>
      <c r="K30" s="30"/>
      <c r="L30" s="40"/>
      <c r="M30" s="36"/>
      <c r="N30" s="14"/>
      <c r="O30" s="38"/>
      <c r="P30" s="38"/>
      <c r="Q30" s="38"/>
    </row>
    <row r="31" spans="1:17" ht="15" customHeight="1" x14ac:dyDescent="0.25">
      <c r="A31" s="21">
        <v>6</v>
      </c>
      <c r="B31" s="43"/>
      <c r="C31" s="35"/>
      <c r="D31" s="39"/>
      <c r="E31" s="20"/>
      <c r="F31" s="51"/>
      <c r="G31" s="30"/>
      <c r="H31" s="30"/>
      <c r="I31" s="30"/>
      <c r="J31" s="30"/>
      <c r="K31" s="30"/>
      <c r="L31" s="40"/>
      <c r="M31" s="36"/>
      <c r="N31" s="14"/>
      <c r="O31" s="38"/>
      <c r="P31" s="38"/>
      <c r="Q31" s="38"/>
    </row>
    <row r="32" spans="1:17" ht="15" customHeight="1" x14ac:dyDescent="0.25">
      <c r="A32" s="16">
        <v>7</v>
      </c>
      <c r="B32" s="43"/>
      <c r="C32" s="35"/>
      <c r="D32" s="39"/>
      <c r="E32" s="20"/>
      <c r="F32" s="51"/>
      <c r="G32" s="30"/>
      <c r="H32" s="30"/>
      <c r="I32" s="30"/>
      <c r="J32" s="30"/>
      <c r="K32" s="30"/>
      <c r="L32" s="40"/>
      <c r="M32" s="36"/>
      <c r="N32" s="14"/>
      <c r="O32" s="38"/>
      <c r="P32" s="38"/>
      <c r="Q32" s="38"/>
    </row>
    <row r="33" spans="1:17" ht="15" customHeight="1" x14ac:dyDescent="0.25">
      <c r="A33" s="21">
        <v>8</v>
      </c>
      <c r="B33" s="42"/>
      <c r="C33" s="35"/>
      <c r="D33" s="39"/>
      <c r="E33" s="20"/>
      <c r="F33" s="51"/>
      <c r="G33" s="30"/>
      <c r="H33" s="30"/>
      <c r="I33" s="30"/>
      <c r="J33" s="30"/>
      <c r="K33" s="30"/>
      <c r="L33" s="40"/>
      <c r="M33" s="36"/>
      <c r="N33" s="14"/>
      <c r="O33" s="31"/>
      <c r="P33" s="31"/>
      <c r="Q33" s="31"/>
    </row>
    <row r="34" spans="1:17" ht="15" customHeight="1" x14ac:dyDescent="0.25">
      <c r="A34" s="16">
        <v>9</v>
      </c>
      <c r="B34" s="43"/>
      <c r="C34" s="35"/>
      <c r="D34" s="39"/>
      <c r="E34" s="20"/>
      <c r="F34" s="51"/>
      <c r="G34" s="30"/>
      <c r="H34" s="30"/>
      <c r="I34" s="30"/>
      <c r="J34" s="30"/>
      <c r="K34" s="30"/>
      <c r="L34" s="40"/>
      <c r="M34" s="36"/>
      <c r="N34" s="14"/>
      <c r="O34" s="33"/>
      <c r="P34" s="33"/>
      <c r="Q34" s="33"/>
    </row>
    <row r="35" spans="1:17" ht="15" customHeight="1" x14ac:dyDescent="0.25">
      <c r="A35" s="21">
        <v>10</v>
      </c>
      <c r="B35" s="43"/>
      <c r="C35" s="35"/>
      <c r="D35" s="39"/>
      <c r="E35" s="20"/>
      <c r="F35" s="51"/>
      <c r="G35" s="30"/>
      <c r="H35" s="30"/>
      <c r="I35" s="30"/>
      <c r="J35" s="30"/>
      <c r="K35" s="30"/>
      <c r="L35" s="40"/>
      <c r="M35" s="36"/>
      <c r="N35" s="14"/>
      <c r="O35" s="38"/>
      <c r="P35" s="38"/>
      <c r="Q35" s="38"/>
    </row>
    <row r="36" spans="1:17" ht="15" customHeight="1" x14ac:dyDescent="0.25">
      <c r="A36" s="16">
        <v>11</v>
      </c>
      <c r="B36" s="43"/>
      <c r="C36" s="35"/>
      <c r="D36" s="39"/>
      <c r="E36" s="20"/>
      <c r="F36" s="51"/>
      <c r="G36" s="30"/>
      <c r="H36" s="30"/>
      <c r="I36" s="30"/>
      <c r="J36" s="30"/>
      <c r="K36" s="30"/>
      <c r="L36" s="40"/>
      <c r="M36" s="36"/>
      <c r="N36" s="14"/>
      <c r="O36" s="33"/>
      <c r="P36" s="33"/>
      <c r="Q36" s="33"/>
    </row>
    <row r="37" spans="1:17" ht="15" customHeight="1" x14ac:dyDescent="0.25">
      <c r="A37" s="21">
        <v>12</v>
      </c>
      <c r="B37" s="43"/>
      <c r="C37" s="35"/>
      <c r="D37" s="39"/>
      <c r="E37" s="20"/>
      <c r="F37" s="51"/>
      <c r="G37" s="30"/>
      <c r="H37" s="30"/>
      <c r="I37" s="30"/>
      <c r="J37" s="30"/>
      <c r="K37" s="30"/>
      <c r="L37" s="40"/>
      <c r="M37" s="36"/>
      <c r="N37" s="14"/>
      <c r="O37" s="38"/>
      <c r="P37" s="38"/>
      <c r="Q37" s="38"/>
    </row>
    <row r="38" spans="1:17" ht="15" customHeight="1" x14ac:dyDescent="0.25">
      <c r="A38" s="16">
        <v>13</v>
      </c>
      <c r="B38" s="43"/>
      <c r="C38" s="35"/>
      <c r="D38" s="39"/>
      <c r="E38" s="20"/>
      <c r="F38" s="51"/>
      <c r="G38" s="30"/>
      <c r="H38" s="30"/>
      <c r="I38" s="30"/>
      <c r="J38" s="30"/>
      <c r="K38" s="30"/>
      <c r="L38" s="40"/>
      <c r="M38" s="36"/>
      <c r="N38" s="14"/>
      <c r="O38" s="38"/>
      <c r="P38" s="38"/>
      <c r="Q38" s="38"/>
    </row>
    <row r="39" spans="1:17" ht="15" customHeight="1" x14ac:dyDescent="0.25">
      <c r="A39" s="21">
        <v>14</v>
      </c>
      <c r="B39" s="43"/>
      <c r="C39" s="35"/>
      <c r="D39" s="39"/>
      <c r="E39" s="20"/>
      <c r="F39" s="51"/>
      <c r="G39" s="30"/>
      <c r="H39" s="30"/>
      <c r="I39" s="30"/>
      <c r="J39" s="30"/>
      <c r="K39" s="30"/>
      <c r="L39" s="40"/>
      <c r="M39" s="36"/>
      <c r="N39" s="14"/>
      <c r="O39" s="38"/>
      <c r="P39" s="38"/>
      <c r="Q39" s="38"/>
    </row>
    <row r="40" spans="1:17" ht="15" customHeight="1" x14ac:dyDescent="0.25">
      <c r="A40" s="16">
        <v>15</v>
      </c>
      <c r="B40" s="43"/>
      <c r="C40" s="35"/>
      <c r="D40" s="39"/>
      <c r="E40" s="20"/>
      <c r="F40" s="51"/>
      <c r="G40" s="30"/>
      <c r="H40" s="30"/>
      <c r="I40" s="30"/>
      <c r="J40" s="30"/>
      <c r="K40" s="30"/>
      <c r="L40" s="40"/>
      <c r="M40" s="36"/>
      <c r="N40" s="14"/>
      <c r="O40" s="38"/>
      <c r="P40" s="38"/>
      <c r="Q40" s="38"/>
    </row>
    <row r="41" spans="1:17" ht="15" customHeight="1" x14ac:dyDescent="0.25">
      <c r="A41" s="21">
        <v>16</v>
      </c>
      <c r="B41" s="44"/>
      <c r="C41" s="35"/>
      <c r="D41" s="39"/>
      <c r="E41" s="20"/>
      <c r="F41" s="51"/>
      <c r="G41" s="30"/>
      <c r="H41" s="30"/>
      <c r="I41" s="30"/>
      <c r="J41" s="30"/>
      <c r="K41" s="30"/>
      <c r="L41" s="40"/>
      <c r="M41" s="36"/>
      <c r="N41" s="14"/>
      <c r="O41" s="38"/>
      <c r="P41" s="38"/>
      <c r="Q41" s="38"/>
    </row>
    <row r="42" spans="1:17" ht="15" customHeight="1" x14ac:dyDescent="0.25">
      <c r="A42" s="16">
        <v>17</v>
      </c>
      <c r="B42" s="42"/>
      <c r="C42" s="35"/>
      <c r="D42" s="39"/>
      <c r="E42" s="20"/>
      <c r="F42" s="51"/>
      <c r="G42" s="30"/>
      <c r="H42" s="30"/>
      <c r="I42" s="30"/>
      <c r="J42" s="30"/>
      <c r="K42" s="30"/>
      <c r="L42" s="40"/>
      <c r="M42" s="36"/>
      <c r="N42" s="14"/>
      <c r="O42" s="34"/>
      <c r="P42" s="34"/>
      <c r="Q42" s="34"/>
    </row>
    <row r="43" spans="1:17" ht="15" customHeight="1" x14ac:dyDescent="0.25">
      <c r="A43" s="21">
        <v>18</v>
      </c>
      <c r="B43" s="43"/>
      <c r="C43" s="35"/>
      <c r="D43" s="39"/>
      <c r="E43" s="20"/>
      <c r="F43" s="51"/>
      <c r="G43" s="30"/>
      <c r="H43" s="30"/>
      <c r="I43" s="30"/>
      <c r="J43" s="30"/>
      <c r="K43" s="30"/>
      <c r="L43" s="40"/>
      <c r="M43" s="36"/>
      <c r="N43" s="14"/>
      <c r="O43" s="34"/>
      <c r="P43" s="34"/>
      <c r="Q43" s="34"/>
    </row>
    <row r="44" spans="1:17" ht="15" customHeight="1" x14ac:dyDescent="0.25">
      <c r="A44" s="16">
        <v>19</v>
      </c>
      <c r="B44" s="43"/>
      <c r="C44" s="35"/>
      <c r="D44" s="39"/>
      <c r="E44" s="20"/>
      <c r="F44" s="51"/>
      <c r="G44" s="30"/>
      <c r="H44" s="30"/>
      <c r="I44" s="30"/>
      <c r="J44" s="30"/>
      <c r="K44" s="30"/>
      <c r="L44" s="40"/>
      <c r="M44" s="36"/>
      <c r="N44" s="14"/>
      <c r="O44" s="38"/>
      <c r="P44" s="38"/>
      <c r="Q44" s="38"/>
    </row>
    <row r="45" spans="1:17" ht="15" customHeight="1" x14ac:dyDescent="0.25">
      <c r="A45" s="21">
        <v>20</v>
      </c>
      <c r="B45" s="43"/>
      <c r="C45" s="35"/>
      <c r="D45" s="39"/>
      <c r="E45" s="20"/>
      <c r="F45" s="51"/>
      <c r="G45" s="30"/>
      <c r="H45" s="30"/>
      <c r="I45" s="30"/>
      <c r="J45" s="30"/>
      <c r="K45" s="30"/>
      <c r="L45" s="40"/>
      <c r="M45" s="36"/>
      <c r="N45" s="14"/>
      <c r="O45" s="34"/>
      <c r="P45" s="34"/>
      <c r="Q45" s="34"/>
    </row>
    <row r="46" spans="1:17" ht="15" customHeight="1" x14ac:dyDescent="0.25">
      <c r="A46" s="16">
        <v>21</v>
      </c>
      <c r="B46" s="44"/>
      <c r="C46" s="35"/>
      <c r="D46" s="39"/>
      <c r="E46" s="20"/>
      <c r="F46" s="51"/>
      <c r="G46" s="30"/>
      <c r="H46" s="30"/>
      <c r="I46" s="30"/>
      <c r="J46" s="30"/>
      <c r="K46" s="30"/>
      <c r="L46" s="40"/>
      <c r="M46" s="36"/>
      <c r="N46" s="14"/>
      <c r="O46" s="34"/>
      <c r="P46" s="34"/>
      <c r="Q46" s="34"/>
    </row>
    <row r="47" spans="1:17" ht="15" customHeight="1" x14ac:dyDescent="0.25">
      <c r="A47" s="21">
        <v>22</v>
      </c>
      <c r="B47" s="42"/>
      <c r="C47" s="35"/>
      <c r="D47" s="39"/>
      <c r="E47" s="20"/>
      <c r="F47" s="51"/>
      <c r="G47" s="30"/>
      <c r="H47" s="30"/>
      <c r="I47" s="30"/>
      <c r="J47" s="30"/>
      <c r="K47" s="30"/>
      <c r="L47" s="40"/>
      <c r="M47" s="36"/>
      <c r="N47" s="14"/>
      <c r="O47" s="34"/>
      <c r="P47" s="34"/>
      <c r="Q47" s="34"/>
    </row>
    <row r="48" spans="1:17" ht="15" customHeight="1" x14ac:dyDescent="0.25">
      <c r="A48" s="16">
        <v>23</v>
      </c>
      <c r="B48" s="43"/>
      <c r="C48" s="35"/>
      <c r="D48" s="39"/>
      <c r="E48" s="20"/>
      <c r="F48" s="51"/>
      <c r="G48" s="30"/>
      <c r="H48" s="30"/>
      <c r="I48" s="30"/>
      <c r="J48" s="30"/>
      <c r="K48" s="30"/>
      <c r="L48" s="40"/>
      <c r="M48" s="36"/>
      <c r="N48" s="14"/>
      <c r="O48" s="38"/>
      <c r="P48" s="38"/>
      <c r="Q48" s="38"/>
    </row>
    <row r="49" spans="1:17" ht="15" customHeight="1" x14ac:dyDescent="0.25">
      <c r="A49" s="21">
        <v>24</v>
      </c>
      <c r="B49" s="43"/>
      <c r="C49" s="35"/>
      <c r="D49" s="39"/>
      <c r="E49" s="20"/>
      <c r="F49" s="51"/>
      <c r="G49" s="30"/>
      <c r="H49" s="30"/>
      <c r="I49" s="30"/>
      <c r="J49" s="30"/>
      <c r="K49" s="30"/>
      <c r="L49" s="40"/>
      <c r="M49" s="36"/>
      <c r="N49" s="14"/>
      <c r="O49" s="38"/>
      <c r="P49" s="38"/>
      <c r="Q49" s="38"/>
    </row>
    <row r="50" spans="1:17" ht="15" customHeight="1" x14ac:dyDescent="0.25">
      <c r="A50" s="16">
        <v>25</v>
      </c>
      <c r="B50" s="43"/>
      <c r="C50" s="35"/>
      <c r="D50" s="39"/>
      <c r="E50" s="20"/>
      <c r="F50" s="51"/>
      <c r="G50" s="30"/>
      <c r="H50" s="30"/>
      <c r="I50" s="30"/>
      <c r="J50" s="30"/>
      <c r="K50" s="30"/>
      <c r="L50" s="40"/>
      <c r="M50" s="36"/>
      <c r="N50" s="14"/>
      <c r="O50" s="38"/>
      <c r="P50" s="38"/>
      <c r="Q50" s="38"/>
    </row>
    <row r="51" spans="1:17" ht="15" customHeight="1" x14ac:dyDescent="0.25">
      <c r="A51" s="21">
        <v>26</v>
      </c>
      <c r="B51" s="44"/>
      <c r="C51" s="35"/>
      <c r="D51" s="39"/>
      <c r="E51" s="20"/>
      <c r="F51" s="51"/>
      <c r="G51" s="30"/>
      <c r="H51" s="30"/>
      <c r="I51" s="30"/>
      <c r="J51" s="30"/>
      <c r="K51" s="30"/>
      <c r="L51" s="40"/>
      <c r="M51" s="36"/>
      <c r="N51" s="14"/>
      <c r="O51" s="38"/>
      <c r="P51" s="38"/>
      <c r="Q51" s="38"/>
    </row>
    <row r="52" spans="1:17" ht="15" customHeight="1" x14ac:dyDescent="0.25">
      <c r="A52" s="16">
        <v>27</v>
      </c>
      <c r="B52" s="37"/>
      <c r="C52" s="35"/>
      <c r="D52" s="39"/>
      <c r="E52" s="20"/>
      <c r="F52" s="51"/>
      <c r="G52" s="30"/>
      <c r="H52" s="30"/>
      <c r="I52" s="30"/>
      <c r="J52" s="30"/>
      <c r="K52" s="30"/>
      <c r="L52" s="40"/>
      <c r="M52" s="36"/>
      <c r="N52" s="14"/>
      <c r="O52" s="34"/>
      <c r="P52" s="34"/>
      <c r="Q52" s="34"/>
    </row>
    <row r="53" spans="1:17" ht="55.5" customHeight="1" x14ac:dyDescent="0.25">
      <c r="A53" s="45"/>
      <c r="B53" s="46"/>
      <c r="C53" s="46"/>
      <c r="D53" s="46"/>
      <c r="E53" s="46"/>
      <c r="F53" s="46"/>
      <c r="G53" s="47"/>
      <c r="H53" s="45"/>
      <c r="I53" s="46"/>
      <c r="J53" s="46"/>
      <c r="K53" s="46"/>
      <c r="L53" s="46"/>
      <c r="M53" s="47"/>
    </row>
    <row r="57" spans="1:17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3" t="str">
        <f>"стр. 1 из "&amp;Q57&amp;" стр."</f>
        <v>стр. 1 из  стр.</v>
      </c>
    </row>
    <row r="58" spans="1:17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  <row r="59" spans="1:17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7" x14ac:dyDescent="0.25">
      <c r="A60" s="65"/>
      <c r="B60" s="65"/>
      <c r="C60" s="65"/>
      <c r="D60" s="66"/>
      <c r="E60" s="67" t="str">
        <f>"Протокол № "&amp;Q62&amp;" от "&amp;Q61&amp;".2020 г."</f>
        <v>Протокол №  от .2020 г.</v>
      </c>
      <c r="F60" s="67"/>
      <c r="G60" s="67"/>
      <c r="H60" s="67"/>
      <c r="I60" s="67"/>
      <c r="J60" s="68"/>
      <c r="K60" s="69"/>
      <c r="L60" s="69"/>
      <c r="M60" s="66"/>
    </row>
    <row r="61" spans="1:17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1:17" x14ac:dyDescent="0.25">
      <c r="A62" s="71" t="str">
        <f>"Дата контроля:  "&amp;Q60&amp;".2019 г."</f>
        <v>Дата контроля:  .2019 г.</v>
      </c>
      <c r="B62" s="71"/>
      <c r="C62" s="71"/>
      <c r="D62" s="71"/>
      <c r="E62" s="71"/>
      <c r="F62" s="62"/>
      <c r="G62" s="62"/>
      <c r="H62" s="62"/>
      <c r="I62" s="62"/>
      <c r="J62" s="62"/>
      <c r="K62" s="62"/>
      <c r="L62" s="62"/>
      <c r="M62" s="72"/>
    </row>
    <row r="63" spans="1:17" x14ac:dyDescent="0.25">
      <c r="A63" s="71" t="str">
        <f>"Свидетельство об аттестации  № "&amp;Аттестация!B60&amp;"; действительно до "&amp;Аттестация!F60&amp;""</f>
        <v xml:space="preserve">Свидетельство об аттестации  № ; действительно до </v>
      </c>
      <c r="B63" s="71"/>
      <c r="C63" s="71"/>
      <c r="D63" s="71"/>
      <c r="E63" s="71"/>
      <c r="F63" s="71"/>
      <c r="G63" s="71"/>
      <c r="H63" s="73"/>
      <c r="I63" s="62"/>
      <c r="J63" s="62"/>
      <c r="K63" s="62"/>
      <c r="L63" s="62"/>
      <c r="M63" s="62"/>
    </row>
    <row r="64" spans="1:17" x14ac:dyDescent="0.25">
      <c r="A64" s="71" t="s">
        <v>2</v>
      </c>
      <c r="B64" s="71"/>
      <c r="C64" s="71"/>
      <c r="D64" s="71"/>
      <c r="E64" s="71"/>
      <c r="F64" s="71"/>
      <c r="G64" s="71"/>
      <c r="H64" s="71"/>
      <c r="I64" s="71"/>
      <c r="J64" s="62"/>
      <c r="K64" s="62"/>
      <c r="L64" s="62"/>
      <c r="M64" s="62"/>
    </row>
    <row r="65" spans="1:13" x14ac:dyDescent="0.25">
      <c r="A65" s="74"/>
      <c r="B65" s="74"/>
      <c r="C65" s="74"/>
      <c r="D65" s="74"/>
      <c r="E65" s="74"/>
      <c r="F65" s="74"/>
      <c r="G65" s="62"/>
      <c r="H65" s="62"/>
      <c r="I65" s="62"/>
      <c r="J65" s="62"/>
      <c r="K65" s="62"/>
      <c r="L65" s="62"/>
      <c r="M65" s="62"/>
    </row>
    <row r="66" spans="1:13" x14ac:dyDescent="0.25">
      <c r="A66" s="75" t="s">
        <v>20</v>
      </c>
      <c r="B66" s="76" t="s">
        <v>4</v>
      </c>
      <c r="C66" s="76"/>
      <c r="D66" s="76" t="s">
        <v>5</v>
      </c>
      <c r="E66" s="76"/>
      <c r="F66" s="76"/>
      <c r="G66" s="77" t="s">
        <v>6</v>
      </c>
      <c r="H66" s="78"/>
      <c r="I66" s="79" t="s">
        <v>7</v>
      </c>
      <c r="J66" s="79"/>
      <c r="K66" s="79"/>
      <c r="L66" s="77" t="s">
        <v>8</v>
      </c>
      <c r="M66" s="78"/>
    </row>
    <row r="67" spans="1:13" x14ac:dyDescent="0.25">
      <c r="A67" s="80">
        <v>1</v>
      </c>
      <c r="B67" s="81" t="e">
        <f>VLOOKUP(O67,Поверки!A58:B79,2)</f>
        <v>#N/A</v>
      </c>
      <c r="C67" s="82"/>
      <c r="D67" s="83" t="e">
        <f>VLOOKUP(O67,Поверки!A58:F79,3)</f>
        <v>#N/A</v>
      </c>
      <c r="E67" s="84"/>
      <c r="F67" s="85"/>
      <c r="G67" s="86" t="e">
        <f>VLOOKUP(O67,Поверки!A58:F79,4)</f>
        <v>#N/A</v>
      </c>
      <c r="H67" s="86"/>
      <c r="I67" s="86" t="e">
        <f>VLOOKUP(O67,Поверки!A58:F79,5)</f>
        <v>#N/A</v>
      </c>
      <c r="J67" s="86"/>
      <c r="K67" s="86"/>
      <c r="L67" s="87" t="e">
        <f>VLOOKUP(O67,Поверки!A58:F79,6)</f>
        <v>#N/A</v>
      </c>
      <c r="M67" s="88"/>
    </row>
    <row r="68" spans="1:13" x14ac:dyDescent="0.25">
      <c r="A68" s="80">
        <v>3</v>
      </c>
      <c r="B68" s="83" t="e">
        <f>VLOOKUP(O68,Поверки!A58:B79,2)</f>
        <v>#N/A</v>
      </c>
      <c r="C68" s="84"/>
      <c r="D68" s="83" t="e">
        <f>VLOOKUP(O68,Поверки!A58:F79,3)</f>
        <v>#N/A</v>
      </c>
      <c r="E68" s="84"/>
      <c r="F68" s="85"/>
      <c r="G68" s="83" t="e">
        <f>VLOOKUP(O68,Поверки!A58:F79,4)</f>
        <v>#N/A</v>
      </c>
      <c r="H68" s="84"/>
      <c r="I68" s="89" t="e">
        <f>VLOOKUP(O68,Поверки!A58:F79,5)</f>
        <v>#N/A</v>
      </c>
      <c r="J68" s="89"/>
      <c r="K68" s="89"/>
      <c r="L68" s="86" t="e">
        <f>VLOOKUP(O68,Поверки!A58:F79,6)</f>
        <v>#N/A</v>
      </c>
      <c r="M68" s="86"/>
    </row>
    <row r="69" spans="1:13" x14ac:dyDescent="0.25">
      <c r="A69" s="80">
        <v>2</v>
      </c>
      <c r="B69" s="83"/>
      <c r="C69" s="84"/>
      <c r="D69" s="83"/>
      <c r="E69" s="84"/>
      <c r="F69" s="84"/>
      <c r="G69" s="90"/>
      <c r="H69" s="90"/>
      <c r="I69" s="90"/>
      <c r="J69" s="90"/>
      <c r="K69" s="90"/>
      <c r="L69" s="90"/>
      <c r="M69" s="91"/>
    </row>
    <row r="70" spans="1:13" x14ac:dyDescent="0.25">
      <c r="A70" s="80">
        <v>3</v>
      </c>
      <c r="B70" s="83"/>
      <c r="C70" s="84"/>
      <c r="D70" s="83"/>
      <c r="E70" s="84"/>
      <c r="F70" s="84"/>
      <c r="G70" s="90"/>
      <c r="H70" s="90"/>
      <c r="I70" s="90"/>
      <c r="J70" s="90"/>
      <c r="K70" s="90"/>
      <c r="L70" s="90"/>
      <c r="M70" s="91"/>
    </row>
    <row r="71" spans="1:13" x14ac:dyDescent="0.25">
      <c r="A71" s="80">
        <v>5</v>
      </c>
      <c r="B71" s="83" t="e">
        <f>VLOOKUP(O71,Поверки!A58:B79,2)</f>
        <v>#N/A</v>
      </c>
      <c r="C71" s="84"/>
      <c r="D71" s="83" t="e">
        <f>VLOOKUP(O71,Поверки!A58:F79,3)</f>
        <v>#N/A</v>
      </c>
      <c r="E71" s="84"/>
      <c r="F71" s="85"/>
      <c r="G71" s="83" t="e">
        <f>VLOOKUP(O71,Поверки!A58:F79,4)</f>
        <v>#N/A</v>
      </c>
      <c r="H71" s="84"/>
      <c r="I71" s="92" t="e">
        <f>VLOOKUP(O71,Поверки!A58:F79,5)</f>
        <v>#N/A</v>
      </c>
      <c r="J71" s="93"/>
      <c r="K71" s="93"/>
      <c r="L71" s="94"/>
      <c r="M71" s="95" t="e">
        <f>VLOOKUP(O71,Поверки!A58:F79,6)</f>
        <v>#N/A</v>
      </c>
    </row>
    <row r="72" spans="1:13" x14ac:dyDescent="0.25">
      <c r="A72" s="96" t="str">
        <f>"Настройка чувствительности: "&amp;Поверки!C60&amp;", ВРЧ на БЦО ø3 мм, зав. №"&amp;Поверки!D60&amp;", св-во №"&amp;Поверки!E60&amp;" до "&amp;Поверки!F60&amp;""</f>
        <v xml:space="preserve">Настройка чувствительности: , ВРЧ на БЦО ø3 мм, зав. №, св-во № до 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</row>
    <row r="73" spans="1:13" x14ac:dyDescent="0.25">
      <c r="A73" s="97" t="s">
        <v>10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</row>
    <row r="74" spans="1:13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</row>
    <row r="75" spans="1:13" x14ac:dyDescent="0.25">
      <c r="A75" s="71" t="s">
        <v>28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</row>
    <row r="76" spans="1:13" x14ac:dyDescent="0.25">
      <c r="A76" s="98" t="s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</row>
    <row r="77" spans="1:13" x14ac:dyDescent="0.25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</row>
    <row r="78" spans="1:13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1:13" x14ac:dyDescent="0.25">
      <c r="A79" s="100" t="s">
        <v>3</v>
      </c>
      <c r="B79" s="101" t="str">
        <f>"Марка объекта контроля          (заказ №) №"&amp;Q58&amp;""</f>
        <v>Марка объекта контроля          (заказ №) №</v>
      </c>
      <c r="C79" s="102" t="s">
        <v>22</v>
      </c>
      <c r="D79" s="103" t="s">
        <v>23</v>
      </c>
      <c r="E79" s="104" t="s">
        <v>18</v>
      </c>
      <c r="F79" s="105" t="s">
        <v>24</v>
      </c>
      <c r="G79" s="100" t="s">
        <v>9</v>
      </c>
      <c r="H79" s="100"/>
      <c r="I79" s="100"/>
      <c r="J79" s="100"/>
      <c r="K79" s="100"/>
      <c r="L79" s="102" t="s">
        <v>21</v>
      </c>
      <c r="M79" s="106" t="s">
        <v>16</v>
      </c>
    </row>
    <row r="80" spans="1:13" x14ac:dyDescent="0.25">
      <c r="A80" s="100"/>
      <c r="B80" s="107"/>
      <c r="C80" s="108"/>
      <c r="D80" s="103"/>
      <c r="E80" s="109"/>
      <c r="F80" s="105"/>
      <c r="G80" s="102" t="s">
        <v>19</v>
      </c>
      <c r="H80" s="105" t="s">
        <v>11</v>
      </c>
      <c r="I80" s="105" t="s">
        <v>12</v>
      </c>
      <c r="J80" s="105" t="s">
        <v>17</v>
      </c>
      <c r="K80" s="102" t="s">
        <v>25</v>
      </c>
      <c r="L80" s="108"/>
      <c r="M80" s="110"/>
    </row>
    <row r="81" spans="1:13" x14ac:dyDescent="0.25">
      <c r="A81" s="100"/>
      <c r="B81" s="111"/>
      <c r="C81" s="112"/>
      <c r="D81" s="103"/>
      <c r="E81" s="113"/>
      <c r="F81" s="105"/>
      <c r="G81" s="112"/>
      <c r="H81" s="105"/>
      <c r="I81" s="105"/>
      <c r="J81" s="105"/>
      <c r="K81" s="112"/>
      <c r="L81" s="112"/>
      <c r="M81" s="114"/>
    </row>
    <row r="1048465" spans="13:13" x14ac:dyDescent="0.25">
      <c r="M1048465" s="17"/>
    </row>
  </sheetData>
  <mergeCells count="114">
    <mergeCell ref="F79:F81"/>
    <mergeCell ref="G79:K79"/>
    <mergeCell ref="L79:L81"/>
    <mergeCell ref="M79:M81"/>
    <mergeCell ref="G80:G81"/>
    <mergeCell ref="H80:H81"/>
    <mergeCell ref="I80:I81"/>
    <mergeCell ref="J80:J81"/>
    <mergeCell ref="K80:K81"/>
    <mergeCell ref="A79:A81"/>
    <mergeCell ref="B79:B81"/>
    <mergeCell ref="C79:C81"/>
    <mergeCell ref="D79:D81"/>
    <mergeCell ref="E79:E81"/>
    <mergeCell ref="G71:H71"/>
    <mergeCell ref="I71:K71"/>
    <mergeCell ref="A75:M75"/>
    <mergeCell ref="A76:M76"/>
    <mergeCell ref="A77:M77"/>
    <mergeCell ref="A61:M61"/>
    <mergeCell ref="A62:E62"/>
    <mergeCell ref="A63:G63"/>
    <mergeCell ref="A64:I64"/>
    <mergeCell ref="D66:F66"/>
    <mergeCell ref="G66:H66"/>
    <mergeCell ref="I66:K66"/>
    <mergeCell ref="L66:M66"/>
    <mergeCell ref="A72:M72"/>
    <mergeCell ref="A73:M73"/>
    <mergeCell ref="B68:C68"/>
    <mergeCell ref="D68:F68"/>
    <mergeCell ref="G68:H68"/>
    <mergeCell ref="I68:K68"/>
    <mergeCell ref="L68:M68"/>
    <mergeCell ref="B69:C69"/>
    <mergeCell ref="D69:M69"/>
    <mergeCell ref="B70:C70"/>
    <mergeCell ref="D70:M70"/>
    <mergeCell ref="B71:C71"/>
    <mergeCell ref="D71:F71"/>
    <mergeCell ref="B66:C66"/>
    <mergeCell ref="B67:C67"/>
    <mergeCell ref="D67:F67"/>
    <mergeCell ref="G67:H67"/>
    <mergeCell ref="I67:K67"/>
    <mergeCell ref="L67:M67"/>
    <mergeCell ref="A58:M58"/>
    <mergeCell ref="E60:I60"/>
    <mergeCell ref="R2:S2"/>
    <mergeCell ref="R4:S4"/>
    <mergeCell ref="E4:I4"/>
    <mergeCell ref="A2:M2"/>
    <mergeCell ref="R1:S1"/>
    <mergeCell ref="N5:P5"/>
    <mergeCell ref="N6:P6"/>
    <mergeCell ref="A7:G7"/>
    <mergeCell ref="D15:F15"/>
    <mergeCell ref="B10:C10"/>
    <mergeCell ref="N1:P1"/>
    <mergeCell ref="I15:K15"/>
    <mergeCell ref="G15:H15"/>
    <mergeCell ref="B13:C13"/>
    <mergeCell ref="D14:M14"/>
    <mergeCell ref="B15:C15"/>
    <mergeCell ref="A6:E6"/>
    <mergeCell ref="A5:M5"/>
    <mergeCell ref="N4:P4"/>
    <mergeCell ref="N2:P2"/>
    <mergeCell ref="B23:B25"/>
    <mergeCell ref="C23:C25"/>
    <mergeCell ref="F23:F25"/>
    <mergeCell ref="A16:M16"/>
    <mergeCell ref="A17:M17"/>
    <mergeCell ref="L23:L25"/>
    <mergeCell ref="G24:G25"/>
    <mergeCell ref="J24:J25"/>
    <mergeCell ref="K24:K25"/>
    <mergeCell ref="I24:I25"/>
    <mergeCell ref="A8:I8"/>
    <mergeCell ref="L10:M10"/>
    <mergeCell ref="I12:K12"/>
    <mergeCell ref="D10:F10"/>
    <mergeCell ref="D11:F11"/>
    <mergeCell ref="B11:C11"/>
    <mergeCell ref="G10:H10"/>
    <mergeCell ref="I10:K10"/>
    <mergeCell ref="D12:F12"/>
    <mergeCell ref="G12:H12"/>
    <mergeCell ref="B12:C12"/>
    <mergeCell ref="L12:M12"/>
    <mergeCell ref="I11:K11"/>
    <mergeCell ref="G11:H11"/>
    <mergeCell ref="H53:M53"/>
    <mergeCell ref="Q11:R15"/>
    <mergeCell ref="P24:Q24"/>
    <mergeCell ref="P25:Q25"/>
    <mergeCell ref="M23:M25"/>
    <mergeCell ref="A19:M19"/>
    <mergeCell ref="A20:M20"/>
    <mergeCell ref="A21:M21"/>
    <mergeCell ref="A23:A25"/>
    <mergeCell ref="D23:D25"/>
    <mergeCell ref="E23:E25"/>
    <mergeCell ref="H24:H25"/>
    <mergeCell ref="B14:C14"/>
    <mergeCell ref="L11:M11"/>
    <mergeCell ref="G23:K23"/>
    <mergeCell ref="D13:M13"/>
    <mergeCell ref="B26:B32"/>
    <mergeCell ref="B33:B41"/>
    <mergeCell ref="B42:B46"/>
    <mergeCell ref="B47:B51"/>
    <mergeCell ref="A53:G53"/>
    <mergeCell ref="F26:F52"/>
  </mergeCells>
  <dataValidations count="1">
    <dataValidation type="list" allowBlank="1" showInputMessage="1" showErrorMessage="1" sqref="M6 M62">
      <formula1>#REF!</formula1>
    </dataValidation>
  </dataValidations>
  <pageMargins left="0" right="0" top="0" bottom="0" header="0" footer="0"/>
  <pageSetup paperSize="9" orientation="portrait" r:id="rId1"/>
  <headerFooter>
    <oddHeader xml:space="preserve">&amp;R&amp;P из 10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Поверки!$A$2:$A$23</xm:f>
          </x14:formula1>
          <xm:sqref>O11:O15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I6" sqref="I6"/>
    </sheetView>
  </sheetViews>
  <sheetFormatPr defaultRowHeight="15" x14ac:dyDescent="0.25"/>
  <cols>
    <col min="2" max="2" width="40.7109375" customWidth="1"/>
    <col min="3" max="3" width="30.7109375" customWidth="1"/>
    <col min="4" max="4" width="20.7109375" customWidth="1"/>
    <col min="5" max="5" width="25.7109375" customWidth="1"/>
    <col min="6" max="6" width="20.7109375" customWidth="1"/>
  </cols>
  <sheetData>
    <row r="1" spans="1:6" ht="35.1" customHeight="1" x14ac:dyDescent="0.25">
      <c r="A1" s="8"/>
      <c r="B1" s="2"/>
      <c r="C1" s="2"/>
      <c r="D1" s="2"/>
      <c r="E1" s="2"/>
      <c r="F1" s="2"/>
    </row>
    <row r="2" spans="1:6" ht="30" customHeight="1" x14ac:dyDescent="0.25">
      <c r="A2" s="8"/>
      <c r="B2" s="5"/>
      <c r="C2" s="3"/>
      <c r="D2" s="3"/>
      <c r="E2" s="3"/>
      <c r="F2" s="6"/>
    </row>
    <row r="3" spans="1:6" ht="30" customHeight="1" x14ac:dyDescent="0.25">
      <c r="A3" s="8"/>
      <c r="B3" s="5"/>
      <c r="C3" s="3"/>
      <c r="D3" s="3"/>
      <c r="E3" s="3"/>
      <c r="F3" s="6"/>
    </row>
    <row r="4" spans="1:6" ht="30" customHeight="1" x14ac:dyDescent="0.25">
      <c r="A4" s="8"/>
      <c r="B4" s="5"/>
      <c r="C4" s="3"/>
      <c r="D4" s="3"/>
      <c r="E4" s="3"/>
      <c r="F4" s="6"/>
    </row>
    <row r="5" spans="1:6" ht="30" customHeight="1" x14ac:dyDescent="0.25">
      <c r="A5" s="8"/>
      <c r="B5" s="5"/>
      <c r="C5" s="3"/>
      <c r="D5" s="3"/>
      <c r="E5" s="3"/>
      <c r="F5" s="6"/>
    </row>
    <row r="6" spans="1:6" ht="30" customHeight="1" x14ac:dyDescent="0.25">
      <c r="A6" s="8"/>
      <c r="B6" s="5"/>
      <c r="C6" s="3"/>
      <c r="D6" s="3"/>
      <c r="E6" s="3"/>
      <c r="F6" s="6"/>
    </row>
    <row r="7" spans="1:6" ht="30" customHeight="1" x14ac:dyDescent="0.25">
      <c r="A7" s="8"/>
      <c r="B7" s="5"/>
      <c r="C7" s="3"/>
      <c r="D7" s="3"/>
      <c r="E7" s="3"/>
      <c r="F7" s="6"/>
    </row>
    <row r="8" spans="1:6" ht="30" customHeight="1" x14ac:dyDescent="0.25">
      <c r="A8" s="8"/>
      <c r="B8" s="5"/>
      <c r="C8" s="3"/>
      <c r="D8" s="3"/>
      <c r="E8" s="3"/>
      <c r="F8" s="6"/>
    </row>
    <row r="9" spans="1:6" ht="30" customHeight="1" x14ac:dyDescent="0.25">
      <c r="A9" s="8"/>
      <c r="B9" s="5"/>
      <c r="C9" s="3"/>
      <c r="D9" s="3"/>
      <c r="E9" s="3"/>
      <c r="F9" s="6"/>
    </row>
    <row r="10" spans="1:6" ht="30" customHeight="1" x14ac:dyDescent="0.25">
      <c r="A10" s="9"/>
      <c r="B10" s="18"/>
      <c r="C10" s="19"/>
      <c r="D10" s="19"/>
      <c r="E10" s="10"/>
      <c r="F10" s="10"/>
    </row>
    <row r="11" spans="1:6" ht="30" customHeight="1" x14ac:dyDescent="0.25">
      <c r="A11" s="9"/>
      <c r="B11" s="5"/>
      <c r="C11" s="10"/>
      <c r="D11" s="10"/>
      <c r="E11" s="10"/>
      <c r="F11" s="10"/>
    </row>
    <row r="12" spans="1:6" ht="30" customHeight="1" x14ac:dyDescent="0.25">
      <c r="A12" s="9"/>
      <c r="B12" s="5"/>
      <c r="C12" s="10"/>
      <c r="D12" s="10"/>
      <c r="E12" s="10"/>
      <c r="F12" s="10"/>
    </row>
    <row r="13" spans="1:6" ht="30" customHeight="1" x14ac:dyDescent="0.25">
      <c r="A13" s="9"/>
      <c r="B13" s="5"/>
      <c r="C13" s="10"/>
      <c r="D13" s="10"/>
      <c r="E13" s="10"/>
      <c r="F13" s="10"/>
    </row>
    <row r="14" spans="1:6" ht="30" customHeight="1" x14ac:dyDescent="0.25">
      <c r="A14" s="9"/>
      <c r="B14" s="18"/>
      <c r="C14" s="19"/>
      <c r="D14" s="19"/>
      <c r="E14" s="10"/>
      <c r="F14" s="10"/>
    </row>
    <row r="15" spans="1:6" ht="30" customHeight="1" x14ac:dyDescent="0.25">
      <c r="A15" s="9"/>
      <c r="B15" s="18"/>
      <c r="C15" s="19"/>
      <c r="D15" s="19"/>
      <c r="E15" s="10"/>
      <c r="F15" s="10"/>
    </row>
    <row r="16" spans="1:6" ht="30" customHeight="1" x14ac:dyDescent="0.25">
      <c r="A16" s="9"/>
      <c r="B16" s="5"/>
      <c r="C16" s="10"/>
      <c r="D16" s="10"/>
      <c r="E16" s="10"/>
      <c r="F16" s="10"/>
    </row>
    <row r="17" spans="1:6" ht="30" customHeight="1" x14ac:dyDescent="0.25">
      <c r="A17" s="9"/>
      <c r="B17" s="5"/>
      <c r="C17" s="10"/>
      <c r="D17" s="10"/>
      <c r="E17" s="10"/>
      <c r="F17" s="10"/>
    </row>
    <row r="18" spans="1:6" ht="30" customHeight="1" x14ac:dyDescent="0.25">
      <c r="A18" s="9"/>
      <c r="B18" s="5"/>
      <c r="C18" s="10"/>
      <c r="D18" s="11"/>
      <c r="E18" s="10"/>
      <c r="F18" s="10"/>
    </row>
    <row r="19" spans="1:6" ht="30" customHeight="1" x14ac:dyDescent="0.25">
      <c r="A19" s="9"/>
      <c r="B19" s="5"/>
      <c r="C19" s="10"/>
      <c r="D19" s="11"/>
      <c r="E19" s="10"/>
      <c r="F19" s="10"/>
    </row>
    <row r="20" spans="1:6" ht="30" customHeight="1" x14ac:dyDescent="0.25">
      <c r="A20" s="9"/>
      <c r="B20" s="5"/>
      <c r="C20" s="10"/>
      <c r="D20" s="11"/>
      <c r="E20" s="10"/>
      <c r="F20" s="10"/>
    </row>
    <row r="21" spans="1:6" ht="30" customHeight="1" x14ac:dyDescent="0.25">
      <c r="A21" s="9"/>
      <c r="B21" s="5"/>
      <c r="C21" s="10"/>
      <c r="D21" s="11"/>
      <c r="E21" s="10"/>
      <c r="F21" s="10"/>
    </row>
    <row r="22" spans="1:6" ht="30" customHeight="1" x14ac:dyDescent="0.25">
      <c r="A22" s="9"/>
      <c r="B22" s="5"/>
      <c r="C22" s="10"/>
      <c r="D22" s="11"/>
      <c r="E22" s="10"/>
      <c r="F22" s="10"/>
    </row>
    <row r="23" spans="1:6" ht="30" customHeight="1" x14ac:dyDescent="0.25">
      <c r="A23" s="9"/>
      <c r="B23" s="5"/>
      <c r="C23" s="10"/>
      <c r="D23" s="11"/>
      <c r="E23" s="10"/>
      <c r="F23" s="10"/>
    </row>
    <row r="24" spans="1:6" x14ac:dyDescent="0.25">
      <c r="A24" s="9"/>
      <c r="B24" s="22"/>
      <c r="C24" s="23"/>
      <c r="E24" s="23"/>
      <c r="F24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"/>
  <sheetViews>
    <sheetView workbookViewId="0">
      <selection activeCell="F4" sqref="A2:G4"/>
    </sheetView>
  </sheetViews>
  <sheetFormatPr defaultRowHeight="15" x14ac:dyDescent="0.25"/>
  <sheetData>
    <row r="2" spans="2:7" x14ac:dyDescent="0.25">
      <c r="B2" s="7"/>
    </row>
    <row r="3" spans="2:7" ht="20.100000000000001" customHeight="1" x14ac:dyDescent="0.25">
      <c r="B3" s="59"/>
      <c r="C3" s="60"/>
      <c r="D3" s="60"/>
      <c r="E3" s="61"/>
      <c r="F3" s="58"/>
      <c r="G3" s="58"/>
    </row>
    <row r="4" spans="2:7" ht="20.100000000000001" customHeight="1" x14ac:dyDescent="0.25">
      <c r="B4" s="50"/>
      <c r="C4" s="50"/>
      <c r="D4" s="50"/>
      <c r="E4" s="50"/>
      <c r="F4" s="50"/>
      <c r="G4" s="50"/>
    </row>
  </sheetData>
  <mergeCells count="4">
    <mergeCell ref="F4:G4"/>
    <mergeCell ref="F3:G3"/>
    <mergeCell ref="B4:E4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UТ</vt:lpstr>
      <vt:lpstr>Поверки</vt:lpstr>
      <vt:lpstr>Аттестация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2020-03-24T11:18:33Z</dcterms:modified>
</cp:coreProperties>
</file>