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73A6102-2E62-4140-A87F-2EB130F65D3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5" i="1" l="1"/>
  <c r="D4" i="1"/>
  <c r="D2" i="1" l="1"/>
  <c r="D3" i="1"/>
  <c r="K3" i="2" l="1"/>
  <c r="K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<sst xmlns="http://schemas.openxmlformats.org/spreadsheetml/2006/main" count="28" uniqueCount="24">
  <si>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</si>
  <si>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</si>
  <si>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</si>
  <si>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</si>
  <si>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</si>
  <si>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</si>
  <si>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</si>
  <si>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</si>
  <si>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</si>
  <si>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</si>
  <si>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</si>
  <si>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Сокращенные  дни</t>
  </si>
  <si>
    <t>3878 час. 00 мин.</t>
  </si>
  <si>
    <t>302 час. 00 мин.</t>
  </si>
  <si>
    <t>270 час. 00 мин.</t>
  </si>
  <si>
    <t>334 час. 00 мин.</t>
  </si>
  <si>
    <t>То теряются 1:30, то появляются, то всё нормально</t>
  </si>
  <si>
    <t>31.12.2019 - рабочий день, поэтому 1:30 переносится на 01.01.2020</t>
  </si>
  <si>
    <t>31.03.2020 по Вашей таблице праздников - выходной день, поэтому на 01.04.2020 1:30 НЕ переносится</t>
  </si>
  <si>
    <t>30.04.2020 - рабочий день, поэтому 1:30 переносится на 01.05.2020</t>
  </si>
  <si>
    <t>906 час. 00 мин.</t>
  </si>
  <si>
    <t>31.05.2020 - выходной день, поэтому на 01.06.2020 1:30 НЕ переносится</t>
  </si>
  <si>
    <t>Именно такую логику Вы обозначили на предыдущих примерах</t>
  </si>
  <si>
    <t>СУММИРУЕМ С 01.04.2020 ПО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</si>
</sst>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2" xfId="0" applyBorder="1"/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2" fontId="0" fillId="2" borderId="9" xfId="0" applyNumberFormat="1" applyFill="1" applyBorder="1" applyAlignment="1">
      <alignment horizontal="center" vertical="center"/>
    </xf>
    <xf numFmtId="22" fontId="0" fillId="2" borderId="5" xfId="0" applyNumberFormat="1" applyFill="1" applyBorder="1" applyAlignment="1">
      <alignment horizontal="center" vertical="center"/>
    </xf>
    <xf numFmtId="22" fontId="0" fillId="2" borderId="4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6" fontId="0" fillId="2" borderId="3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7"/>
  <sheetViews>
    <sheetView tabSelected="1" workbookViewId="0">
      <selection activeCell="E7" sqref="E7"/>
    </sheetView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  <col min="8" max="8" width="96.5703125" bestFit="1" customWidth="1"/>
  </cols>
  <sheetData>
    <row r="1" spans="1:8" ht="45.75" thickBot="1" x14ac:dyDescent="0.3">
      <c r="A1" s="13" t="s">
        <v>9</v>
      </c>
      <c r="B1" s="14" t="s">
        <v>0</v>
      </c>
      <c r="C1" s="8"/>
      <c r="D1" s="14" t="s">
        <v>1</v>
      </c>
      <c r="E1" s="18" t="s">
        <v>10</v>
      </c>
    </row>
    <row r="2" spans="1:8" ht="15.75" thickBot="1" x14ac:dyDescent="0.3">
      <c r="A2" s="15">
        <v>43831</v>
      </c>
      <c r="B2" s="16">
        <v>44197</v>
      </c>
      <c r="D2" s="19">
        <f>SUMPRODUCT((WEEKDAY(A2+ROW($1:$1969),2)&lt;6)*(TRUNC(A2)+ROW($1:$1969)&lt;--TRUNC(B2))*ISERROR(MATCH(TRUNC(A2)+ROW($1:$1969),Праздничные,0)))*"16:00"+(MIN(--"16:00",1-MOD(A2,1))-MIN('Не раб. дни'!$K$2,MAX(,'Не раб. дни'!$J$2-MOD(A2,1)))-MIN('Не раб. дни'!$K$3,MAX(,'Не раб. дни'!$J$3-MOD(A2,1)))+MIN('Не раб. дни'!$F$3,MOD(B2,1)))*(WEEKDAY(A2,2)&lt;6)*ISERROR(MATCH(TRUNC(A2),Праздничные,0))+MAX(,'Не раб. дни'!$F$3-MOD(A2,1))*(WEEKDAY(A2-1,2)&lt;6)*ISERROR(MATCH(TRUNC(A2-1),Праздничные,0))+(MAX(,MOD(B2,1)-'Не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дни'!$H$3)))*(WEEKDAY(B2,2)&lt;6)*ISERROR(MATCH(TRUNC(B2),Праздничные,0))-(TRUNC(A2)=TRUNC(B2))*"16:00"-COUNTIFS(Сокращенные,"&gt;="&amp;TRUNC(A2),Сокращенные,"&lt;="&amp;TRUNC(B2))*"2:00"</f>
        <v>161.64583333333334</v>
      </c>
      <c r="E2" s="20" t="s">
        <v>12</v>
      </c>
      <c r="F2" s="22" t="s">
        <v>16</v>
      </c>
      <c r="G2" s="23"/>
      <c r="H2" t="s">
        <v>17</v>
      </c>
    </row>
    <row r="3" spans="1:8" ht="15.75" thickBot="1" x14ac:dyDescent="0.3">
      <c r="A3" s="11">
        <v>43922</v>
      </c>
      <c r="B3" s="17">
        <v>43952</v>
      </c>
      <c r="D3" s="21">
        <f>SUMPRODUCT((WEEKDAY(A3+ROW($1:$1969),2)&lt;6)*(TRUNC(A3)+ROW($1:$1969)&lt;--TRUNC(B3))*ISERROR(MATCH(TRUNC(A3)+ROW($1:$1969),Праздничные,0)))*"16:00"+(MIN(--"16:00",1-MOD(A3,1))-MIN('Не раб. дни'!$K$2,MAX(,'Не раб. дни'!$J$2-MOD(A3,1)))-MIN('Не раб. дни'!$K$3,MAX(,'Не раб. дни'!$J$3-MOD(A3,1)))+MIN('Не раб. дни'!$F$3,MOD(B3,1)))*(WEEKDAY(A3,2)&lt;6)*ISERROR(MATCH(TRUNC(A3),Праздничные,0))+MAX(,'Не раб. дни'!$F$3-MOD(A3,1))*(WEEKDAY(A3-1,2)&lt;6)*ISERROR(MATCH(TRUNC(A3-1),Праздничные,0))+(MAX(,MOD(B3,1)-'Не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дни'!$H$3)))*(WEEKDAY(B3,2)&lt;6)*ISERROR(MATCH(TRUNC(B3),Праздничные,0))-(TRUNC(A3)=TRUNC(B3))*"16:00"-COUNTIFS(Сокращенные,"&gt;="&amp;TRUNC(A3),Сокращенные,"&lt;="&amp;TRUNC(B3))*"2:00"</f>
        <v>12.583333333333332</v>
      </c>
      <c r="E3" s="12" t="s">
        <v>13</v>
      </c>
      <c r="F3" s="24"/>
      <c r="G3" s="25"/>
      <c r="H3" t="s">
        <v>18</v>
      </c>
    </row>
    <row r="4" spans="1:8" ht="15.75" thickBot="1" x14ac:dyDescent="0.3">
      <c r="A4" s="11">
        <v>43952</v>
      </c>
      <c r="B4" s="17">
        <v>43983</v>
      </c>
      <c r="D4" s="21">
        <f>SUMPRODUCT((WEEKDAY(A4+ROW($1:$1969),2)&lt;6)*(TRUNC(A4)+ROW($1:$1969)&lt;--TRUNC(B4))*ISERROR(MATCH(TRUNC(A4)+ROW($1:$1969),Праздничные,0)))*"16:00"+(MIN(--"16:00",1-MOD(A4,1))-MIN('Не раб. дни'!$K$2,MAX(,'Не раб. дни'!$J$2-MOD(A4,1)))-MIN('Не раб. дни'!$K$3,MAX(,'Не раб. дни'!$J$3-MOD(A4,1)))+MIN('Не раб. дни'!$F$3,MOD(B4,1)))*(WEEKDAY(A4,2)&lt;6)*ISERROR(MATCH(TRUNC(A4),Праздничные,0))+MAX(,'Не раб. дни'!$F$3-MOD(A4,1))*(WEEKDAY(A4-1,2)&lt;6)*ISERROR(MATCH(TRUNC(A4-1),Праздничные,0))+(MAX(,MOD(B4,1)-'Не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дни'!$H$3)))*(WEEKDAY(B4,2)&lt;6)*ISERROR(MATCH(TRUNC(B4),Праздничные,0))-(TRUNC(A4)=TRUNC(B4))*"16:00"-COUNTIFS(Сокращенные,"&gt;="&amp;TRUNC(A4),Сокращенные,"&lt;="&amp;TRUNC(B4))*"2:00"</f>
        <v>11.312499999999998</v>
      </c>
      <c r="E4" s="12" t="s">
        <v>14</v>
      </c>
      <c r="F4" s="24"/>
      <c r="G4" s="25"/>
      <c r="H4" t="s">
        <v>19</v>
      </c>
    </row>
    <row r="5" spans="1:8" ht="15.75" thickBot="1" x14ac:dyDescent="0.3">
      <c r="A5" s="11">
        <v>43983</v>
      </c>
      <c r="B5" s="17">
        <v>44013</v>
      </c>
      <c r="D5" s="21">
        <f>SUMPRODUCT((WEEKDAY(A5+ROW($1:$1969),2)&lt;6)*(TRUNC(A5)+ROW($1:$1969)&lt;--TRUNC(B5))*ISERROR(MATCH(TRUNC(A5)+ROW($1:$1969),Праздничные,0)))*"16:00"+(MIN(--"16:00",1-MOD(A5,1))-MIN('Не раб. дни'!$K$2,MAX(,'Не раб. дни'!$J$2-MOD(A5,1)))-MIN('Не раб. дни'!$K$3,MAX(,'Не раб. дни'!$J$3-MOD(A5,1)))+MIN('Не раб. дни'!$F$3,MOD(B5,1)))*(WEEKDAY(A5,2)&lt;6)*ISERROR(MATCH(TRUNC(A5),Праздничные,0))+MAX(,'Не раб. дни'!$F$3-MOD(A5,1))*(WEEKDAY(A5-1,2)&lt;6)*ISERROR(MATCH(TRUNC(A5-1),Праздничные,0))+(MAX(,MOD(B5,1)-'Не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дни'!$H$3)))*(WEEKDAY(B5,2)&lt;6)*ISERROR(MATCH(TRUNC(B5),Праздничные,0))-(TRUNC(A5)=TRUNC(B5))*"16:00"-COUNTIFS(Сокращенные,"&gt;="&amp;TRUNC(A5),Сокращенные,"&lt;="&amp;TRUNC(B5))*"2:00"</f>
        <v>13.854166666666664</v>
      </c>
      <c r="E5" s="12" t="s">
        <v>15</v>
      </c>
      <c r="F5" s="26"/>
      <c r="G5" s="27"/>
      <c r="H5" t="s">
        <v>21</v>
      </c>
    </row>
    <row r="6" spans="1:8" ht="15.75" thickBot="1" x14ac:dyDescent="0.3">
      <c r="A6" s="29" t="s">
        <v>23</v>
      </c>
      <c r="B6" s="29"/>
      <c r="C6" s="29"/>
      <c r="D6" s="29"/>
      <c r="E6" s="29"/>
    </row>
    <row r="7" spans="1:8" ht="15.75" thickBot="1" x14ac:dyDescent="0.3">
      <c r="A7" s="11">
        <v>43922</v>
      </c>
      <c r="B7" s="17">
        <v>44013</v>
      </c>
      <c r="D7" s="19">
        <f>SUMPRODUCT((WEEKDAY(A7+ROW($1:$1969),2)&lt;6)*(TRUNC(A7)+ROW($1:$1969)&lt;--TRUNC(B7))*ISERROR(MATCH(TRUNC(A7)+ROW($1:$1969),Праздничные,0)))*"16:00"+(MIN(--"16:00",1-MOD(A7,1))-MIN('Не раб. дни'!$K$2,MAX(,'Не раб. дни'!$J$2-MOD(A7,1)))-MIN('Не раб. дни'!$K$3,MAX(,'Не раб. дни'!$J$3-MOD(A7,1)))+MIN('Не раб. дни'!$F$3,MOD(B7,1)))*(WEEKDAY(A7,2)&lt;6)*ISERROR(MATCH(TRUNC(A7),Праздничные,0))+MAX(,'Не раб. дни'!$F$3-MOD(A7,1))*(WEEKDAY(A7-1,2)&lt;6)*ISERROR(MATCH(TRUNC(A7-1),Праздничные,0))+(MAX(,MOD(B7,1)-'Не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дни'!$H$3)))*(WEEKDAY(B7,2)&lt;6)*ISERROR(MATCH(TRUNC(B7),Праздничные,0))-(TRUNC(A7)=TRUNC(B7))*"16:00"-COUNTIFS(Сокращенные,"&gt;="&amp;TRUNC(A7),Сокращенные,"&lt;="&amp;TRUNC(B7))*"2:00"</f>
        <v>37.75</v>
      </c>
      <c r="E7" s="20" t="s">
        <v>20</v>
      </c>
      <c r="H7" t="s">
        <v>22</v>
      </c>
    </row>
  </sheetData>
  <mergeCells count="2">
    <mergeCell ref="F2:G5"/>
    <mergeCell ref="A6:E6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28" t="s">
        <v>3</v>
      </c>
      <c r="D1" s="28"/>
      <c r="E1" s="28"/>
      <c r="F1" s="28"/>
      <c r="G1" s="28"/>
      <c r="H1" s="28"/>
      <c r="I1" s="28"/>
      <c r="J1" s="28"/>
      <c r="K1" s="28"/>
      <c r="M1" s="10" t="s">
        <v>11</v>
      </c>
    </row>
    <row r="2" spans="1:13" x14ac:dyDescent="0.25">
      <c r="A2" s="1">
        <v>43831</v>
      </c>
      <c r="B2" s="7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9">
        <v>43951</v>
      </c>
    </row>
    <row r="3" spans="1:13" x14ac:dyDescent="0.25">
      <c r="A3" s="1">
        <v>43832</v>
      </c>
      <c r="B3" s="7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9">
        <v>43959</v>
      </c>
    </row>
    <row r="4" spans="1:13" x14ac:dyDescent="0.25">
      <c r="A4" s="1">
        <v>43833</v>
      </c>
      <c r="B4" s="7"/>
      <c r="M4" s="9">
        <v>43993</v>
      </c>
    </row>
    <row r="5" spans="1:13" x14ac:dyDescent="0.25">
      <c r="A5" s="1">
        <v>43836</v>
      </c>
      <c r="B5" s="7"/>
      <c r="M5" s="9">
        <v>44138</v>
      </c>
    </row>
    <row r="6" spans="1:13" x14ac:dyDescent="0.25">
      <c r="A6" s="1">
        <v>43837</v>
      </c>
      <c r="B6" s="7"/>
      <c r="M6" s="9">
        <v>44196</v>
      </c>
    </row>
    <row r="7" spans="1:13" x14ac:dyDescent="0.25">
      <c r="A7" s="1">
        <v>43838</v>
      </c>
      <c r="B7" s="7"/>
      <c r="M7" s="9"/>
    </row>
    <row r="8" spans="1:13" x14ac:dyDescent="0.25">
      <c r="A8" s="1">
        <v>43885</v>
      </c>
      <c r="B8" s="7"/>
      <c r="M8" s="9"/>
    </row>
    <row r="9" spans="1:13" x14ac:dyDescent="0.25">
      <c r="A9" s="1">
        <v>43899</v>
      </c>
      <c r="B9" s="7"/>
      <c r="M9" s="9"/>
    </row>
    <row r="10" spans="1:13" x14ac:dyDescent="0.25">
      <c r="A10" s="1">
        <v>43920</v>
      </c>
      <c r="B10" s="7"/>
      <c r="M10" s="9"/>
    </row>
    <row r="11" spans="1:13" x14ac:dyDescent="0.25">
      <c r="A11" s="1">
        <v>43921</v>
      </c>
      <c r="B11" s="7"/>
      <c r="M11" s="9"/>
    </row>
    <row r="12" spans="1:13" x14ac:dyDescent="0.25">
      <c r="A12" s="1">
        <v>43922</v>
      </c>
      <c r="B12" s="7"/>
      <c r="M12" s="9"/>
    </row>
    <row r="13" spans="1:13" x14ac:dyDescent="0.25">
      <c r="A13" s="1">
        <v>43923</v>
      </c>
      <c r="B13" s="7"/>
      <c r="M13" s="9"/>
    </row>
    <row r="14" spans="1:13" x14ac:dyDescent="0.25">
      <c r="A14" s="1">
        <v>43924</v>
      </c>
      <c r="B14" s="7"/>
      <c r="M14" s="9"/>
    </row>
    <row r="15" spans="1:13" x14ac:dyDescent="0.25">
      <c r="A15" s="1">
        <v>43952</v>
      </c>
      <c r="B15" s="7"/>
      <c r="M15" s="9"/>
    </row>
    <row r="16" spans="1:13" x14ac:dyDescent="0.25">
      <c r="A16" s="1">
        <v>43955</v>
      </c>
      <c r="B16" s="7"/>
      <c r="M16" s="9"/>
    </row>
    <row r="17" spans="1:13" x14ac:dyDescent="0.25">
      <c r="A17" s="1">
        <v>43956</v>
      </c>
      <c r="B17" s="7"/>
      <c r="M17" s="9"/>
    </row>
    <row r="18" spans="1:13" x14ac:dyDescent="0.25">
      <c r="A18" s="1">
        <v>43962</v>
      </c>
      <c r="B18" s="7"/>
      <c r="M18" s="9"/>
    </row>
    <row r="19" spans="1:13" x14ac:dyDescent="0.25">
      <c r="A19" s="1">
        <v>43994</v>
      </c>
      <c r="B19" s="7"/>
      <c r="M19" s="9"/>
    </row>
    <row r="20" spans="1:13" x14ac:dyDescent="0.25">
      <c r="A20" s="1">
        <v>44139</v>
      </c>
      <c r="B20" s="7"/>
      <c r="M20" s="9"/>
    </row>
    <row r="21" spans="1:13" x14ac:dyDescent="0.25">
      <c r="A21" s="1"/>
      <c r="B21" s="7"/>
      <c r="M21" s="9"/>
    </row>
    <row r="22" spans="1:13" x14ac:dyDescent="0.25">
      <c r="A22" s="1"/>
      <c r="B22" s="7"/>
      <c r="M22" s="9"/>
    </row>
    <row r="23" spans="1:13" x14ac:dyDescent="0.25">
      <c r="A23" s="1"/>
      <c r="B23" s="7"/>
      <c r="M23" s="9"/>
    </row>
    <row r="24" spans="1:13" x14ac:dyDescent="0.25">
      <c r="A24" s="1"/>
      <c r="B24" s="7"/>
      <c r="M24" s="9"/>
    </row>
    <row r="25" spans="1:13" x14ac:dyDescent="0.25">
      <c r="A25" s="1"/>
      <c r="B25" s="7"/>
      <c r="M25" s="9"/>
    </row>
    <row r="27" spans="1:13" x14ac:dyDescent="0.25">
      <c r="A27" s="6" t="s">
        <v>8</v>
      </c>
      <c r="B27" s="5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2015-06-05T18:19:34Z</dcterms:created>
  <dcterms:modified xsi:type="dcterms:W3CDTF">2020-03-28T16:26:39Z</dcterms:modified>
</cp:coreProperties>
</file>