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00" windowHeight="11760" activeTab="3"/>
  </bookViews>
  <sheets>
    <sheet name="прайс1" sheetId="2" r:id="rId1"/>
    <sheet name="прайс2" sheetId="4" r:id="rId2"/>
    <sheet name="Лист1" sheetId="5" r:id="rId3"/>
    <sheet name="расчет" sheetId="1" r:id="rId4"/>
    <sheet name="свод. табл." sheetId="3" r:id="rId5"/>
  </sheets>
  <definedNames>
    <definedName name="_xlnm._FilterDatabase" localSheetId="0" hidden="1">прайс1!$A$5:$O$5</definedName>
    <definedName name="_xlnm._FilterDatabase" localSheetId="1" hidden="1">прайс2!$A$5:$O$5</definedName>
    <definedName name="_xlnm._FilterDatabase" localSheetId="3" hidden="1">расчет!$A$1:$R$586</definedName>
  </definedNames>
  <calcPr calcId="145621" refMode="R1C1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5" i="1" l="1"/>
  <c r="O532" i="1" l="1"/>
  <c r="O438" i="1"/>
  <c r="O166" i="1"/>
  <c r="O47" i="1"/>
  <c r="O418" i="1"/>
  <c r="O564" i="1"/>
  <c r="O167" i="1"/>
  <c r="O168" i="1"/>
  <c r="O169" i="1"/>
  <c r="O170" i="1"/>
  <c r="O171" i="1"/>
  <c r="O172" i="1"/>
  <c r="O568" i="1"/>
  <c r="O569" i="1"/>
  <c r="O570" i="1"/>
  <c r="O571" i="1"/>
  <c r="O48" i="1"/>
  <c r="O556" i="1"/>
  <c r="O49" i="1"/>
  <c r="O439" i="1"/>
  <c r="O582" i="1"/>
  <c r="O173" i="1"/>
  <c r="O98" i="1"/>
  <c r="O142" i="1"/>
  <c r="O440" i="1"/>
  <c r="O441" i="1"/>
  <c r="O421" i="1"/>
  <c r="O18" i="1"/>
  <c r="O442" i="1"/>
  <c r="O508" i="1"/>
  <c r="O482" i="1"/>
  <c r="O174" i="1"/>
  <c r="O160" i="1"/>
  <c r="O175" i="1"/>
  <c r="O412" i="1"/>
  <c r="O176" i="1"/>
  <c r="O533" i="1"/>
  <c r="O483" i="1"/>
  <c r="O117" i="1"/>
  <c r="O118" i="1"/>
  <c r="O50" i="1"/>
  <c r="O30" i="1"/>
  <c r="O488" i="1"/>
  <c r="O63" i="1"/>
  <c r="O382" i="1"/>
  <c r="O469" i="1"/>
  <c r="O177" i="1"/>
  <c r="O178" i="1"/>
  <c r="O385" i="1"/>
  <c r="O143" i="1"/>
  <c r="O179" i="1"/>
  <c r="O477" i="1"/>
  <c r="O394" i="1"/>
  <c r="O422" i="1"/>
  <c r="O180" i="1"/>
  <c r="O181" i="1"/>
  <c r="O470" i="1"/>
  <c r="O182" i="1"/>
  <c r="O471" i="1"/>
  <c r="O183" i="1"/>
  <c r="O51" i="1"/>
  <c r="O184" i="1"/>
  <c r="O185" i="1"/>
  <c r="O186" i="1"/>
  <c r="O413" i="1"/>
  <c r="O187" i="1"/>
  <c r="O188" i="1"/>
  <c r="O534" i="1"/>
  <c r="O119" i="1"/>
  <c r="R2" i="1"/>
  <c r="O67" i="1"/>
  <c r="O68" i="1"/>
  <c r="O572" i="1"/>
  <c r="O189" i="1"/>
  <c r="O190" i="1"/>
  <c r="O69" i="1"/>
  <c r="O535" i="1"/>
  <c r="O419" i="1"/>
  <c r="O99" i="1"/>
  <c r="O33" i="1"/>
  <c r="O386" i="1"/>
  <c r="O70" i="1"/>
  <c r="O29" i="1"/>
  <c r="O71" i="1"/>
  <c r="O34" i="1"/>
  <c r="O52" i="1"/>
  <c r="O562" i="1"/>
  <c r="O133" i="1"/>
  <c r="O191" i="1"/>
  <c r="O192" i="1"/>
  <c r="O193" i="1"/>
  <c r="O194" i="1"/>
  <c r="O45" i="1"/>
  <c r="O195" i="1"/>
  <c r="O196" i="1"/>
  <c r="O197" i="1"/>
  <c r="O443" i="1"/>
  <c r="O144" i="1"/>
  <c r="O145" i="1"/>
  <c r="O583" i="1"/>
  <c r="O395" i="1"/>
  <c r="O396" i="1"/>
  <c r="O573" i="1"/>
  <c r="O198" i="1"/>
  <c r="O444" i="1"/>
  <c r="O509" i="1"/>
  <c r="O484" i="1"/>
  <c r="O199" i="1"/>
  <c r="O200" i="1"/>
  <c r="O536" i="1"/>
  <c r="O72" i="1"/>
  <c r="O120" i="1"/>
  <c r="O73" i="1"/>
  <c r="R73" i="1" s="1"/>
  <c r="O201" i="1"/>
  <c r="O202" i="1"/>
  <c r="O203" i="1"/>
  <c r="O518" i="1"/>
  <c r="O53" i="1"/>
  <c r="O522" i="1"/>
  <c r="O204" i="1"/>
  <c r="O205" i="1"/>
  <c r="O206" i="1"/>
  <c r="O207" i="1"/>
  <c r="O208" i="1"/>
  <c r="O35" i="1"/>
  <c r="O100" i="1"/>
  <c r="O209" i="1"/>
  <c r="O210" i="1"/>
  <c r="O397" i="1"/>
  <c r="O211" i="1"/>
  <c r="O212" i="1"/>
  <c r="O74" i="1"/>
  <c r="O213" i="1"/>
  <c r="O445" i="1"/>
  <c r="R5" i="1"/>
  <c r="O510" i="1"/>
  <c r="O19" i="1"/>
  <c r="O214" i="1"/>
  <c r="R7" i="1"/>
  <c r="O215" i="1"/>
  <c r="O54" i="1"/>
  <c r="O216" i="1"/>
  <c r="O565" i="1"/>
  <c r="O524" i="1"/>
  <c r="O217" i="1"/>
  <c r="O218" i="1"/>
  <c r="O75" i="1"/>
  <c r="O101" i="1"/>
  <c r="O490" i="1"/>
  <c r="O414" i="1"/>
  <c r="O134" i="1"/>
  <c r="O537" i="1"/>
  <c r="O36" i="1"/>
  <c r="O121" i="1"/>
  <c r="O39" i="1"/>
  <c r="O472" i="1"/>
  <c r="O76" i="1"/>
  <c r="O219" i="1"/>
  <c r="O55" i="1"/>
  <c r="O220" i="1"/>
  <c r="O221" i="1"/>
  <c r="O222" i="1"/>
  <c r="O223" i="1"/>
  <c r="O224" i="1"/>
  <c r="O446" i="1"/>
  <c r="O225" i="1"/>
  <c r="O226" i="1"/>
  <c r="O227" i="1"/>
  <c r="O228" i="1"/>
  <c r="O229" i="1"/>
  <c r="O230" i="1"/>
  <c r="O231" i="1"/>
  <c r="R231" i="1" s="1"/>
  <c r="O232" i="1"/>
  <c r="O233" i="1"/>
  <c r="O234" i="1"/>
  <c r="O146" i="1"/>
  <c r="O147" i="1"/>
  <c r="O235" i="1"/>
  <c r="O236" i="1"/>
  <c r="O423" i="1"/>
  <c r="O148" i="1"/>
  <c r="O102" i="1"/>
  <c r="O237" i="1"/>
  <c r="O31" i="1"/>
  <c r="O238" i="1"/>
  <c r="R238" i="1" s="1"/>
  <c r="O239" i="1"/>
  <c r="O447" i="1"/>
  <c r="O511" i="1"/>
  <c r="O77" i="1"/>
  <c r="O240" i="1"/>
  <c r="O241" i="1"/>
  <c r="O242" i="1"/>
  <c r="O243" i="1"/>
  <c r="O244" i="1"/>
  <c r="O245" i="1"/>
  <c r="O246" i="1"/>
  <c r="O122" i="1"/>
  <c r="O247" i="1"/>
  <c r="O56" i="1"/>
  <c r="O78" i="1"/>
  <c r="O248" i="1"/>
  <c r="O249" i="1"/>
  <c r="O250" i="1"/>
  <c r="O398" i="1"/>
  <c r="O489" i="1"/>
  <c r="O158" i="1"/>
  <c r="O159" i="1"/>
  <c r="O251" i="1"/>
  <c r="O424" i="1"/>
  <c r="O491" i="1"/>
  <c r="O492" i="1"/>
  <c r="O493" i="1"/>
  <c r="O252" i="1"/>
  <c r="O253" i="1"/>
  <c r="O254" i="1"/>
  <c r="O24" i="1"/>
  <c r="O79" i="1"/>
  <c r="O255" i="1"/>
  <c r="O256" i="1"/>
  <c r="O584" i="1"/>
  <c r="O123" i="1"/>
  <c r="O161" i="1"/>
  <c r="O40" i="1"/>
  <c r="O257" i="1"/>
  <c r="O124" i="1"/>
  <c r="O57" i="1"/>
  <c r="O125" i="1"/>
  <c r="O258" i="1"/>
  <c r="O58" i="1"/>
  <c r="O20" i="1"/>
  <c r="O259" i="1"/>
  <c r="O566" i="1"/>
  <c r="O260" i="1"/>
  <c r="O261" i="1"/>
  <c r="O262" i="1"/>
  <c r="O557" i="1"/>
  <c r="O538" i="1"/>
  <c r="O263" i="1"/>
  <c r="O264" i="1"/>
  <c r="O126" i="1"/>
  <c r="O265" i="1"/>
  <c r="O127" i="1"/>
  <c r="O574" i="1"/>
  <c r="O266" i="1"/>
  <c r="O128" i="1"/>
  <c r="O575" i="1"/>
  <c r="O43" i="1"/>
  <c r="O44" i="1"/>
  <c r="R44" i="1" s="1"/>
  <c r="O267" i="1"/>
  <c r="O268" i="1"/>
  <c r="O269" i="1"/>
  <c r="O88" i="1"/>
  <c r="O525" i="1"/>
  <c r="O399" i="1"/>
  <c r="O46" i="1"/>
  <c r="O425" i="1"/>
  <c r="O270" i="1"/>
  <c r="O271" i="1"/>
  <c r="O272" i="1"/>
  <c r="O25" i="1"/>
  <c r="O512" i="1"/>
  <c r="O448" i="1"/>
  <c r="O139" i="1"/>
  <c r="O103" i="1"/>
  <c r="O273" i="1"/>
  <c r="O400" i="1"/>
  <c r="O115" i="1"/>
  <c r="O513" i="1"/>
  <c r="O140" i="1"/>
  <c r="O449" i="1"/>
  <c r="O450" i="1"/>
  <c r="O451" i="1"/>
  <c r="O452" i="1"/>
  <c r="O478" i="1"/>
  <c r="O274" i="1"/>
  <c r="O453" i="1"/>
  <c r="R453" i="1" s="1"/>
  <c r="O454" i="1"/>
  <c r="O401" i="1"/>
  <c r="O402" i="1"/>
  <c r="O426" i="1"/>
  <c r="O26" i="1"/>
  <c r="O275" i="1"/>
  <c r="O403" i="1"/>
  <c r="O404" i="1"/>
  <c r="O427" i="1"/>
  <c r="O455" i="1"/>
  <c r="O514" i="1"/>
  <c r="O387" i="1"/>
  <c r="O494" i="1"/>
  <c r="O495" i="1"/>
  <c r="O428" i="1"/>
  <c r="O96" i="1"/>
  <c r="O276" i="1"/>
  <c r="O496" i="1"/>
  <c r="O135" i="1"/>
  <c r="O91" i="1"/>
  <c r="O92" i="1"/>
  <c r="O149" i="1"/>
  <c r="O93" i="1"/>
  <c r="O277" i="1"/>
  <c r="O383" i="1"/>
  <c r="O278" i="1"/>
  <c r="O150" i="1"/>
  <c r="O388" i="1"/>
  <c r="O415" i="1"/>
  <c r="O429" i="1"/>
  <c r="O558" i="1"/>
  <c r="O151" i="1"/>
  <c r="O80" i="1"/>
  <c r="O497" i="1"/>
  <c r="O81" i="1"/>
  <c r="O279" i="1"/>
  <c r="O479" i="1"/>
  <c r="O280" i="1"/>
  <c r="O434" i="1"/>
  <c r="O129" i="1"/>
  <c r="O389" i="1"/>
  <c r="O104" i="1"/>
  <c r="O435" i="1"/>
  <c r="O281" i="1"/>
  <c r="O64" i="1"/>
  <c r="O282" i="1"/>
  <c r="O283" i="1"/>
  <c r="O539" i="1"/>
  <c r="O284" i="1"/>
  <c r="O116" i="1"/>
  <c r="O285" i="1"/>
  <c r="O576" i="1"/>
  <c r="O577" i="1"/>
  <c r="O585" i="1"/>
  <c r="O286" i="1"/>
  <c r="O287" i="1"/>
  <c r="O288" i="1"/>
  <c r="O289" i="1"/>
  <c r="O290" i="1"/>
  <c r="O112" i="1"/>
  <c r="O113" i="1"/>
  <c r="O114" i="1"/>
  <c r="O526" i="1"/>
  <c r="O21" i="1"/>
  <c r="R21" i="1" s="1"/>
  <c r="O473" i="1"/>
  <c r="O527" i="1"/>
  <c r="O41" i="1"/>
  <c r="O291" i="1"/>
  <c r="R291" i="1" s="1"/>
  <c r="O292" i="1"/>
  <c r="O293" i="1"/>
  <c r="O294" i="1"/>
  <c r="O295" i="1"/>
  <c r="O296" i="1"/>
  <c r="O297" i="1"/>
  <c r="O498" i="1"/>
  <c r="O499" i="1"/>
  <c r="O500" i="1"/>
  <c r="O298" i="1"/>
  <c r="O480" i="1"/>
  <c r="O299" i="1"/>
  <c r="O416" i="1"/>
  <c r="O300" i="1"/>
  <c r="O301" i="1"/>
  <c r="O456" i="1"/>
  <c r="O82" i="1"/>
  <c r="O83" i="1"/>
  <c r="O84" i="1"/>
  <c r="O417" i="1"/>
  <c r="O457" i="1"/>
  <c r="O130" i="1"/>
  <c r="O42" i="1"/>
  <c r="O302" i="1"/>
  <c r="O458" i="1"/>
  <c r="O485" i="1"/>
  <c r="O486" i="1"/>
  <c r="O578" i="1"/>
  <c r="O303" i="1"/>
  <c r="O85" i="1"/>
  <c r="O162" i="1"/>
  <c r="O501" i="1"/>
  <c r="O136" i="1"/>
  <c r="O540" i="1"/>
  <c r="O105" i="1"/>
  <c r="O37" i="1"/>
  <c r="O474" i="1"/>
  <c r="O528" i="1"/>
  <c r="O579" i="1"/>
  <c r="R13" i="1"/>
  <c r="O487" i="1"/>
  <c r="O59" i="1"/>
  <c r="O304" i="1"/>
  <c r="R304" i="1" s="1"/>
  <c r="O38" i="1"/>
  <c r="O541" i="1"/>
  <c r="O563" i="1"/>
  <c r="O305" i="1"/>
  <c r="O306" i="1"/>
  <c r="O307" i="1"/>
  <c r="O308" i="1"/>
  <c r="O430" i="1"/>
  <c r="O459" i="1"/>
  <c r="O460" i="1"/>
  <c r="O309" i="1"/>
  <c r="O310" i="1"/>
  <c r="O311" i="1"/>
  <c r="O312" i="1"/>
  <c r="O313" i="1"/>
  <c r="O28" i="1"/>
  <c r="O152" i="1"/>
  <c r="O153" i="1"/>
  <c r="O405" i="1"/>
  <c r="O314" i="1"/>
  <c r="O431" i="1"/>
  <c r="O406" i="1"/>
  <c r="O407" i="1"/>
  <c r="O432" i="1"/>
  <c r="O515" i="1"/>
  <c r="O315" i="1"/>
  <c r="O316" i="1"/>
  <c r="O317" i="1"/>
  <c r="O318" i="1"/>
  <c r="O319" i="1"/>
  <c r="O542" i="1"/>
  <c r="O320" i="1"/>
  <c r="O321" i="1"/>
  <c r="O543" i="1"/>
  <c r="O436" i="1"/>
  <c r="O437" i="1"/>
  <c r="O322" i="1"/>
  <c r="O323" i="1"/>
  <c r="O324" i="1"/>
  <c r="O106" i="1"/>
  <c r="R106" i="1" s="1"/>
  <c r="O384" i="1"/>
  <c r="O325" i="1"/>
  <c r="O154" i="1"/>
  <c r="O326" i="1"/>
  <c r="O327" i="1"/>
  <c r="O559" i="1"/>
  <c r="O155" i="1"/>
  <c r="O328" i="1"/>
  <c r="O329" i="1"/>
  <c r="O330" i="1"/>
  <c r="O544" i="1"/>
  <c r="O331" i="1"/>
  <c r="R331" i="1" s="1"/>
  <c r="O163" i="1"/>
  <c r="O420" i="1"/>
  <c r="O137" i="1"/>
  <c r="O107" i="1"/>
  <c r="O332" i="1"/>
  <c r="O333" i="1"/>
  <c r="O580" i="1"/>
  <c r="O334" i="1"/>
  <c r="O335" i="1"/>
  <c r="O545" i="1"/>
  <c r="R545" i="1" s="1"/>
  <c r="O336" i="1"/>
  <c r="O337" i="1"/>
  <c r="O475" i="1"/>
  <c r="O338" i="1"/>
  <c r="O339" i="1"/>
  <c r="O340" i="1"/>
  <c r="O586" i="1"/>
  <c r="O341" i="1"/>
  <c r="O342" i="1"/>
  <c r="O343" i="1"/>
  <c r="O344" i="1"/>
  <c r="O461" i="1"/>
  <c r="O408" i="1"/>
  <c r="O345" i="1"/>
  <c r="O156" i="1"/>
  <c r="O346" i="1"/>
  <c r="O433" i="1"/>
  <c r="O462" i="1"/>
  <c r="O347" i="1"/>
  <c r="O409" i="1"/>
  <c r="O348" i="1"/>
  <c r="O463" i="1"/>
  <c r="O516" i="1"/>
  <c r="O567" i="1"/>
  <c r="O349" i="1"/>
  <c r="R14" i="1"/>
  <c r="O350" i="1"/>
  <c r="O351" i="1"/>
  <c r="O352" i="1"/>
  <c r="O353" i="1"/>
  <c r="R16" i="1"/>
  <c r="O546" i="1"/>
  <c r="O523" i="1"/>
  <c r="O32" i="1"/>
  <c r="O354" i="1"/>
  <c r="O60" i="1"/>
  <c r="O355" i="1"/>
  <c r="O356" i="1"/>
  <c r="O502" i="1"/>
  <c r="O503" i="1"/>
  <c r="O141" i="1"/>
  <c r="O357" i="1"/>
  <c r="O358" i="1"/>
  <c r="O359" i="1"/>
  <c r="O410" i="1"/>
  <c r="O360" i="1"/>
  <c r="O390" i="1"/>
  <c r="O391" i="1"/>
  <c r="O361" i="1"/>
  <c r="O362" i="1"/>
  <c r="O363" i="1"/>
  <c r="O464" i="1"/>
  <c r="O465" i="1"/>
  <c r="O466" i="1"/>
  <c r="O467" i="1"/>
  <c r="O519" i="1"/>
  <c r="O61" i="1"/>
  <c r="O364" i="1"/>
  <c r="O22" i="1"/>
  <c r="O547" i="1"/>
  <c r="O365" i="1"/>
  <c r="O366" i="1"/>
  <c r="O529" i="1"/>
  <c r="O65" i="1"/>
  <c r="O367" i="1"/>
  <c r="O164" i="1"/>
  <c r="O560" i="1"/>
  <c r="O561" i="1"/>
  <c r="O392" i="1"/>
  <c r="O548" i="1"/>
  <c r="O504" i="1"/>
  <c r="O108" i="1"/>
  <c r="O393" i="1"/>
  <c r="O131" i="1"/>
  <c r="O549" i="1"/>
  <c r="O505" i="1"/>
  <c r="O506" i="1"/>
  <c r="O507" i="1"/>
  <c r="O89" i="1"/>
  <c r="O581" i="1"/>
  <c r="O368" i="1"/>
  <c r="O369" i="1"/>
  <c r="O530" i="1"/>
  <c r="O531" i="1"/>
  <c r="O476" i="1"/>
  <c r="O370" i="1"/>
  <c r="O371" i="1"/>
  <c r="O372" i="1"/>
  <c r="O157" i="1"/>
  <c r="O27" i="1"/>
  <c r="O90" i="1"/>
  <c r="O109" i="1"/>
  <c r="O373" i="1"/>
  <c r="O374" i="1"/>
  <c r="O375" i="1"/>
  <c r="O66" i="1"/>
  <c r="O376" i="1"/>
  <c r="O481" i="1"/>
  <c r="O23" i="1"/>
  <c r="O110" i="1"/>
  <c r="O377" i="1"/>
  <c r="O111" i="1"/>
  <c r="O468" i="1"/>
  <c r="O517" i="1"/>
  <c r="O520" i="1"/>
  <c r="O411" i="1"/>
  <c r="O378" i="1"/>
  <c r="O550" i="1"/>
  <c r="O94" i="1"/>
  <c r="O62" i="1"/>
  <c r="O379" i="1"/>
  <c r="O551" i="1"/>
  <c r="O95" i="1"/>
  <c r="O552" i="1"/>
  <c r="R552" i="1" s="1"/>
  <c r="O380" i="1"/>
  <c r="O553" i="1"/>
  <c r="O132" i="1"/>
  <c r="O521" i="1"/>
  <c r="O97" i="1"/>
  <c r="O86" i="1"/>
  <c r="O381" i="1"/>
  <c r="O554" i="1"/>
  <c r="O555" i="1"/>
  <c r="O138" i="1"/>
  <c r="O87" i="1"/>
  <c r="O165" i="1"/>
  <c r="M421" i="1"/>
  <c r="R3" i="1"/>
  <c r="R4" i="1"/>
  <c r="R6" i="1"/>
  <c r="R8" i="1"/>
  <c r="R9" i="1"/>
  <c r="R10" i="1"/>
  <c r="R11" i="1"/>
  <c r="R12" i="1"/>
  <c r="R15" i="1"/>
  <c r="R17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Q532" i="1"/>
  <c r="Q438" i="1"/>
  <c r="Q166" i="1"/>
  <c r="Q47" i="1"/>
  <c r="Q418" i="1"/>
  <c r="Q564" i="1"/>
  <c r="Q167" i="1"/>
  <c r="Q168" i="1"/>
  <c r="Q169" i="1"/>
  <c r="Q170" i="1"/>
  <c r="Q171" i="1"/>
  <c r="Q172" i="1"/>
  <c r="Q568" i="1"/>
  <c r="Q569" i="1"/>
  <c r="Q570" i="1"/>
  <c r="Q571" i="1"/>
  <c r="Q48" i="1"/>
  <c r="Q556" i="1"/>
  <c r="Q49" i="1"/>
  <c r="Q439" i="1"/>
  <c r="Q582" i="1"/>
  <c r="Q173" i="1"/>
  <c r="Q98" i="1"/>
  <c r="Q142" i="1"/>
  <c r="Q440" i="1"/>
  <c r="Q441" i="1"/>
  <c r="Q421" i="1"/>
  <c r="Q18" i="1"/>
  <c r="Q442" i="1"/>
  <c r="Q508" i="1"/>
  <c r="Q482" i="1"/>
  <c r="Q174" i="1"/>
  <c r="Q160" i="1"/>
  <c r="Q175" i="1"/>
  <c r="Q412" i="1"/>
  <c r="Q176" i="1"/>
  <c r="Q533" i="1"/>
  <c r="Q483" i="1"/>
  <c r="Q117" i="1"/>
  <c r="Q118" i="1"/>
  <c r="Q50" i="1"/>
  <c r="Q30" i="1"/>
  <c r="Q488" i="1"/>
  <c r="Q63" i="1"/>
  <c r="Q382" i="1"/>
  <c r="Q469" i="1"/>
  <c r="Q177" i="1"/>
  <c r="Q178" i="1"/>
  <c r="Q385" i="1"/>
  <c r="Q143" i="1"/>
  <c r="Q179" i="1"/>
  <c r="Q477" i="1"/>
  <c r="Q394" i="1"/>
  <c r="Q422" i="1"/>
  <c r="Q180" i="1"/>
  <c r="Q181" i="1"/>
  <c r="Q470" i="1"/>
  <c r="Q182" i="1"/>
  <c r="Q471" i="1"/>
  <c r="Q183" i="1"/>
  <c r="Q51" i="1"/>
  <c r="Q184" i="1"/>
  <c r="Q185" i="1"/>
  <c r="Q186" i="1"/>
  <c r="Q413" i="1"/>
  <c r="Q187" i="1"/>
  <c r="Q188" i="1"/>
  <c r="Q534" i="1"/>
  <c r="Q119" i="1"/>
  <c r="Q67" i="1"/>
  <c r="Q68" i="1"/>
  <c r="Q572" i="1"/>
  <c r="Q189" i="1"/>
  <c r="Q190" i="1"/>
  <c r="Q69" i="1"/>
  <c r="Q535" i="1"/>
  <c r="Q419" i="1"/>
  <c r="Q99" i="1"/>
  <c r="Q33" i="1"/>
  <c r="Q386" i="1"/>
  <c r="Q70" i="1"/>
  <c r="Q29" i="1"/>
  <c r="Q71" i="1"/>
  <c r="Q34" i="1"/>
  <c r="Q52" i="1"/>
  <c r="Q562" i="1"/>
  <c r="Q133" i="1"/>
  <c r="Q191" i="1"/>
  <c r="Q192" i="1"/>
  <c r="Q193" i="1"/>
  <c r="Q194" i="1"/>
  <c r="Q45" i="1"/>
  <c r="Q195" i="1"/>
  <c r="Q196" i="1"/>
  <c r="Q197" i="1"/>
  <c r="Q443" i="1"/>
  <c r="Q144" i="1"/>
  <c r="Q145" i="1"/>
  <c r="Q583" i="1"/>
  <c r="Q395" i="1"/>
  <c r="Q396" i="1"/>
  <c r="Q573" i="1"/>
  <c r="Q198" i="1"/>
  <c r="Q444" i="1"/>
  <c r="Q509" i="1"/>
  <c r="Q484" i="1"/>
  <c r="Q199" i="1"/>
  <c r="Q200" i="1"/>
  <c r="Q536" i="1"/>
  <c r="Q72" i="1"/>
  <c r="Q120" i="1"/>
  <c r="Q73" i="1"/>
  <c r="Q201" i="1"/>
  <c r="Q202" i="1"/>
  <c r="Q203" i="1"/>
  <c r="Q518" i="1"/>
  <c r="Q53" i="1"/>
  <c r="Q522" i="1"/>
  <c r="Q204" i="1"/>
  <c r="Q205" i="1"/>
  <c r="Q206" i="1"/>
  <c r="Q207" i="1"/>
  <c r="Q208" i="1"/>
  <c r="Q35" i="1"/>
  <c r="Q100" i="1"/>
  <c r="Q209" i="1"/>
  <c r="Q210" i="1"/>
  <c r="Q397" i="1"/>
  <c r="Q211" i="1"/>
  <c r="Q212" i="1"/>
  <c r="Q74" i="1"/>
  <c r="Q213" i="1"/>
  <c r="Q445" i="1"/>
  <c r="Q510" i="1"/>
  <c r="Q19" i="1"/>
  <c r="Q214" i="1"/>
  <c r="Q215" i="1"/>
  <c r="Q54" i="1"/>
  <c r="Q216" i="1"/>
  <c r="Q565" i="1"/>
  <c r="Q524" i="1"/>
  <c r="Q217" i="1"/>
  <c r="Q218" i="1"/>
  <c r="Q75" i="1"/>
  <c r="Q101" i="1"/>
  <c r="Q490" i="1"/>
  <c r="Q414" i="1"/>
  <c r="Q134" i="1"/>
  <c r="Q537" i="1"/>
  <c r="Q36" i="1"/>
  <c r="Q121" i="1"/>
  <c r="Q39" i="1"/>
  <c r="Q472" i="1"/>
  <c r="Q76" i="1"/>
  <c r="Q219" i="1"/>
  <c r="Q55" i="1"/>
  <c r="Q220" i="1"/>
  <c r="Q221" i="1"/>
  <c r="Q222" i="1"/>
  <c r="Q223" i="1"/>
  <c r="Q224" i="1"/>
  <c r="Q446" i="1"/>
  <c r="Q225" i="1"/>
  <c r="Q226" i="1"/>
  <c r="Q227" i="1"/>
  <c r="Q228" i="1"/>
  <c r="Q229" i="1"/>
  <c r="Q230" i="1"/>
  <c r="Q231" i="1"/>
  <c r="Q232" i="1"/>
  <c r="Q233" i="1"/>
  <c r="Q234" i="1"/>
  <c r="Q146" i="1"/>
  <c r="Q147" i="1"/>
  <c r="Q235" i="1"/>
  <c r="Q236" i="1"/>
  <c r="Q423" i="1"/>
  <c r="Q148" i="1"/>
  <c r="Q102" i="1"/>
  <c r="Q237" i="1"/>
  <c r="Q31" i="1"/>
  <c r="Q238" i="1"/>
  <c r="Q239" i="1"/>
  <c r="Q447" i="1"/>
  <c r="Q511" i="1"/>
  <c r="Q77" i="1"/>
  <c r="Q240" i="1"/>
  <c r="Q241" i="1"/>
  <c r="Q242" i="1"/>
  <c r="Q243" i="1"/>
  <c r="Q244" i="1"/>
  <c r="Q245" i="1"/>
  <c r="Q246" i="1"/>
  <c r="Q122" i="1"/>
  <c r="Q247" i="1"/>
  <c r="Q56" i="1"/>
  <c r="Q78" i="1"/>
  <c r="Q248" i="1"/>
  <c r="Q249" i="1"/>
  <c r="Q250" i="1"/>
  <c r="Q398" i="1"/>
  <c r="Q489" i="1"/>
  <c r="Q158" i="1"/>
  <c r="Q159" i="1"/>
  <c r="Q251" i="1"/>
  <c r="Q424" i="1"/>
  <c r="Q491" i="1"/>
  <c r="Q492" i="1"/>
  <c r="Q493" i="1"/>
  <c r="Q252" i="1"/>
  <c r="Q253" i="1"/>
  <c r="Q254" i="1"/>
  <c r="Q24" i="1"/>
  <c r="Q79" i="1"/>
  <c r="Q255" i="1"/>
  <c r="Q256" i="1"/>
  <c r="Q584" i="1"/>
  <c r="Q123" i="1"/>
  <c r="Q161" i="1"/>
  <c r="Q40" i="1"/>
  <c r="Q257" i="1"/>
  <c r="Q124" i="1"/>
  <c r="Q57" i="1"/>
  <c r="Q125" i="1"/>
  <c r="Q258" i="1"/>
  <c r="Q58" i="1"/>
  <c r="Q20" i="1"/>
  <c r="Q259" i="1"/>
  <c r="Q566" i="1"/>
  <c r="Q260" i="1"/>
  <c r="Q261" i="1"/>
  <c r="Q262" i="1"/>
  <c r="Q557" i="1"/>
  <c r="Q538" i="1"/>
  <c r="Q263" i="1"/>
  <c r="Q264" i="1"/>
  <c r="Q126" i="1"/>
  <c r="Q265" i="1"/>
  <c r="Q127" i="1"/>
  <c r="Q574" i="1"/>
  <c r="Q266" i="1"/>
  <c r="Q128" i="1"/>
  <c r="Q575" i="1"/>
  <c r="Q43" i="1"/>
  <c r="Q44" i="1"/>
  <c r="Q267" i="1"/>
  <c r="Q268" i="1"/>
  <c r="Q269" i="1"/>
  <c r="Q88" i="1"/>
  <c r="Q525" i="1"/>
  <c r="Q399" i="1"/>
  <c r="Q46" i="1"/>
  <c r="Q425" i="1"/>
  <c r="Q270" i="1"/>
  <c r="Q271" i="1"/>
  <c r="Q272" i="1"/>
  <c r="Q25" i="1"/>
  <c r="Q512" i="1"/>
  <c r="Q448" i="1"/>
  <c r="Q139" i="1"/>
  <c r="Q103" i="1"/>
  <c r="Q273" i="1"/>
  <c r="Q400" i="1"/>
  <c r="Q115" i="1"/>
  <c r="Q513" i="1"/>
  <c r="Q140" i="1"/>
  <c r="Q449" i="1"/>
  <c r="Q450" i="1"/>
  <c r="Q451" i="1"/>
  <c r="Q452" i="1"/>
  <c r="Q478" i="1"/>
  <c r="Q274" i="1"/>
  <c r="Q453" i="1"/>
  <c r="Q454" i="1"/>
  <c r="Q401" i="1"/>
  <c r="Q402" i="1"/>
  <c r="Q426" i="1"/>
  <c r="Q26" i="1"/>
  <c r="Q275" i="1"/>
  <c r="Q403" i="1"/>
  <c r="Q404" i="1"/>
  <c r="Q427" i="1"/>
  <c r="Q455" i="1"/>
  <c r="Q514" i="1"/>
  <c r="Q387" i="1"/>
  <c r="Q494" i="1"/>
  <c r="Q495" i="1"/>
  <c r="Q428" i="1"/>
  <c r="Q96" i="1"/>
  <c r="Q276" i="1"/>
  <c r="Q496" i="1"/>
  <c r="Q135" i="1"/>
  <c r="Q91" i="1"/>
  <c r="Q92" i="1"/>
  <c r="Q149" i="1"/>
  <c r="Q93" i="1"/>
  <c r="Q277" i="1"/>
  <c r="Q383" i="1"/>
  <c r="Q278" i="1"/>
  <c r="Q150" i="1"/>
  <c r="Q388" i="1"/>
  <c r="Q415" i="1"/>
  <c r="Q429" i="1"/>
  <c r="Q558" i="1"/>
  <c r="Q151" i="1"/>
  <c r="Q80" i="1"/>
  <c r="Q497" i="1"/>
  <c r="Q81" i="1"/>
  <c r="Q279" i="1"/>
  <c r="Q479" i="1"/>
  <c r="Q280" i="1"/>
  <c r="Q434" i="1"/>
  <c r="Q129" i="1"/>
  <c r="Q389" i="1"/>
  <c r="Q104" i="1"/>
  <c r="Q435" i="1"/>
  <c r="Q281" i="1"/>
  <c r="Q64" i="1"/>
  <c r="Q282" i="1"/>
  <c r="Q283" i="1"/>
  <c r="Q539" i="1"/>
  <c r="Q284" i="1"/>
  <c r="Q116" i="1"/>
  <c r="Q285" i="1"/>
  <c r="Q576" i="1"/>
  <c r="Q577" i="1"/>
  <c r="Q585" i="1"/>
  <c r="Q286" i="1"/>
  <c r="Q287" i="1"/>
  <c r="Q288" i="1"/>
  <c r="Q289" i="1"/>
  <c r="Q290" i="1"/>
  <c r="Q112" i="1"/>
  <c r="Q113" i="1"/>
  <c r="Q114" i="1"/>
  <c r="Q526" i="1"/>
  <c r="Q21" i="1"/>
  <c r="Q473" i="1"/>
  <c r="Q527" i="1"/>
  <c r="Q41" i="1"/>
  <c r="Q291" i="1"/>
  <c r="Q292" i="1"/>
  <c r="Q293" i="1"/>
  <c r="Q294" i="1"/>
  <c r="Q295" i="1"/>
  <c r="Q296" i="1"/>
  <c r="Q297" i="1"/>
  <c r="Q498" i="1"/>
  <c r="Q499" i="1"/>
  <c r="Q500" i="1"/>
  <c r="Q298" i="1"/>
  <c r="Q480" i="1"/>
  <c r="Q299" i="1"/>
  <c r="Q416" i="1"/>
  <c r="Q300" i="1"/>
  <c r="Q301" i="1"/>
  <c r="Q456" i="1"/>
  <c r="Q82" i="1"/>
  <c r="Q83" i="1"/>
  <c r="Q84" i="1"/>
  <c r="Q417" i="1"/>
  <c r="Q457" i="1"/>
  <c r="Q130" i="1"/>
  <c r="Q42" i="1"/>
  <c r="Q302" i="1"/>
  <c r="Q458" i="1"/>
  <c r="Q485" i="1"/>
  <c r="Q486" i="1"/>
  <c r="Q578" i="1"/>
  <c r="Q303" i="1"/>
  <c r="Q85" i="1"/>
  <c r="Q162" i="1"/>
  <c r="Q501" i="1"/>
  <c r="Q136" i="1"/>
  <c r="Q540" i="1"/>
  <c r="Q105" i="1"/>
  <c r="Q37" i="1"/>
  <c r="Q474" i="1"/>
  <c r="Q528" i="1"/>
  <c r="Q579" i="1"/>
  <c r="Q487" i="1"/>
  <c r="Q59" i="1"/>
  <c r="Q304" i="1"/>
  <c r="Q38" i="1"/>
  <c r="Q541" i="1"/>
  <c r="Q563" i="1"/>
  <c r="Q305" i="1"/>
  <c r="Q306" i="1"/>
  <c r="Q307" i="1"/>
  <c r="Q308" i="1"/>
  <c r="Q430" i="1"/>
  <c r="Q459" i="1"/>
  <c r="Q460" i="1"/>
  <c r="Q309" i="1"/>
  <c r="Q310" i="1"/>
  <c r="Q311" i="1"/>
  <c r="Q312" i="1"/>
  <c r="Q313" i="1"/>
  <c r="Q28" i="1"/>
  <c r="Q152" i="1"/>
  <c r="Q153" i="1"/>
  <c r="Q405" i="1"/>
  <c r="Q314" i="1"/>
  <c r="Q431" i="1"/>
  <c r="Q406" i="1"/>
  <c r="Q407" i="1"/>
  <c r="Q432" i="1"/>
  <c r="Q515" i="1"/>
  <c r="Q315" i="1"/>
  <c r="Q316" i="1"/>
  <c r="Q317" i="1"/>
  <c r="Q318" i="1"/>
  <c r="Q319" i="1"/>
  <c r="Q542" i="1"/>
  <c r="Q320" i="1"/>
  <c r="Q321" i="1"/>
  <c r="Q543" i="1"/>
  <c r="Q436" i="1"/>
  <c r="Q437" i="1"/>
  <c r="Q322" i="1"/>
  <c r="Q323" i="1"/>
  <c r="Q324" i="1"/>
  <c r="Q106" i="1"/>
  <c r="Q384" i="1"/>
  <c r="Q325" i="1"/>
  <c r="Q154" i="1"/>
  <c r="Q326" i="1"/>
  <c r="Q327" i="1"/>
  <c r="Q559" i="1"/>
  <c r="Q155" i="1"/>
  <c r="Q328" i="1"/>
  <c r="Q329" i="1"/>
  <c r="Q330" i="1"/>
  <c r="Q544" i="1"/>
  <c r="Q331" i="1"/>
  <c r="Q163" i="1"/>
  <c r="Q420" i="1"/>
  <c r="Q137" i="1"/>
  <c r="Q107" i="1"/>
  <c r="Q332" i="1"/>
  <c r="Q333" i="1"/>
  <c r="Q580" i="1"/>
  <c r="Q334" i="1"/>
  <c r="Q335" i="1"/>
  <c r="Q545" i="1"/>
  <c r="Q336" i="1"/>
  <c r="Q337" i="1"/>
  <c r="Q475" i="1"/>
  <c r="Q338" i="1"/>
  <c r="Q339" i="1"/>
  <c r="Q340" i="1"/>
  <c r="Q586" i="1"/>
  <c r="Q341" i="1"/>
  <c r="Q342" i="1"/>
  <c r="Q343" i="1"/>
  <c r="Q344" i="1"/>
  <c r="Q461" i="1"/>
  <c r="Q408" i="1"/>
  <c r="Q345" i="1"/>
  <c r="Q156" i="1"/>
  <c r="Q346" i="1"/>
  <c r="Q433" i="1"/>
  <c r="Q462" i="1"/>
  <c r="Q347" i="1"/>
  <c r="Q409" i="1"/>
  <c r="Q348" i="1"/>
  <c r="Q463" i="1"/>
  <c r="Q516" i="1"/>
  <c r="Q567" i="1"/>
  <c r="Q349" i="1"/>
  <c r="Q350" i="1"/>
  <c r="Q351" i="1"/>
  <c r="Q352" i="1"/>
  <c r="Q353" i="1"/>
  <c r="Q546" i="1"/>
  <c r="Q523" i="1"/>
  <c r="Q32" i="1"/>
  <c r="Q354" i="1"/>
  <c r="Q60" i="1"/>
  <c r="Q355" i="1"/>
  <c r="Q356" i="1"/>
  <c r="Q502" i="1"/>
  <c r="Q503" i="1"/>
  <c r="Q141" i="1"/>
  <c r="Q357" i="1"/>
  <c r="Q358" i="1"/>
  <c r="Q359" i="1"/>
  <c r="Q410" i="1"/>
  <c r="Q360" i="1"/>
  <c r="Q390" i="1"/>
  <c r="Q391" i="1"/>
  <c r="Q361" i="1"/>
  <c r="Q362" i="1"/>
  <c r="Q363" i="1"/>
  <c r="Q464" i="1"/>
  <c r="Q465" i="1"/>
  <c r="Q466" i="1"/>
  <c r="Q467" i="1"/>
  <c r="Q519" i="1"/>
  <c r="Q61" i="1"/>
  <c r="Q364" i="1"/>
  <c r="Q22" i="1"/>
  <c r="Q547" i="1"/>
  <c r="Q365" i="1"/>
  <c r="Q366" i="1"/>
  <c r="Q529" i="1"/>
  <c r="Q65" i="1"/>
  <c r="Q367" i="1"/>
  <c r="Q164" i="1"/>
  <c r="Q560" i="1"/>
  <c r="Q561" i="1"/>
  <c r="Q392" i="1"/>
  <c r="Q548" i="1"/>
  <c r="Q504" i="1"/>
  <c r="Q108" i="1"/>
  <c r="Q393" i="1"/>
  <c r="Q131" i="1"/>
  <c r="Q549" i="1"/>
  <c r="Q505" i="1"/>
  <c r="Q506" i="1"/>
  <c r="Q507" i="1"/>
  <c r="Q89" i="1"/>
  <c r="Q581" i="1"/>
  <c r="Q368" i="1"/>
  <c r="Q369" i="1"/>
  <c r="Q530" i="1"/>
  <c r="Q531" i="1"/>
  <c r="Q476" i="1"/>
  <c r="Q370" i="1"/>
  <c r="Q371" i="1"/>
  <c r="Q372" i="1"/>
  <c r="Q157" i="1"/>
  <c r="Q27" i="1"/>
  <c r="Q90" i="1"/>
  <c r="Q109" i="1"/>
  <c r="Q373" i="1"/>
  <c r="Q374" i="1"/>
  <c r="Q375" i="1"/>
  <c r="Q66" i="1"/>
  <c r="Q376" i="1"/>
  <c r="Q481" i="1"/>
  <c r="Q23" i="1"/>
  <c r="Q110" i="1"/>
  <c r="Q377" i="1"/>
  <c r="Q111" i="1"/>
  <c r="Q468" i="1"/>
  <c r="Q517" i="1"/>
  <c r="Q520" i="1"/>
  <c r="Q411" i="1"/>
  <c r="Q378" i="1"/>
  <c r="Q550" i="1"/>
  <c r="Q94" i="1"/>
  <c r="Q62" i="1"/>
  <c r="Q379" i="1"/>
  <c r="Q551" i="1"/>
  <c r="Q95" i="1"/>
  <c r="Q552" i="1"/>
  <c r="Q380" i="1"/>
  <c r="Q553" i="1"/>
  <c r="Q132" i="1"/>
  <c r="Q521" i="1"/>
  <c r="Q97" i="1"/>
  <c r="Q86" i="1"/>
  <c r="Q381" i="1"/>
  <c r="Q554" i="1"/>
  <c r="Q555" i="1"/>
  <c r="Q138" i="1"/>
  <c r="Q87" i="1"/>
  <c r="Q165" i="1"/>
  <c r="M532" i="1"/>
  <c r="M438" i="1"/>
  <c r="M166" i="1"/>
  <c r="M47" i="1"/>
  <c r="M418" i="1"/>
  <c r="M564" i="1"/>
  <c r="M167" i="1"/>
  <c r="M168" i="1"/>
  <c r="M169" i="1"/>
  <c r="M170" i="1"/>
  <c r="M171" i="1"/>
  <c r="M172" i="1"/>
  <c r="M568" i="1"/>
  <c r="M569" i="1"/>
  <c r="M570" i="1"/>
  <c r="M571" i="1"/>
  <c r="M48" i="1"/>
  <c r="M556" i="1"/>
  <c r="M49" i="1"/>
  <c r="M439" i="1"/>
  <c r="M582" i="1"/>
  <c r="M173" i="1"/>
  <c r="M98" i="1"/>
  <c r="M142" i="1"/>
  <c r="M440" i="1"/>
  <c r="M441" i="1"/>
  <c r="M18" i="1"/>
  <c r="M442" i="1"/>
  <c r="M508" i="1"/>
  <c r="M482" i="1"/>
  <c r="M174" i="1"/>
  <c r="M160" i="1"/>
  <c r="M175" i="1"/>
  <c r="M412" i="1"/>
  <c r="M176" i="1"/>
  <c r="M533" i="1"/>
  <c r="M483" i="1"/>
  <c r="M117" i="1"/>
  <c r="M118" i="1"/>
  <c r="M50" i="1"/>
  <c r="M30" i="1"/>
  <c r="M488" i="1"/>
  <c r="M63" i="1"/>
  <c r="M382" i="1"/>
  <c r="M469" i="1"/>
  <c r="M177" i="1"/>
  <c r="M178" i="1"/>
  <c r="M385" i="1"/>
  <c r="M143" i="1"/>
  <c r="M179" i="1"/>
  <c r="M477" i="1"/>
  <c r="M394" i="1"/>
  <c r="M422" i="1"/>
  <c r="M180" i="1"/>
  <c r="M181" i="1"/>
  <c r="M470" i="1"/>
  <c r="M182" i="1"/>
  <c r="M471" i="1"/>
  <c r="M183" i="1"/>
  <c r="M51" i="1"/>
  <c r="M184" i="1"/>
  <c r="M185" i="1"/>
  <c r="M186" i="1"/>
  <c r="M413" i="1"/>
  <c r="M187" i="1"/>
  <c r="M188" i="1"/>
  <c r="M534" i="1"/>
  <c r="M119" i="1"/>
  <c r="M67" i="1"/>
  <c r="M68" i="1"/>
  <c r="M572" i="1"/>
  <c r="M189" i="1"/>
  <c r="M190" i="1"/>
  <c r="M69" i="1"/>
  <c r="M535" i="1"/>
  <c r="M419" i="1"/>
  <c r="M99" i="1"/>
  <c r="M33" i="1"/>
  <c r="M386" i="1"/>
  <c r="M70" i="1"/>
  <c r="M29" i="1"/>
  <c r="M71" i="1"/>
  <c r="M34" i="1"/>
  <c r="M52" i="1"/>
  <c r="M562" i="1"/>
  <c r="M133" i="1"/>
  <c r="M191" i="1"/>
  <c r="M192" i="1"/>
  <c r="M193" i="1"/>
  <c r="M194" i="1"/>
  <c r="M45" i="1"/>
  <c r="M195" i="1"/>
  <c r="M196" i="1"/>
  <c r="M197" i="1"/>
  <c r="M443" i="1"/>
  <c r="M144" i="1"/>
  <c r="M145" i="1"/>
  <c r="M583" i="1"/>
  <c r="M395" i="1"/>
  <c r="M396" i="1"/>
  <c r="M573" i="1"/>
  <c r="M198" i="1"/>
  <c r="M444" i="1"/>
  <c r="M509" i="1"/>
  <c r="M484" i="1"/>
  <c r="M199" i="1"/>
  <c r="M200" i="1"/>
  <c r="M536" i="1"/>
  <c r="M72" i="1"/>
  <c r="M120" i="1"/>
  <c r="M73" i="1"/>
  <c r="M201" i="1"/>
  <c r="M202" i="1"/>
  <c r="M203" i="1"/>
  <c r="M518" i="1"/>
  <c r="M53" i="1"/>
  <c r="M522" i="1"/>
  <c r="M204" i="1"/>
  <c r="M205" i="1"/>
  <c r="M206" i="1"/>
  <c r="M207" i="1"/>
  <c r="M208" i="1"/>
  <c r="M35" i="1"/>
  <c r="M100" i="1"/>
  <c r="M209" i="1"/>
  <c r="M210" i="1"/>
  <c r="M397" i="1"/>
  <c r="M211" i="1"/>
  <c r="M212" i="1"/>
  <c r="M74" i="1"/>
  <c r="M213" i="1"/>
  <c r="M445" i="1"/>
  <c r="M510" i="1"/>
  <c r="M19" i="1"/>
  <c r="M214" i="1"/>
  <c r="M215" i="1"/>
  <c r="M54" i="1"/>
  <c r="M216" i="1"/>
  <c r="M565" i="1"/>
  <c r="M524" i="1"/>
  <c r="M217" i="1"/>
  <c r="M218" i="1"/>
  <c r="M75" i="1"/>
  <c r="M101" i="1"/>
  <c r="M490" i="1"/>
  <c r="M414" i="1"/>
  <c r="M134" i="1"/>
  <c r="M537" i="1"/>
  <c r="M36" i="1"/>
  <c r="M121" i="1"/>
  <c r="M39" i="1"/>
  <c r="M472" i="1"/>
  <c r="M76" i="1"/>
  <c r="M219" i="1"/>
  <c r="M55" i="1"/>
  <c r="M220" i="1"/>
  <c r="M221" i="1"/>
  <c r="M222" i="1"/>
  <c r="M223" i="1"/>
  <c r="M224" i="1"/>
  <c r="M446" i="1"/>
  <c r="M225" i="1"/>
  <c r="M226" i="1"/>
  <c r="M227" i="1"/>
  <c r="M228" i="1"/>
  <c r="M229" i="1"/>
  <c r="M230" i="1"/>
  <c r="M231" i="1"/>
  <c r="M232" i="1"/>
  <c r="M233" i="1"/>
  <c r="M234" i="1"/>
  <c r="M146" i="1"/>
  <c r="M147" i="1"/>
  <c r="M235" i="1"/>
  <c r="M236" i="1"/>
  <c r="M423" i="1"/>
  <c r="M148" i="1"/>
  <c r="M102" i="1"/>
  <c r="M237" i="1"/>
  <c r="M31" i="1"/>
  <c r="M238" i="1"/>
  <c r="M239" i="1"/>
  <c r="M447" i="1"/>
  <c r="M511" i="1"/>
  <c r="M77" i="1"/>
  <c r="M240" i="1"/>
  <c r="M241" i="1"/>
  <c r="M242" i="1"/>
  <c r="M243" i="1"/>
  <c r="M244" i="1"/>
  <c r="M245" i="1"/>
  <c r="M246" i="1"/>
  <c r="M122" i="1"/>
  <c r="M247" i="1"/>
  <c r="M56" i="1"/>
  <c r="M78" i="1"/>
  <c r="M248" i="1"/>
  <c r="M249" i="1"/>
  <c r="M250" i="1"/>
  <c r="M398" i="1"/>
  <c r="M489" i="1"/>
  <c r="M158" i="1"/>
  <c r="M159" i="1"/>
  <c r="M251" i="1"/>
  <c r="M424" i="1"/>
  <c r="M491" i="1"/>
  <c r="M492" i="1"/>
  <c r="M493" i="1"/>
  <c r="M252" i="1"/>
  <c r="M253" i="1"/>
  <c r="M254" i="1"/>
  <c r="M24" i="1"/>
  <c r="M79" i="1"/>
  <c r="M255" i="1"/>
  <c r="M256" i="1"/>
  <c r="M584" i="1"/>
  <c r="M123" i="1"/>
  <c r="M161" i="1"/>
  <c r="M40" i="1"/>
  <c r="M257" i="1"/>
  <c r="M124" i="1"/>
  <c r="M57" i="1"/>
  <c r="M125" i="1"/>
  <c r="M258" i="1"/>
  <c r="M58" i="1"/>
  <c r="M20" i="1"/>
  <c r="M259" i="1"/>
  <c r="M566" i="1"/>
  <c r="M260" i="1"/>
  <c r="M261" i="1"/>
  <c r="M262" i="1"/>
  <c r="M557" i="1"/>
  <c r="M538" i="1"/>
  <c r="M263" i="1"/>
  <c r="M264" i="1"/>
  <c r="M126" i="1"/>
  <c r="M265" i="1"/>
  <c r="M127" i="1"/>
  <c r="M574" i="1"/>
  <c r="M266" i="1"/>
  <c r="M128" i="1"/>
  <c r="M575" i="1"/>
  <c r="M43" i="1"/>
  <c r="M44" i="1"/>
  <c r="M267" i="1"/>
  <c r="M268" i="1"/>
  <c r="M269" i="1"/>
  <c r="M88" i="1"/>
  <c r="M525" i="1"/>
  <c r="M399" i="1"/>
  <c r="M46" i="1"/>
  <c r="M425" i="1"/>
  <c r="M270" i="1"/>
  <c r="M271" i="1"/>
  <c r="M272" i="1"/>
  <c r="M25" i="1"/>
  <c r="M512" i="1"/>
  <c r="M448" i="1"/>
  <c r="M139" i="1"/>
  <c r="M103" i="1"/>
  <c r="M273" i="1"/>
  <c r="M400" i="1"/>
  <c r="M115" i="1"/>
  <c r="M513" i="1"/>
  <c r="M140" i="1"/>
  <c r="M449" i="1"/>
  <c r="M450" i="1"/>
  <c r="M451" i="1"/>
  <c r="M452" i="1"/>
  <c r="M478" i="1"/>
  <c r="M274" i="1"/>
  <c r="M453" i="1"/>
  <c r="M454" i="1"/>
  <c r="M401" i="1"/>
  <c r="M402" i="1"/>
  <c r="M426" i="1"/>
  <c r="M26" i="1"/>
  <c r="M275" i="1"/>
  <c r="M403" i="1"/>
  <c r="M404" i="1"/>
  <c r="M427" i="1"/>
  <c r="M455" i="1"/>
  <c r="M514" i="1"/>
  <c r="M387" i="1"/>
  <c r="M494" i="1"/>
  <c r="M495" i="1"/>
  <c r="M428" i="1"/>
  <c r="M96" i="1"/>
  <c r="M276" i="1"/>
  <c r="M496" i="1"/>
  <c r="M135" i="1"/>
  <c r="M91" i="1"/>
  <c r="M92" i="1"/>
  <c r="M149" i="1"/>
  <c r="M93" i="1"/>
  <c r="M277" i="1"/>
  <c r="M383" i="1"/>
  <c r="M278" i="1"/>
  <c r="M150" i="1"/>
  <c r="M388" i="1"/>
  <c r="M415" i="1"/>
  <c r="M429" i="1"/>
  <c r="M558" i="1"/>
  <c r="M151" i="1"/>
  <c r="M80" i="1"/>
  <c r="M497" i="1"/>
  <c r="M81" i="1"/>
  <c r="M279" i="1"/>
  <c r="M479" i="1"/>
  <c r="M280" i="1"/>
  <c r="M434" i="1"/>
  <c r="M129" i="1"/>
  <c r="M389" i="1"/>
  <c r="M104" i="1"/>
  <c r="M435" i="1"/>
  <c r="M281" i="1"/>
  <c r="M64" i="1"/>
  <c r="M282" i="1"/>
  <c r="M283" i="1"/>
  <c r="M539" i="1"/>
  <c r="M284" i="1"/>
  <c r="M116" i="1"/>
  <c r="M285" i="1"/>
  <c r="M576" i="1"/>
  <c r="M577" i="1"/>
  <c r="M585" i="1"/>
  <c r="M286" i="1"/>
  <c r="M287" i="1"/>
  <c r="M288" i="1"/>
  <c r="M289" i="1"/>
  <c r="M290" i="1"/>
  <c r="M112" i="1"/>
  <c r="M113" i="1"/>
  <c r="M114" i="1"/>
  <c r="M526" i="1"/>
  <c r="M21" i="1"/>
  <c r="M473" i="1"/>
  <c r="M527" i="1"/>
  <c r="M41" i="1"/>
  <c r="M291" i="1"/>
  <c r="M292" i="1"/>
  <c r="M293" i="1"/>
  <c r="M294" i="1"/>
  <c r="M295" i="1"/>
  <c r="M296" i="1"/>
  <c r="M297" i="1"/>
  <c r="M498" i="1"/>
  <c r="M499" i="1"/>
  <c r="M500" i="1"/>
  <c r="M298" i="1"/>
  <c r="M480" i="1"/>
  <c r="M299" i="1"/>
  <c r="M416" i="1"/>
  <c r="M300" i="1"/>
  <c r="M301" i="1"/>
  <c r="M456" i="1"/>
  <c r="M82" i="1"/>
  <c r="M83" i="1"/>
  <c r="M84" i="1"/>
  <c r="M417" i="1"/>
  <c r="M457" i="1"/>
  <c r="M130" i="1"/>
  <c r="M42" i="1"/>
  <c r="M302" i="1"/>
  <c r="M458" i="1"/>
  <c r="M485" i="1"/>
  <c r="M486" i="1"/>
  <c r="M578" i="1"/>
  <c r="M303" i="1"/>
  <c r="M85" i="1"/>
  <c r="M162" i="1"/>
  <c r="M501" i="1"/>
  <c r="M136" i="1"/>
  <c r="M540" i="1"/>
  <c r="M105" i="1"/>
  <c r="M37" i="1"/>
  <c r="M474" i="1"/>
  <c r="M528" i="1"/>
  <c r="M579" i="1"/>
  <c r="M487" i="1"/>
  <c r="M59" i="1"/>
  <c r="M304" i="1"/>
  <c r="M38" i="1"/>
  <c r="M541" i="1"/>
  <c r="M563" i="1"/>
  <c r="M305" i="1"/>
  <c r="M306" i="1"/>
  <c r="M307" i="1"/>
  <c r="M308" i="1"/>
  <c r="M430" i="1"/>
  <c r="M459" i="1"/>
  <c r="M460" i="1"/>
  <c r="M309" i="1"/>
  <c r="M310" i="1"/>
  <c r="M311" i="1"/>
  <c r="M312" i="1"/>
  <c r="M313" i="1"/>
  <c r="M28" i="1"/>
  <c r="M152" i="1"/>
  <c r="M153" i="1"/>
  <c r="M405" i="1"/>
  <c r="M314" i="1"/>
  <c r="M431" i="1"/>
  <c r="M406" i="1"/>
  <c r="M407" i="1"/>
  <c r="M432" i="1"/>
  <c r="M515" i="1"/>
  <c r="M315" i="1"/>
  <c r="M316" i="1"/>
  <c r="M317" i="1"/>
  <c r="M318" i="1"/>
  <c r="M319" i="1"/>
  <c r="M542" i="1"/>
  <c r="M320" i="1"/>
  <c r="M321" i="1"/>
  <c r="M543" i="1"/>
  <c r="M436" i="1"/>
  <c r="M437" i="1"/>
  <c r="M322" i="1"/>
  <c r="M323" i="1"/>
  <c r="M324" i="1"/>
  <c r="M106" i="1"/>
  <c r="M384" i="1"/>
  <c r="M325" i="1"/>
  <c r="M154" i="1"/>
  <c r="M326" i="1"/>
  <c r="M327" i="1"/>
  <c r="M559" i="1"/>
  <c r="M155" i="1"/>
  <c r="M328" i="1"/>
  <c r="M329" i="1"/>
  <c r="M330" i="1"/>
  <c r="M544" i="1"/>
  <c r="M331" i="1"/>
  <c r="M163" i="1"/>
  <c r="M420" i="1"/>
  <c r="M137" i="1"/>
  <c r="M107" i="1"/>
  <c r="M332" i="1"/>
  <c r="M333" i="1"/>
  <c r="M580" i="1"/>
  <c r="M334" i="1"/>
  <c r="M335" i="1"/>
  <c r="M545" i="1"/>
  <c r="M336" i="1"/>
  <c r="M337" i="1"/>
  <c r="M475" i="1"/>
  <c r="M338" i="1"/>
  <c r="M339" i="1"/>
  <c r="M340" i="1"/>
  <c r="M586" i="1"/>
  <c r="M341" i="1"/>
  <c r="M342" i="1"/>
  <c r="M343" i="1"/>
  <c r="M344" i="1"/>
  <c r="M461" i="1"/>
  <c r="M408" i="1"/>
  <c r="M345" i="1"/>
  <c r="M156" i="1"/>
  <c r="M346" i="1"/>
  <c r="M433" i="1"/>
  <c r="M462" i="1"/>
  <c r="M347" i="1"/>
  <c r="M409" i="1"/>
  <c r="M348" i="1"/>
  <c r="M463" i="1"/>
  <c r="M516" i="1"/>
  <c r="M567" i="1"/>
  <c r="M349" i="1"/>
  <c r="M350" i="1"/>
  <c r="M351" i="1"/>
  <c r="M352" i="1"/>
  <c r="M353" i="1"/>
  <c r="M546" i="1"/>
  <c r="M523" i="1"/>
  <c r="M32" i="1"/>
  <c r="M354" i="1"/>
  <c r="M60" i="1"/>
  <c r="M355" i="1"/>
  <c r="M356" i="1"/>
  <c r="M502" i="1"/>
  <c r="M503" i="1"/>
  <c r="M141" i="1"/>
  <c r="M357" i="1"/>
  <c r="M358" i="1"/>
  <c r="M359" i="1"/>
  <c r="M410" i="1"/>
  <c r="M360" i="1"/>
  <c r="M390" i="1"/>
  <c r="M391" i="1"/>
  <c r="M361" i="1"/>
  <c r="M362" i="1"/>
  <c r="M363" i="1"/>
  <c r="M464" i="1"/>
  <c r="M465" i="1"/>
  <c r="M466" i="1"/>
  <c r="M467" i="1"/>
  <c r="M519" i="1"/>
  <c r="M61" i="1"/>
  <c r="M364" i="1"/>
  <c r="M22" i="1"/>
  <c r="M547" i="1"/>
  <c r="M365" i="1"/>
  <c r="M366" i="1"/>
  <c r="M529" i="1"/>
  <c r="M65" i="1"/>
  <c r="M367" i="1"/>
  <c r="M164" i="1"/>
  <c r="M560" i="1"/>
  <c r="M561" i="1"/>
  <c r="M392" i="1"/>
  <c r="M548" i="1"/>
  <c r="M504" i="1"/>
  <c r="M108" i="1"/>
  <c r="M393" i="1"/>
  <c r="M131" i="1"/>
  <c r="M549" i="1"/>
  <c r="M505" i="1"/>
  <c r="M506" i="1"/>
  <c r="M507" i="1"/>
  <c r="M89" i="1"/>
  <c r="M581" i="1"/>
  <c r="M368" i="1"/>
  <c r="M369" i="1"/>
  <c r="M530" i="1"/>
  <c r="M531" i="1"/>
  <c r="M476" i="1"/>
  <c r="M370" i="1"/>
  <c r="M371" i="1"/>
  <c r="M372" i="1"/>
  <c r="M157" i="1"/>
  <c r="M27" i="1"/>
  <c r="M90" i="1"/>
  <c r="M109" i="1"/>
  <c r="M373" i="1"/>
  <c r="M374" i="1"/>
  <c r="M375" i="1"/>
  <c r="M66" i="1"/>
  <c r="M376" i="1"/>
  <c r="M481" i="1"/>
  <c r="M23" i="1"/>
  <c r="M110" i="1"/>
  <c r="M377" i="1"/>
  <c r="M111" i="1"/>
  <c r="M468" i="1"/>
  <c r="M517" i="1"/>
  <c r="M520" i="1"/>
  <c r="M411" i="1"/>
  <c r="M378" i="1"/>
  <c r="M550" i="1"/>
  <c r="M94" i="1"/>
  <c r="M62" i="1"/>
  <c r="M379" i="1"/>
  <c r="M551" i="1"/>
  <c r="M95" i="1"/>
  <c r="M552" i="1"/>
  <c r="M380" i="1"/>
  <c r="M553" i="1"/>
  <c r="M132" i="1"/>
  <c r="M521" i="1"/>
  <c r="M97" i="1"/>
  <c r="M86" i="1"/>
  <c r="M381" i="1"/>
  <c r="M554" i="1"/>
  <c r="M555" i="1"/>
  <c r="M138" i="1"/>
  <c r="M87" i="1"/>
  <c r="M165" i="1"/>
  <c r="P532" i="1"/>
  <c r="P438" i="1"/>
  <c r="P166" i="1"/>
  <c r="P47" i="1"/>
  <c r="P418" i="1"/>
  <c r="P564" i="1"/>
  <c r="P167" i="1"/>
  <c r="P168" i="1"/>
  <c r="P169" i="1"/>
  <c r="P170" i="1"/>
  <c r="P171" i="1"/>
  <c r="P172" i="1"/>
  <c r="P568" i="1"/>
  <c r="P569" i="1"/>
  <c r="P570" i="1"/>
  <c r="P571" i="1"/>
  <c r="P48" i="1"/>
  <c r="P556" i="1"/>
  <c r="P49" i="1"/>
  <c r="P439" i="1"/>
  <c r="R439" i="1" s="1"/>
  <c r="P582" i="1"/>
  <c r="P173" i="1"/>
  <c r="P98" i="1"/>
  <c r="P142" i="1"/>
  <c r="P440" i="1"/>
  <c r="P441" i="1"/>
  <c r="P421" i="1"/>
  <c r="P18" i="1"/>
  <c r="P442" i="1"/>
  <c r="P508" i="1"/>
  <c r="P482" i="1"/>
  <c r="P174" i="1"/>
  <c r="P160" i="1"/>
  <c r="P175" i="1"/>
  <c r="P412" i="1"/>
  <c r="P176" i="1"/>
  <c r="R176" i="1" s="1"/>
  <c r="P533" i="1"/>
  <c r="P483" i="1"/>
  <c r="P117" i="1"/>
  <c r="P118" i="1"/>
  <c r="P50" i="1"/>
  <c r="P30" i="1"/>
  <c r="P488" i="1"/>
  <c r="P63" i="1"/>
  <c r="P382" i="1"/>
  <c r="P469" i="1"/>
  <c r="P177" i="1"/>
  <c r="P178" i="1"/>
  <c r="P385" i="1"/>
  <c r="P143" i="1"/>
  <c r="P179" i="1"/>
  <c r="P477" i="1"/>
  <c r="R477" i="1" s="1"/>
  <c r="P394" i="1"/>
  <c r="P422" i="1"/>
  <c r="P180" i="1"/>
  <c r="P181" i="1"/>
  <c r="P470" i="1"/>
  <c r="P182" i="1"/>
  <c r="P471" i="1"/>
  <c r="P292" i="1"/>
  <c r="P183" i="1"/>
  <c r="P51" i="1"/>
  <c r="P184" i="1"/>
  <c r="P185" i="1"/>
  <c r="P186" i="1"/>
  <c r="P413" i="1"/>
  <c r="P187" i="1"/>
  <c r="P188" i="1"/>
  <c r="P534" i="1"/>
  <c r="P119" i="1"/>
  <c r="P67" i="1"/>
  <c r="P68" i="1"/>
  <c r="P572" i="1"/>
  <c r="P189" i="1"/>
  <c r="P190" i="1"/>
  <c r="P69" i="1"/>
  <c r="P535" i="1"/>
  <c r="P419" i="1"/>
  <c r="P99" i="1"/>
  <c r="P33" i="1"/>
  <c r="P386" i="1"/>
  <c r="P70" i="1"/>
  <c r="P29" i="1"/>
  <c r="P71" i="1"/>
  <c r="P34" i="1"/>
  <c r="P52" i="1"/>
  <c r="P562" i="1"/>
  <c r="P133" i="1"/>
  <c r="P191" i="1"/>
  <c r="P192" i="1"/>
  <c r="P193" i="1"/>
  <c r="P194" i="1"/>
  <c r="P45" i="1"/>
  <c r="P195" i="1"/>
  <c r="P196" i="1"/>
  <c r="P197" i="1"/>
  <c r="P443" i="1"/>
  <c r="P144" i="1"/>
  <c r="P145" i="1"/>
  <c r="P583" i="1"/>
  <c r="P395" i="1"/>
  <c r="P396" i="1"/>
  <c r="P573" i="1"/>
  <c r="P198" i="1"/>
  <c r="P444" i="1"/>
  <c r="P509" i="1"/>
  <c r="P293" i="1"/>
  <c r="P294" i="1"/>
  <c r="P295" i="1"/>
  <c r="P296" i="1"/>
  <c r="P297" i="1"/>
  <c r="P498" i="1"/>
  <c r="P499" i="1"/>
  <c r="P500" i="1"/>
  <c r="P298" i="1"/>
  <c r="P480" i="1"/>
  <c r="P299" i="1"/>
  <c r="P484" i="1"/>
  <c r="P199" i="1"/>
  <c r="P200" i="1"/>
  <c r="P536" i="1"/>
  <c r="P72" i="1"/>
  <c r="P120" i="1"/>
  <c r="P73" i="1"/>
  <c r="P201" i="1"/>
  <c r="P202" i="1"/>
  <c r="P203" i="1"/>
  <c r="P518" i="1"/>
  <c r="P53" i="1"/>
  <c r="P522" i="1"/>
  <c r="P416" i="1"/>
  <c r="P300" i="1"/>
  <c r="P301" i="1"/>
  <c r="P456" i="1"/>
  <c r="P82" i="1"/>
  <c r="P83" i="1"/>
  <c r="P84" i="1"/>
  <c r="P417" i="1"/>
  <c r="P457" i="1"/>
  <c r="P130" i="1"/>
  <c r="P42" i="1"/>
  <c r="P302" i="1"/>
  <c r="P458" i="1"/>
  <c r="P485" i="1"/>
  <c r="P486" i="1"/>
  <c r="P578" i="1"/>
  <c r="P303" i="1"/>
  <c r="P85" i="1"/>
  <c r="P162" i="1"/>
  <c r="P501" i="1"/>
  <c r="P136" i="1"/>
  <c r="P540" i="1"/>
  <c r="P105" i="1"/>
  <c r="P37" i="1"/>
  <c r="P474" i="1"/>
  <c r="P528" i="1"/>
  <c r="P579" i="1"/>
  <c r="P487" i="1"/>
  <c r="P59" i="1"/>
  <c r="P304" i="1"/>
  <c r="P38" i="1"/>
  <c r="P541" i="1"/>
  <c r="P563" i="1"/>
  <c r="P305" i="1"/>
  <c r="P306" i="1"/>
  <c r="P307" i="1"/>
  <c r="P308" i="1"/>
  <c r="P430" i="1"/>
  <c r="P459" i="1"/>
  <c r="P460" i="1"/>
  <c r="P309" i="1"/>
  <c r="P310" i="1"/>
  <c r="P311" i="1"/>
  <c r="P312" i="1"/>
  <c r="P313" i="1"/>
  <c r="P28" i="1"/>
  <c r="P152" i="1"/>
  <c r="P153" i="1"/>
  <c r="P405" i="1"/>
  <c r="P314" i="1"/>
  <c r="P431" i="1"/>
  <c r="P406" i="1"/>
  <c r="P407" i="1"/>
  <c r="P432" i="1"/>
  <c r="P515" i="1"/>
  <c r="P315" i="1"/>
  <c r="P204" i="1"/>
  <c r="P205" i="1"/>
  <c r="P206" i="1"/>
  <c r="P207" i="1"/>
  <c r="P208" i="1"/>
  <c r="P35" i="1"/>
  <c r="P100" i="1"/>
  <c r="P209" i="1"/>
  <c r="P210" i="1"/>
  <c r="P397" i="1"/>
  <c r="P211" i="1"/>
  <c r="P316" i="1"/>
  <c r="P317" i="1"/>
  <c r="P318" i="1"/>
  <c r="P319" i="1"/>
  <c r="P542" i="1"/>
  <c r="P320" i="1"/>
  <c r="P321" i="1"/>
  <c r="P543" i="1"/>
  <c r="P436" i="1"/>
  <c r="P437" i="1"/>
  <c r="P322" i="1"/>
  <c r="P212" i="1"/>
  <c r="P74" i="1"/>
  <c r="P213" i="1"/>
  <c r="P445" i="1"/>
  <c r="P510" i="1"/>
  <c r="P19" i="1"/>
  <c r="P214" i="1"/>
  <c r="P215" i="1"/>
  <c r="P54" i="1"/>
  <c r="P216" i="1"/>
  <c r="P565" i="1"/>
  <c r="P524" i="1"/>
  <c r="P217" i="1"/>
  <c r="P218" i="1"/>
  <c r="P75" i="1"/>
  <c r="P101" i="1"/>
  <c r="R101" i="1" s="1"/>
  <c r="P490" i="1"/>
  <c r="P414" i="1"/>
  <c r="P134" i="1"/>
  <c r="P537" i="1"/>
  <c r="R537" i="1" s="1"/>
  <c r="P36" i="1"/>
  <c r="P121" i="1"/>
  <c r="P39" i="1"/>
  <c r="P472" i="1"/>
  <c r="P76" i="1"/>
  <c r="P219" i="1"/>
  <c r="P55" i="1"/>
  <c r="P220" i="1"/>
  <c r="P221" i="1"/>
  <c r="P222" i="1"/>
  <c r="P223" i="1"/>
  <c r="P224" i="1"/>
  <c r="P446" i="1"/>
  <c r="P225" i="1"/>
  <c r="P226" i="1"/>
  <c r="P227" i="1"/>
  <c r="R227" i="1" s="1"/>
  <c r="P228" i="1"/>
  <c r="P229" i="1"/>
  <c r="P230" i="1"/>
  <c r="P231" i="1"/>
  <c r="P232" i="1"/>
  <c r="P233" i="1"/>
  <c r="P234" i="1"/>
  <c r="P146" i="1"/>
  <c r="P147" i="1"/>
  <c r="P235" i="1"/>
  <c r="P236" i="1"/>
  <c r="P423" i="1"/>
  <c r="P148" i="1"/>
  <c r="P102" i="1"/>
  <c r="P237" i="1"/>
  <c r="P31" i="1"/>
  <c r="R31" i="1" s="1"/>
  <c r="P238" i="1"/>
  <c r="P239" i="1"/>
  <c r="P447" i="1"/>
  <c r="P511" i="1"/>
  <c r="P323" i="1"/>
  <c r="P324" i="1"/>
  <c r="P106" i="1"/>
  <c r="P384" i="1"/>
  <c r="P325" i="1"/>
  <c r="P154" i="1"/>
  <c r="P326" i="1"/>
  <c r="P327" i="1"/>
  <c r="P559" i="1"/>
  <c r="P155" i="1"/>
  <c r="P77" i="1"/>
  <c r="P240" i="1"/>
  <c r="P241" i="1"/>
  <c r="P242" i="1"/>
  <c r="P243" i="1"/>
  <c r="P244" i="1"/>
  <c r="P245" i="1"/>
  <c r="P246" i="1"/>
  <c r="P122" i="1"/>
  <c r="P247" i="1"/>
  <c r="P56" i="1"/>
  <c r="P78" i="1"/>
  <c r="P328" i="1"/>
  <c r="P329" i="1"/>
  <c r="P330" i="1"/>
  <c r="P544" i="1"/>
  <c r="P331" i="1"/>
  <c r="P163" i="1"/>
  <c r="P420" i="1"/>
  <c r="P137" i="1"/>
  <c r="P107" i="1"/>
  <c r="P332" i="1"/>
  <c r="P333" i="1"/>
  <c r="P580" i="1"/>
  <c r="P334" i="1"/>
  <c r="P335" i="1"/>
  <c r="P545" i="1"/>
  <c r="P336" i="1"/>
  <c r="P337" i="1"/>
  <c r="P475" i="1"/>
  <c r="P338" i="1"/>
  <c r="P339" i="1"/>
  <c r="P340" i="1"/>
  <c r="P586" i="1"/>
  <c r="P341" i="1"/>
  <c r="P342" i="1"/>
  <c r="P343" i="1"/>
  <c r="P344" i="1"/>
  <c r="P461" i="1"/>
  <c r="P408" i="1"/>
  <c r="P345" i="1"/>
  <c r="P156" i="1"/>
  <c r="P346" i="1"/>
  <c r="P433" i="1"/>
  <c r="P462" i="1"/>
  <c r="P347" i="1"/>
  <c r="P409" i="1"/>
  <c r="P348" i="1"/>
  <c r="P463" i="1"/>
  <c r="P516" i="1"/>
  <c r="P567" i="1"/>
  <c r="P248" i="1"/>
  <c r="P249" i="1"/>
  <c r="P250" i="1"/>
  <c r="P398" i="1"/>
  <c r="P489" i="1"/>
  <c r="P158" i="1"/>
  <c r="P159" i="1"/>
  <c r="P251" i="1"/>
  <c r="P424" i="1"/>
  <c r="P491" i="1"/>
  <c r="P492" i="1"/>
  <c r="P493" i="1"/>
  <c r="P252" i="1"/>
  <c r="P253" i="1"/>
  <c r="P254" i="1"/>
  <c r="P24" i="1"/>
  <c r="P79" i="1"/>
  <c r="P349" i="1"/>
  <c r="P350" i="1"/>
  <c r="P351" i="1"/>
  <c r="P352" i="1"/>
  <c r="P353" i="1"/>
  <c r="P546" i="1"/>
  <c r="P523" i="1"/>
  <c r="P32" i="1"/>
  <c r="P354" i="1"/>
  <c r="P60" i="1"/>
  <c r="P255" i="1"/>
  <c r="P256" i="1"/>
  <c r="P584" i="1"/>
  <c r="P123" i="1"/>
  <c r="P161" i="1"/>
  <c r="P40" i="1"/>
  <c r="P257" i="1"/>
  <c r="P124" i="1"/>
  <c r="P57" i="1"/>
  <c r="P125" i="1"/>
  <c r="P258" i="1"/>
  <c r="P58" i="1"/>
  <c r="P20" i="1"/>
  <c r="P259" i="1"/>
  <c r="P566" i="1"/>
  <c r="P260" i="1"/>
  <c r="P261" i="1"/>
  <c r="P262" i="1"/>
  <c r="P557" i="1"/>
  <c r="P538" i="1"/>
  <c r="P263" i="1"/>
  <c r="P264" i="1"/>
  <c r="P126" i="1"/>
  <c r="P265" i="1"/>
  <c r="P127" i="1"/>
  <c r="P574" i="1"/>
  <c r="P266" i="1"/>
  <c r="P128" i="1"/>
  <c r="P575" i="1"/>
  <c r="P43" i="1"/>
  <c r="P44" i="1"/>
  <c r="P267" i="1"/>
  <c r="P268" i="1"/>
  <c r="P269" i="1"/>
  <c r="P88" i="1"/>
  <c r="P525" i="1"/>
  <c r="P399" i="1"/>
  <c r="P46" i="1"/>
  <c r="P425" i="1"/>
  <c r="P270" i="1"/>
  <c r="P271" i="1"/>
  <c r="P272" i="1"/>
  <c r="P25" i="1"/>
  <c r="P512" i="1"/>
  <c r="P448" i="1"/>
  <c r="P139" i="1"/>
  <c r="P103" i="1"/>
  <c r="P273" i="1"/>
  <c r="P400" i="1"/>
  <c r="P115" i="1"/>
  <c r="P513" i="1"/>
  <c r="P140" i="1"/>
  <c r="P449" i="1"/>
  <c r="P450" i="1"/>
  <c r="P451" i="1"/>
  <c r="P452" i="1"/>
  <c r="P478" i="1"/>
  <c r="P274" i="1"/>
  <c r="P453" i="1"/>
  <c r="P454" i="1"/>
  <c r="P401" i="1"/>
  <c r="P402" i="1"/>
  <c r="P426" i="1"/>
  <c r="P26" i="1"/>
  <c r="P275" i="1"/>
  <c r="P403" i="1"/>
  <c r="P404" i="1"/>
  <c r="P427" i="1"/>
  <c r="P455" i="1"/>
  <c r="P514" i="1"/>
  <c r="P387" i="1"/>
  <c r="P494" i="1"/>
  <c r="P495" i="1"/>
  <c r="P355" i="1"/>
  <c r="P356" i="1"/>
  <c r="P502" i="1"/>
  <c r="P503" i="1"/>
  <c r="P141" i="1"/>
  <c r="P357" i="1"/>
  <c r="P358" i="1"/>
  <c r="P359" i="1"/>
  <c r="P410" i="1"/>
  <c r="P360" i="1"/>
  <c r="P390" i="1"/>
  <c r="P391" i="1"/>
  <c r="P428" i="1"/>
  <c r="P96" i="1"/>
  <c r="P276" i="1"/>
  <c r="P496" i="1"/>
  <c r="P135" i="1"/>
  <c r="P91" i="1"/>
  <c r="P92" i="1"/>
  <c r="P149" i="1"/>
  <c r="P93" i="1"/>
  <c r="P277" i="1"/>
  <c r="P383" i="1"/>
  <c r="P278" i="1"/>
  <c r="P150" i="1"/>
  <c r="P388" i="1"/>
  <c r="P415" i="1"/>
  <c r="P429" i="1"/>
  <c r="P558" i="1"/>
  <c r="P151" i="1"/>
  <c r="P80" i="1"/>
  <c r="P497" i="1"/>
  <c r="P81" i="1"/>
  <c r="P279" i="1"/>
  <c r="P479" i="1"/>
  <c r="P280" i="1"/>
  <c r="P434" i="1"/>
  <c r="P129" i="1"/>
  <c r="P389" i="1"/>
  <c r="P104" i="1"/>
  <c r="P435" i="1"/>
  <c r="P361" i="1"/>
  <c r="P362" i="1"/>
  <c r="P363" i="1"/>
  <c r="P464" i="1"/>
  <c r="P465" i="1"/>
  <c r="P466" i="1"/>
  <c r="P467" i="1"/>
  <c r="P519" i="1"/>
  <c r="P61" i="1"/>
  <c r="P364" i="1"/>
  <c r="P22" i="1"/>
  <c r="P547" i="1"/>
  <c r="P365" i="1"/>
  <c r="P281" i="1"/>
  <c r="P64" i="1"/>
  <c r="P282" i="1"/>
  <c r="P283" i="1"/>
  <c r="P539" i="1"/>
  <c r="P284" i="1"/>
  <c r="P116" i="1"/>
  <c r="P285" i="1"/>
  <c r="P576" i="1"/>
  <c r="P577" i="1"/>
  <c r="P585" i="1"/>
  <c r="P286" i="1"/>
  <c r="P287" i="1"/>
  <c r="P288" i="1"/>
  <c r="P289" i="1"/>
  <c r="P290" i="1"/>
  <c r="P112" i="1"/>
  <c r="P113" i="1"/>
  <c r="P114" i="1"/>
  <c r="P526" i="1"/>
  <c r="P21" i="1"/>
  <c r="P473" i="1"/>
  <c r="P527" i="1"/>
  <c r="P41" i="1"/>
  <c r="P291" i="1"/>
  <c r="P366" i="1"/>
  <c r="P529" i="1"/>
  <c r="P65" i="1"/>
  <c r="P367" i="1"/>
  <c r="P164" i="1"/>
  <c r="P560" i="1"/>
  <c r="P561" i="1"/>
  <c r="P392" i="1"/>
  <c r="P548" i="1"/>
  <c r="P504" i="1"/>
  <c r="P108" i="1"/>
  <c r="P393" i="1"/>
  <c r="P131" i="1"/>
  <c r="P549" i="1"/>
  <c r="P505" i="1"/>
  <c r="P506" i="1"/>
  <c r="P507" i="1"/>
  <c r="P89" i="1"/>
  <c r="P581" i="1"/>
  <c r="P368" i="1"/>
  <c r="P369" i="1"/>
  <c r="P530" i="1"/>
  <c r="P531" i="1"/>
  <c r="P476" i="1"/>
  <c r="P370" i="1"/>
  <c r="P371" i="1"/>
  <c r="P372" i="1"/>
  <c r="P157" i="1"/>
  <c r="P27" i="1"/>
  <c r="P90" i="1"/>
  <c r="P109" i="1"/>
  <c r="P373" i="1"/>
  <c r="P374" i="1"/>
  <c r="P375" i="1"/>
  <c r="P66" i="1"/>
  <c r="P376" i="1"/>
  <c r="P481" i="1"/>
  <c r="P23" i="1"/>
  <c r="P110" i="1"/>
  <c r="P377" i="1"/>
  <c r="P111" i="1"/>
  <c r="P468" i="1"/>
  <c r="P517" i="1"/>
  <c r="P520" i="1"/>
  <c r="P411" i="1"/>
  <c r="P378" i="1"/>
  <c r="P550" i="1"/>
  <c r="P94" i="1"/>
  <c r="P62" i="1"/>
  <c r="P379" i="1"/>
  <c r="P551" i="1"/>
  <c r="P95" i="1"/>
  <c r="P552" i="1"/>
  <c r="P380" i="1"/>
  <c r="P553" i="1"/>
  <c r="P132" i="1"/>
  <c r="P521" i="1"/>
  <c r="P97" i="1"/>
  <c r="P86" i="1"/>
  <c r="P381" i="1"/>
  <c r="P554" i="1"/>
  <c r="P555" i="1"/>
  <c r="P138" i="1"/>
  <c r="P87" i="1"/>
  <c r="P165" i="1"/>
  <c r="K67" i="1"/>
  <c r="L67" i="1"/>
  <c r="K68" i="1"/>
  <c r="L68" i="1"/>
  <c r="K572" i="1"/>
  <c r="L572" i="1"/>
  <c r="K189" i="1"/>
  <c r="L189" i="1"/>
  <c r="K190" i="1"/>
  <c r="L190" i="1"/>
  <c r="K69" i="1"/>
  <c r="L69" i="1"/>
  <c r="K535" i="1"/>
  <c r="L535" i="1"/>
  <c r="K419" i="1"/>
  <c r="L419" i="1"/>
  <c r="K99" i="1"/>
  <c r="L99" i="1"/>
  <c r="K33" i="1"/>
  <c r="L33" i="1"/>
  <c r="K386" i="1"/>
  <c r="L386" i="1"/>
  <c r="K70" i="1"/>
  <c r="L70" i="1"/>
  <c r="K29" i="1"/>
  <c r="L29" i="1"/>
  <c r="K71" i="1"/>
  <c r="L71" i="1"/>
  <c r="K34" i="1"/>
  <c r="L34" i="1"/>
  <c r="K52" i="1"/>
  <c r="L52" i="1"/>
  <c r="K562" i="1"/>
  <c r="L562" i="1"/>
  <c r="K133" i="1"/>
  <c r="L133" i="1"/>
  <c r="K191" i="1"/>
  <c r="L191" i="1"/>
  <c r="K192" i="1"/>
  <c r="L192" i="1"/>
  <c r="K193" i="1"/>
  <c r="L193" i="1"/>
  <c r="K194" i="1"/>
  <c r="L194" i="1"/>
  <c r="K45" i="1"/>
  <c r="L45" i="1"/>
  <c r="K195" i="1"/>
  <c r="L195" i="1"/>
  <c r="K196" i="1"/>
  <c r="L196" i="1"/>
  <c r="K197" i="1"/>
  <c r="L197" i="1"/>
  <c r="K443" i="1"/>
  <c r="L443" i="1"/>
  <c r="K144" i="1"/>
  <c r="L144" i="1"/>
  <c r="K145" i="1"/>
  <c r="L145" i="1"/>
  <c r="K583" i="1"/>
  <c r="L583" i="1"/>
  <c r="K395" i="1"/>
  <c r="L395" i="1"/>
  <c r="K396" i="1"/>
  <c r="L396" i="1"/>
  <c r="K573" i="1"/>
  <c r="L573" i="1"/>
  <c r="K198" i="1"/>
  <c r="L198" i="1"/>
  <c r="K444" i="1"/>
  <c r="L444" i="1"/>
  <c r="K509" i="1"/>
  <c r="L509" i="1"/>
  <c r="K293" i="1"/>
  <c r="L293" i="1"/>
  <c r="K294" i="1"/>
  <c r="L294" i="1"/>
  <c r="K295" i="1"/>
  <c r="L295" i="1"/>
  <c r="K296" i="1"/>
  <c r="L296" i="1"/>
  <c r="K297" i="1"/>
  <c r="L297" i="1"/>
  <c r="K498" i="1"/>
  <c r="L498" i="1"/>
  <c r="K499" i="1"/>
  <c r="L499" i="1"/>
  <c r="K500" i="1"/>
  <c r="L500" i="1"/>
  <c r="K298" i="1"/>
  <c r="L298" i="1"/>
  <c r="K480" i="1"/>
  <c r="L480" i="1"/>
  <c r="K299" i="1"/>
  <c r="L299" i="1"/>
  <c r="K484" i="1"/>
  <c r="L484" i="1"/>
  <c r="K199" i="1"/>
  <c r="L199" i="1"/>
  <c r="K200" i="1"/>
  <c r="L200" i="1"/>
  <c r="K536" i="1"/>
  <c r="L536" i="1"/>
  <c r="K72" i="1"/>
  <c r="L72" i="1"/>
  <c r="K120" i="1"/>
  <c r="L120" i="1"/>
  <c r="K73" i="1"/>
  <c r="N73" i="1" s="1"/>
  <c r="L73" i="1"/>
  <c r="K201" i="1"/>
  <c r="L201" i="1"/>
  <c r="K202" i="1"/>
  <c r="L202" i="1"/>
  <c r="K203" i="1"/>
  <c r="L203" i="1"/>
  <c r="K518" i="1"/>
  <c r="L518" i="1"/>
  <c r="K53" i="1"/>
  <c r="L53" i="1"/>
  <c r="K522" i="1"/>
  <c r="L522" i="1"/>
  <c r="K416" i="1"/>
  <c r="L416" i="1"/>
  <c r="K300" i="1"/>
  <c r="L300" i="1"/>
  <c r="K301" i="1"/>
  <c r="L301" i="1"/>
  <c r="K456" i="1"/>
  <c r="L456" i="1"/>
  <c r="K82" i="1"/>
  <c r="L82" i="1"/>
  <c r="K83" i="1"/>
  <c r="L83" i="1"/>
  <c r="K84" i="1"/>
  <c r="L84" i="1"/>
  <c r="K417" i="1"/>
  <c r="L417" i="1"/>
  <c r="K457" i="1"/>
  <c r="L457" i="1"/>
  <c r="K130" i="1"/>
  <c r="L130" i="1"/>
  <c r="K42" i="1"/>
  <c r="L42" i="1"/>
  <c r="K302" i="1"/>
  <c r="L302" i="1"/>
  <c r="K458" i="1"/>
  <c r="L458" i="1"/>
  <c r="K485" i="1"/>
  <c r="L485" i="1"/>
  <c r="K486" i="1"/>
  <c r="L486" i="1"/>
  <c r="K578" i="1"/>
  <c r="L578" i="1"/>
  <c r="K303" i="1"/>
  <c r="L303" i="1"/>
  <c r="K85" i="1"/>
  <c r="L85" i="1"/>
  <c r="K162" i="1"/>
  <c r="L162" i="1"/>
  <c r="K501" i="1"/>
  <c r="L501" i="1"/>
  <c r="K136" i="1"/>
  <c r="L136" i="1"/>
  <c r="K540" i="1"/>
  <c r="L540" i="1"/>
  <c r="K105" i="1"/>
  <c r="L105" i="1"/>
  <c r="K37" i="1"/>
  <c r="L37" i="1"/>
  <c r="K474" i="1"/>
  <c r="L474" i="1"/>
  <c r="K528" i="1"/>
  <c r="L528" i="1"/>
  <c r="K579" i="1"/>
  <c r="L579" i="1"/>
  <c r="K487" i="1"/>
  <c r="L487" i="1"/>
  <c r="K59" i="1"/>
  <c r="L59" i="1"/>
  <c r="K304" i="1"/>
  <c r="N304" i="1" s="1"/>
  <c r="L304" i="1"/>
  <c r="K38" i="1"/>
  <c r="L38" i="1"/>
  <c r="K541" i="1"/>
  <c r="L541" i="1"/>
  <c r="K563" i="1"/>
  <c r="L563" i="1"/>
  <c r="K305" i="1"/>
  <c r="L305" i="1"/>
  <c r="K306" i="1"/>
  <c r="L306" i="1"/>
  <c r="K307" i="1"/>
  <c r="L307" i="1"/>
  <c r="K308" i="1"/>
  <c r="L308" i="1"/>
  <c r="K430" i="1"/>
  <c r="L430" i="1"/>
  <c r="K459" i="1"/>
  <c r="L459" i="1"/>
  <c r="K460" i="1"/>
  <c r="L460" i="1"/>
  <c r="K309" i="1"/>
  <c r="L309" i="1"/>
  <c r="K310" i="1"/>
  <c r="L310" i="1"/>
  <c r="K311" i="1"/>
  <c r="L311" i="1"/>
  <c r="K312" i="1"/>
  <c r="L312" i="1"/>
  <c r="K313" i="1"/>
  <c r="L313" i="1"/>
  <c r="K28" i="1"/>
  <c r="L28" i="1"/>
  <c r="K152" i="1"/>
  <c r="L152" i="1"/>
  <c r="K153" i="1"/>
  <c r="L153" i="1"/>
  <c r="K405" i="1"/>
  <c r="L405" i="1"/>
  <c r="K314" i="1"/>
  <c r="L314" i="1"/>
  <c r="K431" i="1"/>
  <c r="L431" i="1"/>
  <c r="K406" i="1"/>
  <c r="L406" i="1"/>
  <c r="K407" i="1"/>
  <c r="L407" i="1"/>
  <c r="K432" i="1"/>
  <c r="L432" i="1"/>
  <c r="K515" i="1"/>
  <c r="L515" i="1"/>
  <c r="K315" i="1"/>
  <c r="L315" i="1"/>
  <c r="K204" i="1"/>
  <c r="L204" i="1"/>
  <c r="K205" i="1"/>
  <c r="L205" i="1"/>
  <c r="K206" i="1"/>
  <c r="L206" i="1"/>
  <c r="K207" i="1"/>
  <c r="L207" i="1"/>
  <c r="K208" i="1"/>
  <c r="L208" i="1"/>
  <c r="K35" i="1"/>
  <c r="L35" i="1"/>
  <c r="K100" i="1"/>
  <c r="L100" i="1"/>
  <c r="K209" i="1"/>
  <c r="L209" i="1"/>
  <c r="K210" i="1"/>
  <c r="L210" i="1"/>
  <c r="K397" i="1"/>
  <c r="L397" i="1"/>
  <c r="K211" i="1"/>
  <c r="L211" i="1"/>
  <c r="K316" i="1"/>
  <c r="L316" i="1"/>
  <c r="K317" i="1"/>
  <c r="L317" i="1"/>
  <c r="K318" i="1"/>
  <c r="L318" i="1"/>
  <c r="K319" i="1"/>
  <c r="L319" i="1"/>
  <c r="K542" i="1"/>
  <c r="L542" i="1"/>
  <c r="K320" i="1"/>
  <c r="L320" i="1"/>
  <c r="K321" i="1"/>
  <c r="L321" i="1"/>
  <c r="K543" i="1"/>
  <c r="L543" i="1"/>
  <c r="K436" i="1"/>
  <c r="L436" i="1"/>
  <c r="K437" i="1"/>
  <c r="L437" i="1"/>
  <c r="K322" i="1"/>
  <c r="L322" i="1"/>
  <c r="K212" i="1"/>
  <c r="L212" i="1"/>
  <c r="K74" i="1"/>
  <c r="L74" i="1"/>
  <c r="K213" i="1"/>
  <c r="L213" i="1"/>
  <c r="K445" i="1"/>
  <c r="L445" i="1"/>
  <c r="K510" i="1"/>
  <c r="L510" i="1"/>
  <c r="K19" i="1"/>
  <c r="L19" i="1"/>
  <c r="K214" i="1"/>
  <c r="L214" i="1"/>
  <c r="K215" i="1"/>
  <c r="L215" i="1"/>
  <c r="K54" i="1"/>
  <c r="L54" i="1"/>
  <c r="K216" i="1"/>
  <c r="L216" i="1"/>
  <c r="K565" i="1"/>
  <c r="L565" i="1"/>
  <c r="K524" i="1"/>
  <c r="L524" i="1"/>
  <c r="K217" i="1"/>
  <c r="L217" i="1"/>
  <c r="K218" i="1"/>
  <c r="L218" i="1"/>
  <c r="K75" i="1"/>
  <c r="L75" i="1"/>
  <c r="K101" i="1"/>
  <c r="L101" i="1"/>
  <c r="K490" i="1"/>
  <c r="L490" i="1"/>
  <c r="K414" i="1"/>
  <c r="L414" i="1"/>
  <c r="K134" i="1"/>
  <c r="L134" i="1"/>
  <c r="K537" i="1"/>
  <c r="L537" i="1"/>
  <c r="K36" i="1"/>
  <c r="L36" i="1"/>
  <c r="K121" i="1"/>
  <c r="L121" i="1"/>
  <c r="K39" i="1"/>
  <c r="L39" i="1"/>
  <c r="K472" i="1"/>
  <c r="L472" i="1"/>
  <c r="K76" i="1"/>
  <c r="L76" i="1"/>
  <c r="K219" i="1"/>
  <c r="L219" i="1"/>
  <c r="K55" i="1"/>
  <c r="L55" i="1"/>
  <c r="K220" i="1"/>
  <c r="L220" i="1"/>
  <c r="K221" i="1"/>
  <c r="L221" i="1"/>
  <c r="K222" i="1"/>
  <c r="L222" i="1"/>
  <c r="K223" i="1"/>
  <c r="L223" i="1"/>
  <c r="K224" i="1"/>
  <c r="L224" i="1"/>
  <c r="K446" i="1"/>
  <c r="L446" i="1"/>
  <c r="K225" i="1"/>
  <c r="L225" i="1"/>
  <c r="K226" i="1"/>
  <c r="L226" i="1"/>
  <c r="K227" i="1"/>
  <c r="L227" i="1"/>
  <c r="K228" i="1"/>
  <c r="L228" i="1"/>
  <c r="K229" i="1"/>
  <c r="L229" i="1"/>
  <c r="K230" i="1"/>
  <c r="L230" i="1"/>
  <c r="K231" i="1"/>
  <c r="N231" i="1" s="1"/>
  <c r="L231" i="1"/>
  <c r="K232" i="1"/>
  <c r="L232" i="1"/>
  <c r="K233" i="1"/>
  <c r="L233" i="1"/>
  <c r="K234" i="1"/>
  <c r="L234" i="1"/>
  <c r="K146" i="1"/>
  <c r="L146" i="1"/>
  <c r="K147" i="1"/>
  <c r="L147" i="1"/>
  <c r="K235" i="1"/>
  <c r="L235" i="1"/>
  <c r="K236" i="1"/>
  <c r="L236" i="1"/>
  <c r="K423" i="1"/>
  <c r="L423" i="1"/>
  <c r="K148" i="1"/>
  <c r="L148" i="1"/>
  <c r="K102" i="1"/>
  <c r="L102" i="1"/>
  <c r="K237" i="1"/>
  <c r="L237" i="1"/>
  <c r="K31" i="1"/>
  <c r="L31" i="1"/>
  <c r="K238" i="1"/>
  <c r="N238" i="1" s="1"/>
  <c r="L238" i="1"/>
  <c r="K239" i="1"/>
  <c r="L239" i="1"/>
  <c r="K447" i="1"/>
  <c r="L447" i="1"/>
  <c r="K511" i="1"/>
  <c r="L511" i="1"/>
  <c r="K323" i="1"/>
  <c r="L323" i="1"/>
  <c r="K324" i="1"/>
  <c r="L324" i="1"/>
  <c r="K106" i="1"/>
  <c r="N106" i="1" s="1"/>
  <c r="L106" i="1"/>
  <c r="K384" i="1"/>
  <c r="L384" i="1"/>
  <c r="K325" i="1"/>
  <c r="L325" i="1"/>
  <c r="K154" i="1"/>
  <c r="L154" i="1"/>
  <c r="K326" i="1"/>
  <c r="L326" i="1"/>
  <c r="K327" i="1"/>
  <c r="L327" i="1"/>
  <c r="K559" i="1"/>
  <c r="L559" i="1"/>
  <c r="K155" i="1"/>
  <c r="L155" i="1"/>
  <c r="K77" i="1"/>
  <c r="L77" i="1"/>
  <c r="K240" i="1"/>
  <c r="L240" i="1"/>
  <c r="K241" i="1"/>
  <c r="L241" i="1"/>
  <c r="K242" i="1"/>
  <c r="L242" i="1"/>
  <c r="K243" i="1"/>
  <c r="L243" i="1"/>
  <c r="K244" i="1"/>
  <c r="L244" i="1"/>
  <c r="K245" i="1"/>
  <c r="L245" i="1"/>
  <c r="K246" i="1"/>
  <c r="L246" i="1"/>
  <c r="K122" i="1"/>
  <c r="L122" i="1"/>
  <c r="K247" i="1"/>
  <c r="L247" i="1"/>
  <c r="K56" i="1"/>
  <c r="L56" i="1"/>
  <c r="K78" i="1"/>
  <c r="L78" i="1"/>
  <c r="K328" i="1"/>
  <c r="L328" i="1"/>
  <c r="K329" i="1"/>
  <c r="L329" i="1"/>
  <c r="K330" i="1"/>
  <c r="L330" i="1"/>
  <c r="K544" i="1"/>
  <c r="L544" i="1"/>
  <c r="K331" i="1"/>
  <c r="N331" i="1" s="1"/>
  <c r="L331" i="1"/>
  <c r="K163" i="1"/>
  <c r="L163" i="1"/>
  <c r="K420" i="1"/>
  <c r="L420" i="1"/>
  <c r="K137" i="1"/>
  <c r="L137" i="1"/>
  <c r="K107" i="1"/>
  <c r="L107" i="1"/>
  <c r="K332" i="1"/>
  <c r="L332" i="1"/>
  <c r="K333" i="1"/>
  <c r="L333" i="1"/>
  <c r="K580" i="1"/>
  <c r="L580" i="1"/>
  <c r="K334" i="1"/>
  <c r="L334" i="1"/>
  <c r="K335" i="1"/>
  <c r="L335" i="1"/>
  <c r="K545" i="1"/>
  <c r="N545" i="1" s="1"/>
  <c r="L545" i="1"/>
  <c r="K336" i="1"/>
  <c r="L336" i="1"/>
  <c r="K337" i="1"/>
  <c r="L337" i="1"/>
  <c r="K475" i="1"/>
  <c r="L475" i="1"/>
  <c r="K338" i="1"/>
  <c r="L338" i="1"/>
  <c r="K339" i="1"/>
  <c r="L339" i="1"/>
  <c r="K340" i="1"/>
  <c r="L340" i="1"/>
  <c r="K586" i="1"/>
  <c r="L586" i="1"/>
  <c r="K341" i="1"/>
  <c r="L341" i="1"/>
  <c r="K342" i="1"/>
  <c r="L342" i="1"/>
  <c r="K343" i="1"/>
  <c r="L343" i="1"/>
  <c r="K344" i="1"/>
  <c r="L344" i="1"/>
  <c r="K461" i="1"/>
  <c r="L461" i="1"/>
  <c r="K408" i="1"/>
  <c r="L408" i="1"/>
  <c r="K345" i="1"/>
  <c r="L345" i="1"/>
  <c r="K156" i="1"/>
  <c r="L156" i="1"/>
  <c r="K346" i="1"/>
  <c r="L346" i="1"/>
  <c r="K433" i="1"/>
  <c r="L433" i="1"/>
  <c r="K462" i="1"/>
  <c r="L462" i="1"/>
  <c r="K347" i="1"/>
  <c r="L347" i="1"/>
  <c r="K409" i="1"/>
  <c r="L409" i="1"/>
  <c r="K348" i="1"/>
  <c r="L348" i="1"/>
  <c r="K463" i="1"/>
  <c r="L463" i="1"/>
  <c r="K516" i="1"/>
  <c r="L516" i="1"/>
  <c r="K567" i="1"/>
  <c r="L567" i="1"/>
  <c r="K248" i="1"/>
  <c r="L248" i="1"/>
  <c r="K249" i="1"/>
  <c r="L249" i="1"/>
  <c r="K250" i="1"/>
  <c r="L250" i="1"/>
  <c r="K398" i="1"/>
  <c r="L398" i="1"/>
  <c r="K489" i="1"/>
  <c r="L489" i="1"/>
  <c r="K158" i="1"/>
  <c r="L158" i="1"/>
  <c r="K159" i="1"/>
  <c r="L159" i="1"/>
  <c r="K251" i="1"/>
  <c r="L251" i="1"/>
  <c r="K424" i="1"/>
  <c r="L424" i="1"/>
  <c r="K491" i="1"/>
  <c r="L491" i="1"/>
  <c r="K492" i="1"/>
  <c r="L492" i="1"/>
  <c r="K493" i="1"/>
  <c r="L493" i="1"/>
  <c r="K252" i="1"/>
  <c r="L252" i="1"/>
  <c r="K253" i="1"/>
  <c r="L253" i="1"/>
  <c r="K254" i="1"/>
  <c r="L254" i="1"/>
  <c r="K24" i="1"/>
  <c r="L24" i="1"/>
  <c r="K79" i="1"/>
  <c r="L79" i="1"/>
  <c r="K349" i="1"/>
  <c r="L349" i="1"/>
  <c r="K350" i="1"/>
  <c r="L350" i="1"/>
  <c r="K351" i="1"/>
  <c r="L351" i="1"/>
  <c r="K352" i="1"/>
  <c r="L352" i="1"/>
  <c r="K353" i="1"/>
  <c r="L353" i="1"/>
  <c r="K546" i="1"/>
  <c r="L546" i="1"/>
  <c r="K523" i="1"/>
  <c r="L523" i="1"/>
  <c r="K32" i="1"/>
  <c r="L32" i="1"/>
  <c r="K354" i="1"/>
  <c r="L354" i="1"/>
  <c r="K60" i="1"/>
  <c r="L60" i="1"/>
  <c r="K255" i="1"/>
  <c r="L255" i="1"/>
  <c r="K256" i="1"/>
  <c r="L256" i="1"/>
  <c r="K584" i="1"/>
  <c r="L584" i="1"/>
  <c r="K123" i="1"/>
  <c r="L123" i="1"/>
  <c r="K161" i="1"/>
  <c r="L161" i="1"/>
  <c r="K40" i="1"/>
  <c r="L40" i="1"/>
  <c r="K257" i="1"/>
  <c r="L257" i="1"/>
  <c r="K124" i="1"/>
  <c r="L124" i="1"/>
  <c r="K57" i="1"/>
  <c r="L57" i="1"/>
  <c r="K125" i="1"/>
  <c r="L125" i="1"/>
  <c r="K258" i="1"/>
  <c r="L258" i="1"/>
  <c r="K58" i="1"/>
  <c r="L58" i="1"/>
  <c r="K20" i="1"/>
  <c r="L20" i="1"/>
  <c r="K259" i="1"/>
  <c r="L259" i="1"/>
  <c r="K566" i="1"/>
  <c r="L566" i="1"/>
  <c r="K260" i="1"/>
  <c r="L260" i="1"/>
  <c r="K261" i="1"/>
  <c r="L261" i="1"/>
  <c r="K262" i="1"/>
  <c r="L262" i="1"/>
  <c r="K557" i="1"/>
  <c r="L557" i="1"/>
  <c r="K538" i="1"/>
  <c r="L538" i="1"/>
  <c r="K263" i="1"/>
  <c r="L263" i="1"/>
  <c r="K264" i="1"/>
  <c r="L264" i="1"/>
  <c r="K126" i="1"/>
  <c r="L126" i="1"/>
  <c r="K265" i="1"/>
  <c r="L265" i="1"/>
  <c r="K127" i="1"/>
  <c r="L127" i="1"/>
  <c r="K574" i="1"/>
  <c r="L574" i="1"/>
  <c r="K266" i="1"/>
  <c r="L266" i="1"/>
  <c r="K128" i="1"/>
  <c r="L128" i="1"/>
  <c r="K575" i="1"/>
  <c r="L575" i="1"/>
  <c r="K43" i="1"/>
  <c r="L43" i="1"/>
  <c r="K44" i="1"/>
  <c r="N44" i="1" s="1"/>
  <c r="L44" i="1"/>
  <c r="K267" i="1"/>
  <c r="L267" i="1"/>
  <c r="K268" i="1"/>
  <c r="L268" i="1"/>
  <c r="K269" i="1"/>
  <c r="L269" i="1"/>
  <c r="K88" i="1"/>
  <c r="L88" i="1"/>
  <c r="K525" i="1"/>
  <c r="L525" i="1"/>
  <c r="K399" i="1"/>
  <c r="L399" i="1"/>
  <c r="K46" i="1"/>
  <c r="L46" i="1"/>
  <c r="K425" i="1"/>
  <c r="L425" i="1"/>
  <c r="K270" i="1"/>
  <c r="L270" i="1"/>
  <c r="K271" i="1"/>
  <c r="L271" i="1"/>
  <c r="K272" i="1"/>
  <c r="L272" i="1"/>
  <c r="K25" i="1"/>
  <c r="L25" i="1"/>
  <c r="K512" i="1"/>
  <c r="L512" i="1"/>
  <c r="K448" i="1"/>
  <c r="L448" i="1"/>
  <c r="K139" i="1"/>
  <c r="L139" i="1"/>
  <c r="K103" i="1"/>
  <c r="L103" i="1"/>
  <c r="K273" i="1"/>
  <c r="L273" i="1"/>
  <c r="K400" i="1"/>
  <c r="L400" i="1"/>
  <c r="K115" i="1"/>
  <c r="L115" i="1"/>
  <c r="K513" i="1"/>
  <c r="L513" i="1"/>
  <c r="K140" i="1"/>
  <c r="L140" i="1"/>
  <c r="K449" i="1"/>
  <c r="L449" i="1"/>
  <c r="K450" i="1"/>
  <c r="L450" i="1"/>
  <c r="K451" i="1"/>
  <c r="L451" i="1"/>
  <c r="K452" i="1"/>
  <c r="L452" i="1"/>
  <c r="K478" i="1"/>
  <c r="L478" i="1"/>
  <c r="K274" i="1"/>
  <c r="L274" i="1"/>
  <c r="K453" i="1"/>
  <c r="N453" i="1" s="1"/>
  <c r="L453" i="1"/>
  <c r="K454" i="1"/>
  <c r="L454" i="1"/>
  <c r="K401" i="1"/>
  <c r="L401" i="1"/>
  <c r="K402" i="1"/>
  <c r="L402" i="1"/>
  <c r="K426" i="1"/>
  <c r="L426" i="1"/>
  <c r="K26" i="1"/>
  <c r="L26" i="1"/>
  <c r="K275" i="1"/>
  <c r="L275" i="1"/>
  <c r="K403" i="1"/>
  <c r="L403" i="1"/>
  <c r="K404" i="1"/>
  <c r="L404" i="1"/>
  <c r="K427" i="1"/>
  <c r="L427" i="1"/>
  <c r="K455" i="1"/>
  <c r="L455" i="1"/>
  <c r="K514" i="1"/>
  <c r="L514" i="1"/>
  <c r="K387" i="1"/>
  <c r="L387" i="1"/>
  <c r="K494" i="1"/>
  <c r="L494" i="1"/>
  <c r="K495" i="1"/>
  <c r="L495" i="1"/>
  <c r="K355" i="1"/>
  <c r="L355" i="1"/>
  <c r="K356" i="1"/>
  <c r="L356" i="1"/>
  <c r="K502" i="1"/>
  <c r="L502" i="1"/>
  <c r="K503" i="1"/>
  <c r="L503" i="1"/>
  <c r="K141" i="1"/>
  <c r="L141" i="1"/>
  <c r="K357" i="1"/>
  <c r="L357" i="1"/>
  <c r="K358" i="1"/>
  <c r="L358" i="1"/>
  <c r="K359" i="1"/>
  <c r="L359" i="1"/>
  <c r="K410" i="1"/>
  <c r="L410" i="1"/>
  <c r="K360" i="1"/>
  <c r="L360" i="1"/>
  <c r="K390" i="1"/>
  <c r="L390" i="1"/>
  <c r="K391" i="1"/>
  <c r="L391" i="1"/>
  <c r="K428" i="1"/>
  <c r="L428" i="1"/>
  <c r="K96" i="1"/>
  <c r="L96" i="1"/>
  <c r="K276" i="1"/>
  <c r="L276" i="1"/>
  <c r="K496" i="1"/>
  <c r="L496" i="1"/>
  <c r="K135" i="1"/>
  <c r="L135" i="1"/>
  <c r="K91" i="1"/>
  <c r="L91" i="1"/>
  <c r="K92" i="1"/>
  <c r="L92" i="1"/>
  <c r="K149" i="1"/>
  <c r="L149" i="1"/>
  <c r="K93" i="1"/>
  <c r="L93" i="1"/>
  <c r="K277" i="1"/>
  <c r="L277" i="1"/>
  <c r="K383" i="1"/>
  <c r="L383" i="1"/>
  <c r="K278" i="1"/>
  <c r="L278" i="1"/>
  <c r="K150" i="1"/>
  <c r="L150" i="1"/>
  <c r="K388" i="1"/>
  <c r="L388" i="1"/>
  <c r="K415" i="1"/>
  <c r="L415" i="1"/>
  <c r="K429" i="1"/>
  <c r="L429" i="1"/>
  <c r="K558" i="1"/>
  <c r="L558" i="1"/>
  <c r="K151" i="1"/>
  <c r="L151" i="1"/>
  <c r="K80" i="1"/>
  <c r="L80" i="1"/>
  <c r="K497" i="1"/>
  <c r="L497" i="1"/>
  <c r="K81" i="1"/>
  <c r="L81" i="1"/>
  <c r="K279" i="1"/>
  <c r="L279" i="1"/>
  <c r="K479" i="1"/>
  <c r="L479" i="1"/>
  <c r="K280" i="1"/>
  <c r="L280" i="1"/>
  <c r="K434" i="1"/>
  <c r="L434" i="1"/>
  <c r="K129" i="1"/>
  <c r="L129" i="1"/>
  <c r="K389" i="1"/>
  <c r="L389" i="1"/>
  <c r="K104" i="1"/>
  <c r="L104" i="1"/>
  <c r="K435" i="1"/>
  <c r="L435" i="1"/>
  <c r="K361" i="1"/>
  <c r="L361" i="1"/>
  <c r="K362" i="1"/>
  <c r="L362" i="1"/>
  <c r="K363" i="1"/>
  <c r="L363" i="1"/>
  <c r="K464" i="1"/>
  <c r="L464" i="1"/>
  <c r="K465" i="1"/>
  <c r="L465" i="1"/>
  <c r="K466" i="1"/>
  <c r="L466" i="1"/>
  <c r="K467" i="1"/>
  <c r="L467" i="1"/>
  <c r="K519" i="1"/>
  <c r="L519" i="1"/>
  <c r="K61" i="1"/>
  <c r="L61" i="1"/>
  <c r="K364" i="1"/>
  <c r="L364" i="1"/>
  <c r="K22" i="1"/>
  <c r="L22" i="1"/>
  <c r="K547" i="1"/>
  <c r="L547" i="1"/>
  <c r="K365" i="1"/>
  <c r="L365" i="1"/>
  <c r="K281" i="1"/>
  <c r="L281" i="1"/>
  <c r="K64" i="1"/>
  <c r="L64" i="1"/>
  <c r="K282" i="1"/>
  <c r="L282" i="1"/>
  <c r="K283" i="1"/>
  <c r="L283" i="1"/>
  <c r="K539" i="1"/>
  <c r="L539" i="1"/>
  <c r="K284" i="1"/>
  <c r="L284" i="1"/>
  <c r="K116" i="1"/>
  <c r="L116" i="1"/>
  <c r="K285" i="1"/>
  <c r="L285" i="1"/>
  <c r="K576" i="1"/>
  <c r="L576" i="1"/>
  <c r="K577" i="1"/>
  <c r="L577" i="1"/>
  <c r="K585" i="1"/>
  <c r="L585" i="1"/>
  <c r="K286" i="1"/>
  <c r="L286" i="1"/>
  <c r="K287" i="1"/>
  <c r="L287" i="1"/>
  <c r="K288" i="1"/>
  <c r="L288" i="1"/>
  <c r="K289" i="1"/>
  <c r="L289" i="1"/>
  <c r="K290" i="1"/>
  <c r="L290" i="1"/>
  <c r="K112" i="1"/>
  <c r="L112" i="1"/>
  <c r="K113" i="1"/>
  <c r="L113" i="1"/>
  <c r="K114" i="1"/>
  <c r="L114" i="1"/>
  <c r="K526" i="1"/>
  <c r="L526" i="1"/>
  <c r="K21" i="1"/>
  <c r="N21" i="1" s="1"/>
  <c r="L21" i="1"/>
  <c r="K473" i="1"/>
  <c r="L473" i="1"/>
  <c r="K527" i="1"/>
  <c r="L527" i="1"/>
  <c r="K41" i="1"/>
  <c r="L41" i="1"/>
  <c r="K291" i="1"/>
  <c r="N291" i="1" s="1"/>
  <c r="L291" i="1"/>
  <c r="K366" i="1"/>
  <c r="L366" i="1"/>
  <c r="K529" i="1"/>
  <c r="L529" i="1"/>
  <c r="K65" i="1"/>
  <c r="L65" i="1"/>
  <c r="K367" i="1"/>
  <c r="L367" i="1"/>
  <c r="K164" i="1"/>
  <c r="L164" i="1"/>
  <c r="K560" i="1"/>
  <c r="L560" i="1"/>
  <c r="K561" i="1"/>
  <c r="L561" i="1"/>
  <c r="K392" i="1"/>
  <c r="L392" i="1"/>
  <c r="K548" i="1"/>
  <c r="L548" i="1"/>
  <c r="K504" i="1"/>
  <c r="L504" i="1"/>
  <c r="K108" i="1"/>
  <c r="L108" i="1"/>
  <c r="K393" i="1"/>
  <c r="L393" i="1"/>
  <c r="K131" i="1"/>
  <c r="L131" i="1"/>
  <c r="K549" i="1"/>
  <c r="L549" i="1"/>
  <c r="K505" i="1"/>
  <c r="L505" i="1"/>
  <c r="K506" i="1"/>
  <c r="L506" i="1"/>
  <c r="K507" i="1"/>
  <c r="L507" i="1"/>
  <c r="K89" i="1"/>
  <c r="L89" i="1"/>
  <c r="K581" i="1"/>
  <c r="L581" i="1"/>
  <c r="K368" i="1"/>
  <c r="L368" i="1"/>
  <c r="K369" i="1"/>
  <c r="L369" i="1"/>
  <c r="K530" i="1"/>
  <c r="L530" i="1"/>
  <c r="K531" i="1"/>
  <c r="L531" i="1"/>
  <c r="K476" i="1"/>
  <c r="L476" i="1"/>
  <c r="K370" i="1"/>
  <c r="L370" i="1"/>
  <c r="K371" i="1"/>
  <c r="L371" i="1"/>
  <c r="K372" i="1"/>
  <c r="L372" i="1"/>
  <c r="K157" i="1"/>
  <c r="L157" i="1"/>
  <c r="K27" i="1"/>
  <c r="L27" i="1"/>
  <c r="K90" i="1"/>
  <c r="L90" i="1"/>
  <c r="K109" i="1"/>
  <c r="L109" i="1"/>
  <c r="K373" i="1"/>
  <c r="L373" i="1"/>
  <c r="K374" i="1"/>
  <c r="L374" i="1"/>
  <c r="K375" i="1"/>
  <c r="L375" i="1"/>
  <c r="K66" i="1"/>
  <c r="L66" i="1"/>
  <c r="K376" i="1"/>
  <c r="L376" i="1"/>
  <c r="K481" i="1"/>
  <c r="L481" i="1"/>
  <c r="K23" i="1"/>
  <c r="L23" i="1"/>
  <c r="K110" i="1"/>
  <c r="L110" i="1"/>
  <c r="K377" i="1"/>
  <c r="L377" i="1"/>
  <c r="K111" i="1"/>
  <c r="L111" i="1"/>
  <c r="K468" i="1"/>
  <c r="L468" i="1"/>
  <c r="K517" i="1"/>
  <c r="L517" i="1"/>
  <c r="K520" i="1"/>
  <c r="L520" i="1"/>
  <c r="K411" i="1"/>
  <c r="L411" i="1"/>
  <c r="K378" i="1"/>
  <c r="L378" i="1"/>
  <c r="K550" i="1"/>
  <c r="L550" i="1"/>
  <c r="K94" i="1"/>
  <c r="L94" i="1"/>
  <c r="K62" i="1"/>
  <c r="L62" i="1"/>
  <c r="K379" i="1"/>
  <c r="L379" i="1"/>
  <c r="K551" i="1"/>
  <c r="L551" i="1"/>
  <c r="K95" i="1"/>
  <c r="L95" i="1"/>
  <c r="K552" i="1"/>
  <c r="N552" i="1" s="1"/>
  <c r="L552" i="1"/>
  <c r="K380" i="1"/>
  <c r="L380" i="1"/>
  <c r="K553" i="1"/>
  <c r="L553" i="1"/>
  <c r="K132" i="1"/>
  <c r="L132" i="1"/>
  <c r="K521" i="1"/>
  <c r="L521" i="1"/>
  <c r="K97" i="1"/>
  <c r="L97" i="1"/>
  <c r="K86" i="1"/>
  <c r="L86" i="1"/>
  <c r="K381" i="1"/>
  <c r="L381" i="1"/>
  <c r="K554" i="1"/>
  <c r="L554" i="1"/>
  <c r="K555" i="1"/>
  <c r="L555" i="1"/>
  <c r="K138" i="1"/>
  <c r="L138" i="1"/>
  <c r="K87" i="1"/>
  <c r="L87" i="1"/>
  <c r="L532" i="1"/>
  <c r="L438" i="1"/>
  <c r="L166" i="1"/>
  <c r="L47" i="1"/>
  <c r="L418" i="1"/>
  <c r="L564" i="1"/>
  <c r="L167" i="1"/>
  <c r="L168" i="1"/>
  <c r="L169" i="1"/>
  <c r="L170" i="1"/>
  <c r="L171" i="1"/>
  <c r="L172" i="1"/>
  <c r="L568" i="1"/>
  <c r="L569" i="1"/>
  <c r="L570" i="1"/>
  <c r="L571" i="1"/>
  <c r="L48" i="1"/>
  <c r="L556" i="1"/>
  <c r="L49" i="1"/>
  <c r="L439" i="1"/>
  <c r="L582" i="1"/>
  <c r="L173" i="1"/>
  <c r="L98" i="1"/>
  <c r="L142" i="1"/>
  <c r="L440" i="1"/>
  <c r="L441" i="1"/>
  <c r="L421" i="1"/>
  <c r="L18" i="1"/>
  <c r="L442" i="1"/>
  <c r="L508" i="1"/>
  <c r="L482" i="1"/>
  <c r="L174" i="1"/>
  <c r="L160" i="1"/>
  <c r="L175" i="1"/>
  <c r="L412" i="1"/>
  <c r="L176" i="1"/>
  <c r="L533" i="1"/>
  <c r="L483" i="1"/>
  <c r="L117" i="1"/>
  <c r="L118" i="1"/>
  <c r="L50" i="1"/>
  <c r="L30" i="1"/>
  <c r="L488" i="1"/>
  <c r="L63" i="1"/>
  <c r="L382" i="1"/>
  <c r="L469" i="1"/>
  <c r="L177" i="1"/>
  <c r="L178" i="1"/>
  <c r="L385" i="1"/>
  <c r="L143" i="1"/>
  <c r="L179" i="1"/>
  <c r="L477" i="1"/>
  <c r="L394" i="1"/>
  <c r="L422" i="1"/>
  <c r="L180" i="1"/>
  <c r="L181" i="1"/>
  <c r="L470" i="1"/>
  <c r="L182" i="1"/>
  <c r="L471" i="1"/>
  <c r="L292" i="1"/>
  <c r="L183" i="1"/>
  <c r="L51" i="1"/>
  <c r="L184" i="1"/>
  <c r="L185" i="1"/>
  <c r="L186" i="1"/>
  <c r="L413" i="1"/>
  <c r="L187" i="1"/>
  <c r="L188" i="1"/>
  <c r="L534" i="1"/>
  <c r="L119" i="1"/>
  <c r="K532" i="1"/>
  <c r="K438" i="1"/>
  <c r="K166" i="1"/>
  <c r="K47" i="1"/>
  <c r="K418" i="1"/>
  <c r="K564" i="1"/>
  <c r="K167" i="1"/>
  <c r="K168" i="1"/>
  <c r="K169" i="1"/>
  <c r="K170" i="1"/>
  <c r="K171" i="1"/>
  <c r="K172" i="1"/>
  <c r="K568" i="1"/>
  <c r="K569" i="1"/>
  <c r="K570" i="1"/>
  <c r="K571" i="1"/>
  <c r="K48" i="1"/>
  <c r="K556" i="1"/>
  <c r="K49" i="1"/>
  <c r="K439" i="1"/>
  <c r="K582" i="1"/>
  <c r="K173" i="1"/>
  <c r="K98" i="1"/>
  <c r="K142" i="1"/>
  <c r="K440" i="1"/>
  <c r="K441" i="1"/>
  <c r="K421" i="1"/>
  <c r="K18" i="1"/>
  <c r="K442" i="1"/>
  <c r="K508" i="1"/>
  <c r="K482" i="1"/>
  <c r="K174" i="1"/>
  <c r="K160" i="1"/>
  <c r="K175" i="1"/>
  <c r="K412" i="1"/>
  <c r="K176" i="1"/>
  <c r="K533" i="1"/>
  <c r="K483" i="1"/>
  <c r="K117" i="1"/>
  <c r="K118" i="1"/>
  <c r="K50" i="1"/>
  <c r="K30" i="1"/>
  <c r="K488" i="1"/>
  <c r="K63" i="1"/>
  <c r="K382" i="1"/>
  <c r="K469" i="1"/>
  <c r="K177" i="1"/>
  <c r="K178" i="1"/>
  <c r="K385" i="1"/>
  <c r="K143" i="1"/>
  <c r="K179" i="1"/>
  <c r="K477" i="1"/>
  <c r="K394" i="1"/>
  <c r="K422" i="1"/>
  <c r="K180" i="1"/>
  <c r="K181" i="1"/>
  <c r="K470" i="1"/>
  <c r="K182" i="1"/>
  <c r="K471" i="1"/>
  <c r="K292" i="1"/>
  <c r="K183" i="1"/>
  <c r="K51" i="1"/>
  <c r="K184" i="1"/>
  <c r="K185" i="1"/>
  <c r="K186" i="1"/>
  <c r="K413" i="1"/>
  <c r="K187" i="1"/>
  <c r="K188" i="1"/>
  <c r="K534" i="1"/>
  <c r="K119" i="1"/>
  <c r="K165" i="1"/>
  <c r="R78" i="1" l="1"/>
  <c r="R181" i="1"/>
  <c r="R118" i="1"/>
  <c r="R142" i="1"/>
  <c r="R168" i="1"/>
  <c r="R557" i="1"/>
  <c r="R584" i="1"/>
  <c r="R165" i="1"/>
  <c r="R571" i="1"/>
  <c r="R174" i="1"/>
  <c r="R146" i="1"/>
  <c r="R220" i="1"/>
  <c r="R524" i="1"/>
  <c r="R63" i="1"/>
  <c r="R18" i="1"/>
  <c r="R172" i="1"/>
  <c r="N165" i="1"/>
  <c r="R511" i="1"/>
  <c r="R472" i="1"/>
  <c r="R215" i="1"/>
  <c r="R425" i="1"/>
  <c r="R242" i="1"/>
  <c r="R381" i="1"/>
  <c r="N381" i="1"/>
  <c r="N380" i="1"/>
  <c r="R380" i="1"/>
  <c r="N550" i="1"/>
  <c r="N379" i="1"/>
  <c r="R379" i="1"/>
  <c r="R550" i="1"/>
  <c r="R374" i="1"/>
  <c r="N374" i="1"/>
  <c r="N89" i="1"/>
  <c r="R89" i="1"/>
  <c r="N61" i="1"/>
  <c r="R61" i="1"/>
  <c r="R519" i="1"/>
  <c r="N519" i="1"/>
  <c r="R523" i="1"/>
  <c r="N523" i="1"/>
  <c r="N350" i="1"/>
  <c r="R350" i="1"/>
  <c r="N516" i="1"/>
  <c r="R516" i="1"/>
  <c r="N462" i="1"/>
  <c r="N340" i="1"/>
  <c r="R462" i="1"/>
  <c r="R340" i="1"/>
  <c r="R333" i="1"/>
  <c r="N333" i="1"/>
  <c r="N420" i="1"/>
  <c r="R420" i="1"/>
  <c r="N163" i="1"/>
  <c r="R163" i="1"/>
  <c r="R330" i="1"/>
  <c r="N330" i="1"/>
  <c r="N437" i="1"/>
  <c r="N322" i="1"/>
  <c r="R322" i="1"/>
  <c r="R437" i="1"/>
  <c r="N313" i="1"/>
  <c r="R313" i="1"/>
  <c r="N389" i="1"/>
  <c r="N309" i="1"/>
  <c r="R309" i="1"/>
  <c r="N38" i="1"/>
  <c r="R38" i="1"/>
  <c r="R487" i="1"/>
  <c r="N487" i="1"/>
  <c r="N528" i="1"/>
  <c r="R528" i="1"/>
  <c r="R573" i="1"/>
  <c r="R145" i="1"/>
  <c r="R196" i="1"/>
  <c r="R562" i="1"/>
  <c r="R29" i="1"/>
  <c r="R99" i="1"/>
  <c r="R190" i="1"/>
  <c r="N85" i="1"/>
  <c r="R85" i="1"/>
  <c r="R42" i="1"/>
  <c r="N42" i="1"/>
  <c r="N417" i="1"/>
  <c r="R417" i="1"/>
  <c r="R300" i="1"/>
  <c r="N300" i="1"/>
  <c r="R416" i="1"/>
  <c r="N416" i="1"/>
  <c r="R583" i="1"/>
  <c r="R197" i="1"/>
  <c r="R68" i="1"/>
  <c r="R178" i="1"/>
  <c r="R47" i="1"/>
  <c r="R566" i="1"/>
  <c r="R258" i="1"/>
  <c r="R246" i="1"/>
  <c r="R423" i="1"/>
  <c r="R224" i="1"/>
  <c r="R284" i="1"/>
  <c r="N284" i="1"/>
  <c r="N281" i="1"/>
  <c r="R281" i="1"/>
  <c r="N81" i="1"/>
  <c r="R389" i="1"/>
  <c r="R81" i="1"/>
  <c r="N558" i="1"/>
  <c r="R188" i="1"/>
  <c r="R180" i="1"/>
  <c r="R488" i="1"/>
  <c r="R421" i="1"/>
  <c r="R49" i="1"/>
  <c r="R558" i="1"/>
  <c r="R193" i="1"/>
  <c r="R67" i="1"/>
  <c r="R452" i="1"/>
  <c r="N427" i="1"/>
  <c r="R427" i="1"/>
  <c r="R275" i="1"/>
  <c r="N275" i="1"/>
  <c r="N478" i="1"/>
  <c r="R478" i="1"/>
  <c r="R409" i="1"/>
  <c r="R347" i="1"/>
  <c r="R346" i="1"/>
  <c r="R408" i="1"/>
  <c r="R338" i="1"/>
  <c r="R334" i="1"/>
  <c r="R580" i="1"/>
  <c r="R326" i="1"/>
  <c r="R321" i="1"/>
  <c r="R141" i="1"/>
  <c r="R115" i="1"/>
  <c r="N115" i="1"/>
  <c r="R459" i="1"/>
  <c r="N25" i="1"/>
  <c r="N127" i="1"/>
  <c r="R25" i="1"/>
  <c r="R344" i="1"/>
  <c r="N520" i="1"/>
  <c r="N356" i="1"/>
  <c r="R463" i="1"/>
  <c r="R336" i="1"/>
  <c r="R436" i="1"/>
  <c r="R515" i="1"/>
  <c r="R541" i="1"/>
  <c r="R575" i="1"/>
  <c r="R320" i="1"/>
  <c r="R406" i="1"/>
  <c r="R307" i="1"/>
  <c r="R500" i="1"/>
  <c r="R296" i="1"/>
  <c r="R62" i="1"/>
  <c r="R22" i="1"/>
  <c r="R293" i="1"/>
  <c r="R265" i="1"/>
  <c r="R554" i="1"/>
  <c r="R551" i="1"/>
  <c r="R411" i="1"/>
  <c r="R111" i="1"/>
  <c r="R66" i="1"/>
  <c r="R531" i="1"/>
  <c r="R369" i="1"/>
  <c r="R131" i="1"/>
  <c r="R392" i="1"/>
  <c r="R366" i="1"/>
  <c r="R465" i="1"/>
  <c r="R362" i="1"/>
  <c r="R127" i="1"/>
  <c r="R129" i="1"/>
  <c r="R270" i="1"/>
  <c r="R43" i="1"/>
  <c r="R489" i="1"/>
  <c r="R35" i="1"/>
  <c r="R154" i="1"/>
  <c r="R431" i="1"/>
  <c r="R295" i="1"/>
  <c r="R415" i="1"/>
  <c r="R383" i="1"/>
  <c r="N210" i="1"/>
  <c r="R79" i="1"/>
  <c r="R252" i="1"/>
  <c r="R424" i="1"/>
  <c r="R248" i="1"/>
  <c r="R397" i="1"/>
  <c r="R205" i="1"/>
  <c r="R486" i="1"/>
  <c r="R84" i="1"/>
  <c r="R263" i="1"/>
  <c r="R57" i="1"/>
  <c r="R491" i="1"/>
  <c r="R158" i="1"/>
  <c r="R249" i="1"/>
  <c r="R187" i="1"/>
  <c r="N203" i="1"/>
  <c r="N180" i="1"/>
  <c r="N488" i="1"/>
  <c r="R280" i="1"/>
  <c r="R96" i="1"/>
  <c r="R518" i="1"/>
  <c r="R200" i="1"/>
  <c r="R546" i="1"/>
  <c r="R294" i="1"/>
  <c r="R292" i="1"/>
  <c r="R287" i="1"/>
  <c r="R285" i="1"/>
  <c r="R268" i="1"/>
  <c r="R266" i="1"/>
  <c r="N421" i="1"/>
  <c r="N49" i="1"/>
  <c r="R527" i="1"/>
  <c r="R114" i="1"/>
  <c r="R289" i="1"/>
  <c r="R445" i="1"/>
  <c r="N455" i="1"/>
  <c r="N128" i="1"/>
  <c r="N515" i="1"/>
  <c r="N541" i="1"/>
  <c r="N193" i="1"/>
  <c r="N67" i="1"/>
  <c r="R184" i="1"/>
  <c r="R354" i="1"/>
  <c r="R579" i="1"/>
  <c r="R578" i="1"/>
  <c r="R302" i="1"/>
  <c r="R494" i="1"/>
  <c r="R403" i="1"/>
  <c r="R426" i="1"/>
  <c r="R274" i="1"/>
  <c r="R449" i="1"/>
  <c r="R513" i="1"/>
  <c r="R400" i="1"/>
  <c r="R139" i="1"/>
  <c r="R448" i="1"/>
  <c r="R525" i="1"/>
  <c r="R574" i="1"/>
  <c r="R87" i="1"/>
  <c r="R521" i="1"/>
  <c r="R110" i="1"/>
  <c r="R371" i="1"/>
  <c r="R506" i="1"/>
  <c r="R367" i="1"/>
  <c r="R543" i="1"/>
  <c r="R351" i="1"/>
  <c r="R337" i="1"/>
  <c r="R155" i="1"/>
  <c r="R318" i="1"/>
  <c r="R310" i="1"/>
  <c r="R308" i="1"/>
  <c r="R456" i="1"/>
  <c r="N50" i="1"/>
  <c r="N442" i="1"/>
  <c r="R41" i="1"/>
  <c r="R282" i="1"/>
  <c r="R534" i="1"/>
  <c r="R186" i="1"/>
  <c r="R183" i="1"/>
  <c r="R312" i="1"/>
  <c r="N283" i="1"/>
  <c r="R132" i="1"/>
  <c r="R378" i="1"/>
  <c r="R23" i="1"/>
  <c r="R373" i="1"/>
  <c r="R27" i="1"/>
  <c r="R530" i="1"/>
  <c r="R368" i="1"/>
  <c r="R504" i="1"/>
  <c r="R561" i="1"/>
  <c r="R65" i="1"/>
  <c r="R473" i="1"/>
  <c r="R113" i="1"/>
  <c r="R288" i="1"/>
  <c r="R286" i="1"/>
  <c r="R365" i="1"/>
  <c r="R364" i="1"/>
  <c r="R361" i="1"/>
  <c r="R497" i="1"/>
  <c r="R388" i="1"/>
  <c r="R91" i="1"/>
  <c r="R496" i="1"/>
  <c r="R276" i="1"/>
  <c r="R428" i="1"/>
  <c r="R360" i="1"/>
  <c r="R358" i="1"/>
  <c r="R503" i="1"/>
  <c r="R514" i="1"/>
  <c r="R402" i="1"/>
  <c r="R401" i="1"/>
  <c r="R140" i="1"/>
  <c r="R273" i="1"/>
  <c r="R512" i="1"/>
  <c r="R272" i="1"/>
  <c r="R46" i="1"/>
  <c r="R399" i="1"/>
  <c r="R88" i="1"/>
  <c r="R267" i="1"/>
  <c r="R262" i="1"/>
  <c r="R40" i="1"/>
  <c r="R256" i="1"/>
  <c r="R60" i="1"/>
  <c r="R32" i="1"/>
  <c r="R24" i="1"/>
  <c r="R493" i="1"/>
  <c r="R251" i="1"/>
  <c r="R398" i="1"/>
  <c r="R567" i="1"/>
  <c r="R156" i="1"/>
  <c r="R461" i="1"/>
  <c r="R586" i="1"/>
  <c r="R107" i="1"/>
  <c r="R56" i="1"/>
  <c r="R245" i="1"/>
  <c r="R241" i="1"/>
  <c r="R447" i="1"/>
  <c r="R237" i="1"/>
  <c r="R236" i="1"/>
  <c r="R234" i="1"/>
  <c r="R230" i="1"/>
  <c r="R226" i="1"/>
  <c r="R223" i="1"/>
  <c r="R55" i="1"/>
  <c r="R39" i="1"/>
  <c r="R134" i="1"/>
  <c r="R75" i="1"/>
  <c r="R565" i="1"/>
  <c r="R214" i="1"/>
  <c r="R213" i="1"/>
  <c r="R317" i="1"/>
  <c r="R208" i="1"/>
  <c r="R204" i="1"/>
  <c r="R432" i="1"/>
  <c r="R153" i="1"/>
  <c r="R306" i="1"/>
  <c r="R59" i="1"/>
  <c r="R105" i="1"/>
  <c r="R485" i="1"/>
  <c r="R457" i="1"/>
  <c r="R83" i="1"/>
  <c r="R301" i="1"/>
  <c r="R120" i="1"/>
  <c r="R199" i="1"/>
  <c r="R480" i="1"/>
  <c r="R499" i="1"/>
  <c r="R509" i="1"/>
  <c r="R396" i="1"/>
  <c r="R195" i="1"/>
  <c r="R192" i="1"/>
  <c r="R52" i="1"/>
  <c r="R70" i="1"/>
  <c r="R419" i="1"/>
  <c r="R189" i="1"/>
  <c r="R51" i="1"/>
  <c r="R471" i="1"/>
  <c r="R179" i="1"/>
  <c r="R177" i="1"/>
  <c r="R117" i="1"/>
  <c r="R412" i="1"/>
  <c r="R482" i="1"/>
  <c r="R98" i="1"/>
  <c r="R570" i="1"/>
  <c r="R171" i="1"/>
  <c r="R167" i="1"/>
  <c r="R166" i="1"/>
  <c r="N489" i="1"/>
  <c r="N352" i="1"/>
  <c r="N339" i="1"/>
  <c r="N221" i="1"/>
  <c r="R468" i="1"/>
  <c r="R359" i="1"/>
  <c r="R211" i="1"/>
  <c r="R201" i="1"/>
  <c r="R144" i="1"/>
  <c r="N188" i="1"/>
  <c r="N468" i="1"/>
  <c r="N359" i="1"/>
  <c r="N344" i="1"/>
  <c r="N336" i="1"/>
  <c r="N447" i="1"/>
  <c r="N223" i="1"/>
  <c r="N436" i="1"/>
  <c r="N320" i="1"/>
  <c r="N211" i="1"/>
  <c r="N201" i="1"/>
  <c r="N295" i="1"/>
  <c r="N178" i="1"/>
  <c r="N47" i="1"/>
  <c r="N553" i="1"/>
  <c r="N507" i="1"/>
  <c r="N41" i="1"/>
  <c r="N282" i="1"/>
  <c r="N547" i="1"/>
  <c r="N355" i="1"/>
  <c r="N263" i="1"/>
  <c r="N57" i="1"/>
  <c r="N341" i="1"/>
  <c r="N326" i="1"/>
  <c r="N423" i="1"/>
  <c r="N224" i="1"/>
  <c r="N321" i="1"/>
  <c r="N293" i="1"/>
  <c r="N534" i="1"/>
  <c r="N186" i="1"/>
  <c r="N183" i="1"/>
  <c r="N564" i="1"/>
  <c r="N491" i="1"/>
  <c r="N158" i="1"/>
  <c r="N249" i="1"/>
  <c r="N312" i="1"/>
  <c r="N310" i="1"/>
  <c r="N308" i="1"/>
  <c r="N456" i="1"/>
  <c r="N583" i="1"/>
  <c r="N197" i="1"/>
  <c r="N68" i="1"/>
  <c r="N566" i="1"/>
  <c r="R435" i="1"/>
  <c r="R20" i="1"/>
  <c r="R159" i="1"/>
  <c r="N182" i="1"/>
  <c r="N422" i="1"/>
  <c r="N143" i="1"/>
  <c r="N469" i="1"/>
  <c r="N170" i="1"/>
  <c r="N129" i="1"/>
  <c r="N270" i="1"/>
  <c r="N268" i="1"/>
  <c r="N43" i="1"/>
  <c r="N266" i="1"/>
  <c r="N546" i="1"/>
  <c r="N55" i="1"/>
  <c r="N510" i="1"/>
  <c r="N431" i="1"/>
  <c r="N144" i="1"/>
  <c r="R520" i="1"/>
  <c r="R283" i="1"/>
  <c r="R356" i="1"/>
  <c r="R259" i="1"/>
  <c r="R210" i="1"/>
  <c r="R203" i="1"/>
  <c r="R119" i="1"/>
  <c r="R413" i="1"/>
  <c r="N20" i="1"/>
  <c r="R455" i="1"/>
  <c r="R128" i="1"/>
  <c r="R510" i="1"/>
  <c r="N299" i="1"/>
  <c r="R239" i="1"/>
  <c r="R229" i="1"/>
  <c r="R225" i="1"/>
  <c r="R222" i="1"/>
  <c r="R182" i="1"/>
  <c r="R422" i="1"/>
  <c r="R143" i="1"/>
  <c r="R469" i="1"/>
  <c r="R170" i="1"/>
  <c r="R564" i="1"/>
  <c r="N119" i="1"/>
  <c r="N413" i="1"/>
  <c r="R341" i="1"/>
  <c r="N435" i="1"/>
  <c r="N494" i="1"/>
  <c r="N426" i="1"/>
  <c r="N159" i="1"/>
  <c r="N246" i="1"/>
  <c r="N218" i="1"/>
  <c r="N314" i="1"/>
  <c r="N200" i="1"/>
  <c r="N395" i="1"/>
  <c r="N191" i="1"/>
  <c r="R553" i="1"/>
  <c r="R507" i="1"/>
  <c r="R547" i="1"/>
  <c r="R355" i="1"/>
  <c r="N51" i="1"/>
  <c r="N471" i="1"/>
  <c r="N179" i="1"/>
  <c r="N177" i="1"/>
  <c r="N117" i="1"/>
  <c r="N412" i="1"/>
  <c r="N482" i="1"/>
  <c r="N98" i="1"/>
  <c r="N570" i="1"/>
  <c r="N171" i="1"/>
  <c r="N167" i="1"/>
  <c r="N166" i="1"/>
  <c r="N187" i="1"/>
  <c r="N62" i="1"/>
  <c r="N285" i="1"/>
  <c r="N22" i="1"/>
  <c r="N259" i="1"/>
  <c r="N463" i="1"/>
  <c r="N154" i="1"/>
  <c r="N239" i="1"/>
  <c r="N229" i="1"/>
  <c r="N225" i="1"/>
  <c r="N222" i="1"/>
  <c r="N543" i="1"/>
  <c r="N518" i="1"/>
  <c r="N294" i="1"/>
  <c r="R555" i="1"/>
  <c r="R97" i="1"/>
  <c r="R94" i="1"/>
  <c r="R377" i="1"/>
  <c r="R376" i="1"/>
  <c r="R90" i="1"/>
  <c r="R372" i="1"/>
  <c r="R476" i="1"/>
  <c r="R549" i="1"/>
  <c r="R108" i="1"/>
  <c r="R548" i="1"/>
  <c r="R164" i="1"/>
  <c r="R529" i="1"/>
  <c r="R526" i="1"/>
  <c r="R290" i="1"/>
  <c r="R576" i="1"/>
  <c r="R466" i="1"/>
  <c r="R363" i="1"/>
  <c r="R104" i="1"/>
  <c r="R279" i="1"/>
  <c r="R80" i="1"/>
  <c r="R429" i="1"/>
  <c r="R150" i="1"/>
  <c r="R278" i="1"/>
  <c r="R93" i="1"/>
  <c r="R92" i="1"/>
  <c r="R390" i="1"/>
  <c r="R495" i="1"/>
  <c r="R26" i="1"/>
  <c r="R450" i="1"/>
  <c r="R103" i="1"/>
  <c r="R264" i="1"/>
  <c r="R538" i="1"/>
  <c r="R260" i="1"/>
  <c r="R58" i="1"/>
  <c r="R257" i="1"/>
  <c r="R123" i="1"/>
  <c r="R352" i="1"/>
  <c r="R349" i="1"/>
  <c r="R253" i="1"/>
  <c r="R348" i="1"/>
  <c r="R433" i="1"/>
  <c r="R345" i="1"/>
  <c r="R342" i="1"/>
  <c r="R339" i="1"/>
  <c r="R475" i="1"/>
  <c r="R335" i="1"/>
  <c r="R332" i="1"/>
  <c r="R137" i="1"/>
  <c r="R328" i="1"/>
  <c r="R122" i="1"/>
  <c r="R243" i="1"/>
  <c r="R77" i="1"/>
  <c r="R327" i="1"/>
  <c r="R325" i="1"/>
  <c r="R323" i="1"/>
  <c r="R148" i="1"/>
  <c r="R147" i="1"/>
  <c r="R232" i="1"/>
  <c r="R228" i="1"/>
  <c r="R446" i="1"/>
  <c r="R221" i="1"/>
  <c r="R76" i="1"/>
  <c r="R36" i="1"/>
  <c r="R490" i="1"/>
  <c r="R217" i="1"/>
  <c r="R54" i="1"/>
  <c r="R212" i="1"/>
  <c r="R319" i="1"/>
  <c r="R100" i="1"/>
  <c r="R206" i="1"/>
  <c r="R315" i="1"/>
  <c r="R28" i="1"/>
  <c r="R460" i="1"/>
  <c r="R563" i="1"/>
  <c r="R37" i="1"/>
  <c r="R136" i="1"/>
  <c r="R162" i="1"/>
  <c r="R303" i="1"/>
  <c r="R458" i="1"/>
  <c r="R53" i="1"/>
  <c r="R536" i="1"/>
  <c r="R299" i="1"/>
  <c r="R297" i="1"/>
  <c r="R198" i="1"/>
  <c r="R194" i="1"/>
  <c r="R133" i="1"/>
  <c r="R71" i="1"/>
  <c r="R33" i="1"/>
  <c r="R69" i="1"/>
  <c r="R185" i="1"/>
  <c r="R470" i="1"/>
  <c r="R394" i="1"/>
  <c r="R385" i="1"/>
  <c r="R382" i="1"/>
  <c r="R50" i="1"/>
  <c r="R533" i="1"/>
  <c r="R160" i="1"/>
  <c r="R442" i="1"/>
  <c r="R440" i="1"/>
  <c r="R582" i="1"/>
  <c r="R48" i="1"/>
  <c r="R568" i="1"/>
  <c r="R169" i="1"/>
  <c r="R418" i="1"/>
  <c r="R532" i="1"/>
  <c r="N185" i="1"/>
  <c r="N470" i="1"/>
  <c r="N394" i="1"/>
  <c r="N385" i="1"/>
  <c r="N382" i="1"/>
  <c r="N533" i="1"/>
  <c r="N160" i="1"/>
  <c r="N440" i="1"/>
  <c r="N582" i="1"/>
  <c r="N48" i="1"/>
  <c r="N568" i="1"/>
  <c r="N169" i="1"/>
  <c r="N418" i="1"/>
  <c r="N532" i="1"/>
  <c r="R138" i="1"/>
  <c r="R86" i="1"/>
  <c r="R95" i="1"/>
  <c r="R517" i="1"/>
  <c r="R481" i="1"/>
  <c r="R375" i="1"/>
  <c r="R109" i="1"/>
  <c r="R157" i="1"/>
  <c r="R370" i="1"/>
  <c r="R581" i="1"/>
  <c r="R505" i="1"/>
  <c r="R393" i="1"/>
  <c r="R560" i="1"/>
  <c r="R112" i="1"/>
  <c r="R585" i="1"/>
  <c r="R577" i="1"/>
  <c r="R116" i="1"/>
  <c r="R539" i="1"/>
  <c r="R64" i="1"/>
  <c r="R467" i="1"/>
  <c r="R464" i="1"/>
  <c r="R434" i="1"/>
  <c r="R479" i="1"/>
  <c r="R151" i="1"/>
  <c r="R277" i="1"/>
  <c r="R149" i="1"/>
  <c r="R135" i="1"/>
  <c r="R391" i="1"/>
  <c r="R410" i="1"/>
  <c r="R357" i="1"/>
  <c r="R502" i="1"/>
  <c r="R387" i="1"/>
  <c r="R404" i="1"/>
  <c r="R454" i="1"/>
  <c r="R451" i="1"/>
  <c r="R271" i="1"/>
  <c r="R269" i="1"/>
  <c r="R126" i="1"/>
  <c r="R261" i="1"/>
  <c r="R125" i="1"/>
  <c r="R124" i="1"/>
  <c r="R161" i="1"/>
  <c r="R255" i="1"/>
  <c r="R353" i="1"/>
  <c r="R254" i="1"/>
  <c r="R492" i="1"/>
  <c r="R250" i="1"/>
  <c r="R343" i="1"/>
  <c r="R544" i="1"/>
  <c r="R329" i="1"/>
  <c r="R247" i="1"/>
  <c r="R244" i="1"/>
  <c r="R240" i="1"/>
  <c r="R559" i="1"/>
  <c r="R384" i="1"/>
  <c r="R324" i="1"/>
  <c r="R102" i="1"/>
  <c r="R235" i="1"/>
  <c r="R233" i="1"/>
  <c r="R219" i="1"/>
  <c r="R121" i="1"/>
  <c r="R414" i="1"/>
  <c r="R218" i="1"/>
  <c r="R216" i="1"/>
  <c r="R19" i="1"/>
  <c r="R74" i="1"/>
  <c r="R542" i="1"/>
  <c r="R316" i="1"/>
  <c r="R209" i="1"/>
  <c r="R207" i="1"/>
  <c r="R407" i="1"/>
  <c r="R314" i="1"/>
  <c r="R405" i="1"/>
  <c r="R152" i="1"/>
  <c r="R311" i="1"/>
  <c r="R430" i="1"/>
  <c r="R305" i="1"/>
  <c r="R474" i="1"/>
  <c r="R540" i="1"/>
  <c r="R501" i="1"/>
  <c r="R130" i="1"/>
  <c r="R82" i="1"/>
  <c r="R522" i="1"/>
  <c r="R202" i="1"/>
  <c r="R72" i="1"/>
  <c r="R484" i="1"/>
  <c r="R298" i="1"/>
  <c r="R498" i="1"/>
  <c r="R444" i="1"/>
  <c r="R395" i="1"/>
  <c r="R443" i="1"/>
  <c r="R45" i="1"/>
  <c r="R191" i="1"/>
  <c r="R34" i="1"/>
  <c r="R386" i="1"/>
  <c r="R535" i="1"/>
  <c r="R572" i="1"/>
  <c r="R30" i="1"/>
  <c r="R483" i="1"/>
  <c r="R175" i="1"/>
  <c r="R508" i="1"/>
  <c r="R441" i="1"/>
  <c r="R173" i="1"/>
  <c r="R556" i="1"/>
  <c r="R569" i="1"/>
  <c r="R438" i="1"/>
  <c r="N255" i="1"/>
  <c r="N184" i="1"/>
  <c r="N292" i="1"/>
  <c r="N181" i="1"/>
  <c r="N477" i="1"/>
  <c r="N87" i="1"/>
  <c r="N138" i="1"/>
  <c r="N554" i="1"/>
  <c r="N86" i="1"/>
  <c r="N521" i="1"/>
  <c r="N95" i="1"/>
  <c r="N551" i="1"/>
  <c r="N438" i="1"/>
  <c r="N555" i="1"/>
  <c r="N411" i="1"/>
  <c r="N517" i="1"/>
  <c r="N111" i="1"/>
  <c r="N110" i="1"/>
  <c r="N481" i="1"/>
  <c r="N66" i="1"/>
  <c r="N375" i="1"/>
  <c r="N109" i="1"/>
  <c r="N157" i="1"/>
  <c r="N371" i="1"/>
  <c r="N370" i="1"/>
  <c r="N531" i="1"/>
  <c r="N369" i="1"/>
  <c r="N581" i="1"/>
  <c r="N506" i="1"/>
  <c r="N505" i="1"/>
  <c r="N131" i="1"/>
  <c r="N393" i="1"/>
  <c r="N392" i="1"/>
  <c r="N560" i="1"/>
  <c r="N367" i="1"/>
  <c r="N366" i="1"/>
  <c r="N527" i="1"/>
  <c r="N114" i="1"/>
  <c r="N112" i="1"/>
  <c r="N289" i="1"/>
  <c r="N287" i="1"/>
  <c r="N585" i="1"/>
  <c r="N577" i="1"/>
  <c r="N116" i="1"/>
  <c r="N539" i="1"/>
  <c r="N64" i="1"/>
  <c r="N467" i="1"/>
  <c r="N465" i="1"/>
  <c r="N464" i="1"/>
  <c r="N362" i="1"/>
  <c r="N434" i="1"/>
  <c r="N280" i="1"/>
  <c r="N479" i="1"/>
  <c r="N151" i="1"/>
  <c r="N415" i="1"/>
  <c r="N383" i="1"/>
  <c r="N277" i="1"/>
  <c r="N149" i="1"/>
  <c r="N135" i="1"/>
  <c r="N96" i="1"/>
  <c r="N391" i="1"/>
  <c r="N410" i="1"/>
  <c r="N357" i="1"/>
  <c r="N141" i="1"/>
  <c r="N502" i="1"/>
  <c r="N387" i="1"/>
  <c r="N404" i="1"/>
  <c r="N403" i="1"/>
  <c r="N454" i="1"/>
  <c r="N274" i="1"/>
  <c r="N452" i="1"/>
  <c r="N451" i="1"/>
  <c r="N449" i="1"/>
  <c r="N513" i="1"/>
  <c r="N400" i="1"/>
  <c r="N139" i="1"/>
  <c r="N448" i="1"/>
  <c r="N271" i="1"/>
  <c r="N425" i="1"/>
  <c r="N525" i="1"/>
  <c r="N269" i="1"/>
  <c r="N575" i="1"/>
  <c r="N574" i="1"/>
  <c r="N265" i="1"/>
  <c r="N126" i="1"/>
  <c r="N557" i="1"/>
  <c r="N261" i="1"/>
  <c r="N125" i="1"/>
  <c r="N124" i="1"/>
  <c r="N161" i="1"/>
  <c r="N123" i="1"/>
  <c r="N256" i="1"/>
  <c r="N354" i="1"/>
  <c r="N353" i="1"/>
  <c r="N351" i="1"/>
  <c r="N79" i="1"/>
  <c r="N254" i="1"/>
  <c r="N252" i="1"/>
  <c r="N492" i="1"/>
  <c r="N424" i="1"/>
  <c r="N250" i="1"/>
  <c r="N248" i="1"/>
  <c r="N409" i="1"/>
  <c r="N347" i="1"/>
  <c r="N346" i="1"/>
  <c r="N408" i="1"/>
  <c r="N343" i="1"/>
  <c r="N338" i="1"/>
  <c r="N337" i="1"/>
  <c r="N334" i="1"/>
  <c r="N580" i="1"/>
  <c r="N544" i="1"/>
  <c r="N329" i="1"/>
  <c r="N78" i="1"/>
  <c r="N247" i="1"/>
  <c r="N244" i="1"/>
  <c r="N242" i="1"/>
  <c r="N240" i="1"/>
  <c r="N155" i="1"/>
  <c r="N559" i="1"/>
  <c r="N384" i="1"/>
  <c r="N324" i="1"/>
  <c r="N511" i="1"/>
  <c r="N31" i="1"/>
  <c r="N102" i="1"/>
  <c r="N235" i="1"/>
  <c r="N146" i="1"/>
  <c r="N233" i="1"/>
  <c r="N227" i="1"/>
  <c r="N220" i="1"/>
  <c r="N219" i="1"/>
  <c r="N472" i="1"/>
  <c r="N121" i="1"/>
  <c r="N537" i="1"/>
  <c r="N414" i="1"/>
  <c r="N101" i="1"/>
  <c r="N524" i="1"/>
  <c r="N216" i="1"/>
  <c r="N215" i="1"/>
  <c r="N19" i="1"/>
  <c r="N445" i="1"/>
  <c r="N74" i="1"/>
  <c r="N542" i="1"/>
  <c r="N318" i="1"/>
  <c r="N316" i="1"/>
  <c r="N397" i="1"/>
  <c r="N209" i="1"/>
  <c r="N35" i="1"/>
  <c r="N207" i="1"/>
  <c r="N205" i="1"/>
  <c r="N407" i="1"/>
  <c r="N406" i="1"/>
  <c r="N405" i="1"/>
  <c r="N152" i="1"/>
  <c r="N311" i="1"/>
  <c r="N459" i="1"/>
  <c r="N430" i="1"/>
  <c r="N307" i="1"/>
  <c r="N305" i="1"/>
  <c r="N579" i="1"/>
  <c r="N474" i="1"/>
  <c r="N540" i="1"/>
  <c r="N501" i="1"/>
  <c r="N578" i="1"/>
  <c r="N486" i="1"/>
  <c r="N302" i="1"/>
  <c r="N130" i="1"/>
  <c r="N84" i="1"/>
  <c r="N82" i="1"/>
  <c r="N522" i="1"/>
  <c r="N202" i="1"/>
  <c r="N72" i="1"/>
  <c r="N484" i="1"/>
  <c r="N298" i="1"/>
  <c r="N500" i="1"/>
  <c r="N498" i="1"/>
  <c r="N296" i="1"/>
  <c r="N444" i="1"/>
  <c r="N573" i="1"/>
  <c r="N145" i="1"/>
  <c r="N443" i="1"/>
  <c r="N196" i="1"/>
  <c r="N45" i="1"/>
  <c r="N562" i="1"/>
  <c r="N34" i="1"/>
  <c r="N29" i="1"/>
  <c r="N386" i="1"/>
  <c r="N99" i="1"/>
  <c r="N535" i="1"/>
  <c r="N190" i="1"/>
  <c r="N572" i="1"/>
  <c r="N97" i="1"/>
  <c r="N132" i="1"/>
  <c r="N94" i="1"/>
  <c r="N378" i="1"/>
  <c r="N377" i="1"/>
  <c r="N23" i="1"/>
  <c r="N376" i="1"/>
  <c r="N373" i="1"/>
  <c r="N90" i="1"/>
  <c r="N27" i="1"/>
  <c r="N372" i="1"/>
  <c r="N476" i="1"/>
  <c r="N530" i="1"/>
  <c r="N368" i="1"/>
  <c r="N549" i="1"/>
  <c r="N108" i="1"/>
  <c r="N504" i="1"/>
  <c r="N548" i="1"/>
  <c r="N561" i="1"/>
  <c r="N164" i="1"/>
  <c r="N65" i="1"/>
  <c r="N529" i="1"/>
  <c r="N473" i="1"/>
  <c r="N526" i="1"/>
  <c r="N113" i="1"/>
  <c r="N290" i="1"/>
  <c r="N288" i="1"/>
  <c r="N286" i="1"/>
  <c r="N576" i="1"/>
  <c r="N365" i="1"/>
  <c r="N364" i="1"/>
  <c r="N466" i="1"/>
  <c r="N363" i="1"/>
  <c r="N361" i="1"/>
  <c r="N104" i="1"/>
  <c r="N279" i="1"/>
  <c r="N497" i="1"/>
  <c r="N80" i="1"/>
  <c r="N429" i="1"/>
  <c r="N388" i="1"/>
  <c r="N150" i="1"/>
  <c r="N278" i="1"/>
  <c r="N93" i="1"/>
  <c r="N92" i="1"/>
  <c r="N91" i="1"/>
  <c r="N496" i="1"/>
  <c r="N276" i="1"/>
  <c r="N428" i="1"/>
  <c r="N390" i="1"/>
  <c r="N360" i="1"/>
  <c r="N358" i="1"/>
  <c r="N503" i="1"/>
  <c r="N495" i="1"/>
  <c r="N514" i="1"/>
  <c r="N26" i="1"/>
  <c r="N402" i="1"/>
  <c r="N401" i="1"/>
  <c r="N450" i="1"/>
  <c r="N140" i="1"/>
  <c r="N273" i="1"/>
  <c r="N103" i="1"/>
  <c r="N512" i="1"/>
  <c r="N272" i="1"/>
  <c r="N46" i="1"/>
  <c r="N399" i="1"/>
  <c r="N88" i="1"/>
  <c r="N267" i="1"/>
  <c r="N264" i="1"/>
  <c r="N538" i="1"/>
  <c r="N262" i="1"/>
  <c r="N260" i="1"/>
  <c r="N58" i="1"/>
  <c r="N258" i="1"/>
  <c r="N257" i="1"/>
  <c r="N40" i="1"/>
  <c r="N584" i="1"/>
  <c r="N60" i="1"/>
  <c r="N32" i="1"/>
  <c r="N349" i="1"/>
  <c r="N24" i="1"/>
  <c r="N253" i="1"/>
  <c r="N493" i="1"/>
  <c r="N251" i="1"/>
  <c r="N398" i="1"/>
  <c r="N567" i="1"/>
  <c r="N348" i="1"/>
  <c r="N433" i="1"/>
  <c r="N156" i="1"/>
  <c r="N345" i="1"/>
  <c r="N461" i="1"/>
  <c r="N342" i="1"/>
  <c r="N586" i="1"/>
  <c r="N475" i="1"/>
  <c r="N335" i="1"/>
  <c r="N332" i="1"/>
  <c r="N107" i="1"/>
  <c r="N137" i="1"/>
  <c r="N328" i="1"/>
  <c r="N56" i="1"/>
  <c r="N122" i="1"/>
  <c r="N245" i="1"/>
  <c r="N243" i="1"/>
  <c r="N241" i="1"/>
  <c r="N77" i="1"/>
  <c r="N327" i="1"/>
  <c r="N325" i="1"/>
  <c r="N323" i="1"/>
  <c r="N237" i="1"/>
  <c r="N148" i="1"/>
  <c r="N236" i="1"/>
  <c r="N147" i="1"/>
  <c r="N234" i="1"/>
  <c r="N319" i="1"/>
  <c r="N317" i="1"/>
  <c r="N315" i="1"/>
  <c r="N432" i="1"/>
  <c r="N153" i="1"/>
  <c r="N28" i="1"/>
  <c r="N460" i="1"/>
  <c r="N306" i="1"/>
  <c r="N563" i="1"/>
  <c r="N59" i="1"/>
  <c r="N37" i="1"/>
  <c r="N105" i="1"/>
  <c r="N136" i="1"/>
  <c r="N162" i="1"/>
  <c r="N303" i="1"/>
  <c r="N485" i="1"/>
  <c r="N458" i="1"/>
  <c r="N457" i="1"/>
  <c r="N83" i="1"/>
  <c r="N301" i="1"/>
  <c r="N480" i="1"/>
  <c r="N499" i="1"/>
  <c r="N297" i="1"/>
  <c r="N30" i="1"/>
  <c r="N483" i="1"/>
  <c r="N175" i="1"/>
  <c r="N508" i="1"/>
  <c r="N441" i="1"/>
  <c r="N173" i="1"/>
  <c r="N556" i="1"/>
  <c r="N569" i="1"/>
  <c r="N232" i="1"/>
  <c r="N230" i="1"/>
  <c r="N228" i="1"/>
  <c r="N226" i="1"/>
  <c r="N446" i="1"/>
  <c r="N76" i="1"/>
  <c r="N39" i="1"/>
  <c r="N36" i="1"/>
  <c r="N134" i="1"/>
  <c r="N490" i="1"/>
  <c r="N75" i="1"/>
  <c r="N217" i="1"/>
  <c r="N565" i="1"/>
  <c r="N54" i="1"/>
  <c r="N214" i="1"/>
  <c r="N213" i="1"/>
  <c r="N212" i="1"/>
  <c r="N100" i="1"/>
  <c r="N208" i="1"/>
  <c r="N206" i="1"/>
  <c r="N204" i="1"/>
  <c r="N53" i="1"/>
  <c r="N120" i="1"/>
  <c r="N536" i="1"/>
  <c r="N199" i="1"/>
  <c r="N509" i="1"/>
  <c r="N198" i="1"/>
  <c r="N396" i="1"/>
  <c r="N195" i="1"/>
  <c r="N194" i="1"/>
  <c r="N192" i="1"/>
  <c r="N133" i="1"/>
  <c r="N52" i="1"/>
  <c r="N71" i="1"/>
  <c r="N70" i="1"/>
  <c r="N33" i="1"/>
  <c r="N419" i="1"/>
  <c r="N69" i="1"/>
  <c r="N189" i="1"/>
  <c r="N63" i="1"/>
  <c r="N118" i="1"/>
  <c r="N176" i="1"/>
  <c r="N174" i="1"/>
  <c r="N18" i="1"/>
  <c r="N142" i="1"/>
  <c r="N439" i="1"/>
  <c r="N571" i="1"/>
  <c r="N172" i="1"/>
  <c r="N168" i="1"/>
</calcChain>
</file>

<file path=xl/sharedStrings.xml><?xml version="1.0" encoding="utf-8"?>
<sst xmlns="http://schemas.openxmlformats.org/spreadsheetml/2006/main" count="5724" uniqueCount="762">
  <si>
    <t>Дата доставки</t>
  </si>
  <si>
    <t>Клиент</t>
  </si>
  <si>
    <t>Подразделение</t>
  </si>
  <si>
    <t>Адрес</t>
  </si>
  <si>
    <t>Город</t>
  </si>
  <si>
    <t>Водитель</t>
  </si>
  <si>
    <t>ТС гос. номер</t>
  </si>
  <si>
    <t>03.12.2019</t>
  </si>
  <si>
    <t>Бьюти Стар ООО</t>
  </si>
  <si>
    <t>Профкосметика</t>
  </si>
  <si>
    <t>г.Москва, ул.Кусковская, д.16А, +7 (495) 969-27-26 доб. 110. С 11 до 16!!!</t>
  </si>
  <si>
    <t>Москва</t>
  </si>
  <si>
    <t>Долгушин Георгий Михайлович</t>
  </si>
  <si>
    <t>Р642МС750</t>
  </si>
  <si>
    <t>ЭРИДАН ООО</t>
  </si>
  <si>
    <t>г. Ногинск, Электростальское шоссе, д. 1А, склад ООО "Эридан» (8-17), 8-495-221-68-40, 8-905-531-42-74</t>
  </si>
  <si>
    <t>Ногинск</t>
  </si>
  <si>
    <t>Дмитренко Л.А. ИП</t>
  </si>
  <si>
    <t>г. Химки,  ул. Молодежная, д. 76, салон красоты "Астория" (10-21), 8-977-411-67-378-963-632-00-42</t>
  </si>
  <si>
    <t>Химки</t>
  </si>
  <si>
    <t>Довгань Андрей Леонтьевич</t>
  </si>
  <si>
    <t>Р645МС750</t>
  </si>
  <si>
    <t>ЛАЙКС ООО</t>
  </si>
  <si>
    <t>г.Подольск, ул. Рабочая, д.3, Парикмахерская "Лайкс" (8-20) +7-496-763-79-14</t>
  </si>
  <si>
    <t>Подольск</t>
  </si>
  <si>
    <t>Мирохина В.В. ИП</t>
  </si>
  <si>
    <t>г. Москва, ул. Озерная, д. 6, интернет-магазин. Заранее звонить! 8-926-394-94-91 Анастасия.</t>
  </si>
  <si>
    <t>СТАЛКЕР-КОНСАЛТИНГ ООО</t>
  </si>
  <si>
    <t>г. Зеленоград, ул. Авторемонтная, Складской комплекс «Грюнштадт». Заранее заказать пропуск!!! 8-985-296-01-82 Екатерина.</t>
  </si>
  <si>
    <t>Зеленоград</t>
  </si>
  <si>
    <t>Юдовская В.И. ИП</t>
  </si>
  <si>
    <t>г.Чехов, ул.Дружбы, д.25, Центр.Рынок,цокольный этаж, 8-985-919-90-17</t>
  </si>
  <si>
    <t>Чехов</t>
  </si>
  <si>
    <t>Яшин Е.Н. ИП</t>
  </si>
  <si>
    <t>г. Москва, ул. Барышиха, д. 44, корп. 1 (магазин НАШ ДВОРИК в нем лестница на 2 этаж-Салон красоты), 8-925-640-19-40</t>
  </si>
  <si>
    <t>04.12.2019</t>
  </si>
  <si>
    <t>ГАЛЕРЕЯ КОСМЕТИКИ ООО</t>
  </si>
  <si>
    <t>г. Москва, ул. Большая Черкизовская, д. 5, корп. 1, магазин "Галерея косметики" (9-21), 8-963-712-49-48 Евгения</t>
  </si>
  <si>
    <t>Дегтярев К.В. ИП</t>
  </si>
  <si>
    <t>г. Москва, Преображенская площадь, д.2, Салон Красоты "Кудри Хаус", +7-925-328-85-38</t>
  </si>
  <si>
    <t>Майорова В.С. ИП</t>
  </si>
  <si>
    <t>г. Москва, ул. Сущевский вал, д.5, стр.1, под.8, ТЦ "Савеловский", пав. В104, 8-926-846-26-71, бесплатная стоянка 10 мин., 150р. час</t>
  </si>
  <si>
    <t>Миронова И.Е. ИП</t>
  </si>
  <si>
    <t>г. Щелково, ул. Комарова, д. 1В, Магазин Проф.косметики, 8-926-993-80-90</t>
  </si>
  <si>
    <t>Щелково</t>
  </si>
  <si>
    <t>г. Щелково, ул. Талсинская, д.2, Магазин Проф.косметики, 8-926-993-80-90</t>
  </si>
  <si>
    <t>Навасардян Р.Д. ИП</t>
  </si>
  <si>
    <t>г. Щелково, ул. Радиоцентр-5, д. 9А, салон «Успех», 8-925-350-27-74 Натия.</t>
  </si>
  <si>
    <t>Безмельницина З.С. ИП</t>
  </si>
  <si>
    <t>г. Москва, проезд Шокальского, д. 61,к. 2, кв.186. Заранее звонить! 8-916-488-64-50 Дмитрий.</t>
  </si>
  <si>
    <t xml:space="preserve">г. Москва, Лубянский пр., 25, стр. 2, 3 этаж, магазин "Галерея косметики" (9-22),  8-495-150-79-79 доб. 2 </t>
  </si>
  <si>
    <t>Орисан ТД ООО</t>
  </si>
  <si>
    <t>г.Зеленоград, Проектируемый проезд 684, д. 2, стр. 1,(9-18), 8(495) 980-95-51</t>
  </si>
  <si>
    <t>Платонова С.В. ИП</t>
  </si>
  <si>
    <t>г.Хотьково,ул. Горжовицкая, д.1,Парикмахерская, 8-966-068-46-66 Светлана</t>
  </si>
  <si>
    <t>Хотьково</t>
  </si>
  <si>
    <t>05.12.2019</t>
  </si>
  <si>
    <t>ДЖОЙ БАЙ ДЖОЙ ООО</t>
  </si>
  <si>
    <t>г. Москва, 2-й Южнопортовый проезд, 26А, стр. 4, Курьерские услуги «Grastin»,(11-03), 8-495-669-68-40, +7-495-668-07-73</t>
  </si>
  <si>
    <t>Кайзо-Момот М.М. ИП</t>
  </si>
  <si>
    <t>г. Королев, Проспект Косманавтов, д. 20А, ТЦ "Гелиос", павильон 136, магазин "Магия Цвета", 8-926-104-67-78</t>
  </si>
  <si>
    <t>Королев</t>
  </si>
  <si>
    <t>Константинова М.А. ИП</t>
  </si>
  <si>
    <t>Люберецкий район, мкр. Западный, р.п. Октябрьский, ул. Спортивная, д. 1, магазин профкосметики, 8-903-179-14-52</t>
  </si>
  <si>
    <t>Люберцы</t>
  </si>
  <si>
    <t>Степанян А.Н. ИП</t>
  </si>
  <si>
    <t>г. Видное, ул. Заводская, д.6, салон «Калибри», 8-915-052-82-09 Людмила Григорьевна</t>
  </si>
  <si>
    <t>Видное</t>
  </si>
  <si>
    <t>Бойко Н.В. ИП</t>
  </si>
  <si>
    <t>г.Подольск,ул.Ленинградская,д.21,ТЦ"Западный",маг.проф.косм-ки.8-962-434-90-14</t>
  </si>
  <si>
    <t>Виноградова О.А. ИП</t>
  </si>
  <si>
    <t>г. Щербинка, ул. Железнодорожная, д.  44, ТЦ "Акварель", 2 этаж, пав. "Островок по середине" профмагазин (10-22), 8-916-590-80-37</t>
  </si>
  <si>
    <t>Щербинка</t>
  </si>
  <si>
    <t>Кузнецова Ю.Н. ИП</t>
  </si>
  <si>
    <t>г. Подольск, ул. Дружбы, д. 19А, М-н «ЛЮБИМЫЙ», Магазин «Косметика»(10-20), 8-916-790-55-56 Юлия</t>
  </si>
  <si>
    <t>г. Подольск, ул. Дзержинского,  д. 4, «Магазин парфюмерии и косметики» (10-21), 8-916-790-55-56 Юлия</t>
  </si>
  <si>
    <t>ПРОФИ КОСМЕТИК ТК ООО</t>
  </si>
  <si>
    <t>г.Одинцово, ул.Восточная, д.6,пом.23, +7495-12-019-12</t>
  </si>
  <si>
    <t>Одинцово</t>
  </si>
  <si>
    <t>Шибанова Е.В. ИП</t>
  </si>
  <si>
    <t>г. Подольск, ул. Ленинградская, д.7, ТЦ "Остров сокровищ", 2 эт., пав.123-124, 8-916-229-46-59</t>
  </si>
  <si>
    <t>Шибанова Н.С. ИП</t>
  </si>
  <si>
    <t>г. Серпухов, ул. Ворошилова, д. 109/6, 3 этаж, пав.4, Косметика 8-916-987-41-90</t>
  </si>
  <si>
    <t>Серпухов</t>
  </si>
  <si>
    <t>06.12.2019</t>
  </si>
  <si>
    <t>Ананян А.Р. ИП</t>
  </si>
  <si>
    <t>Реутов</t>
  </si>
  <si>
    <t>г. Реутов, ул. Ашхабадская дом 27 корпус 3. салон красоты GOLD MASTER/ телефон 8-495-777-63-35 администратор. 8-926-175-36-13 Светлана, заказы и оплат</t>
  </si>
  <si>
    <t>Гедз А.В. ИП</t>
  </si>
  <si>
    <t>МО, г.Монино, ул Трудовая, д.10 военный городок(магазин), 8-903-007-88-69 Алла Валентиновна</t>
  </si>
  <si>
    <t>Монино</t>
  </si>
  <si>
    <t>Дроздов Р.А. ИП</t>
  </si>
  <si>
    <t>г. Москва, ул. Кадырова, д. 1, магазин "ПрофКосметика" (10-21), 8-977-602-53-11 – Вероника</t>
  </si>
  <si>
    <t>Неверов А.Е. ИП</t>
  </si>
  <si>
    <t>г. Реутов, ул. Ленина, д. 1А, ТЦ «Карат», 3-й этаж, магазин «Гармония», 8-985-197-43-02</t>
  </si>
  <si>
    <t>ТрансИнвест ООО</t>
  </si>
  <si>
    <t xml:space="preserve">г. Дзержинский, ул. Томилинская, д. 8/2, тел 8-495-973-05-65 </t>
  </si>
  <si>
    <t>Дзержинский</t>
  </si>
  <si>
    <t>Ильина Е.С. ИП</t>
  </si>
  <si>
    <t>рабочий поселок Нахабино, ул. Чкалова, д. 3, Салон красоты "СК" (10-21), 8-903-770-00-21, 8-926-879-70-75</t>
  </si>
  <si>
    <t>Нахабино</t>
  </si>
  <si>
    <t>ИРБИС-Д ООО</t>
  </si>
  <si>
    <t>г. Москва, ул. Коптевская, д.8, Парикмахерская "Ирбис" (9-19), +7-495-450-55-43</t>
  </si>
  <si>
    <t>Кусяк Е. ИП</t>
  </si>
  <si>
    <t xml:space="preserve"> г. Химки, ул. Кирова, д. 10, корп. 2, эт. 2, оф. 203, салон красоты "Царевны" (10-20), 8-968-086-47-45, 8-926-068-00-72</t>
  </si>
  <si>
    <t>Патриника О. ИП</t>
  </si>
  <si>
    <t>г. Красногорск, ул. Народного Ополчения, д.1Б, парикмахерская «Viva Bonita» (10-20), 8-977-828-92-60 Лоретта</t>
  </si>
  <si>
    <t>Красногорск</t>
  </si>
  <si>
    <t>Пуговкина Е.А. ИП</t>
  </si>
  <si>
    <t>г. Красногорск, мкр. Опалиха, ул. Геологов, д. 17А, парикмахерская, 8-985-190-89-07 Елена</t>
  </si>
  <si>
    <t>Эктова О.В. ИП</t>
  </si>
  <si>
    <t>рп Ржавки, 2-й микрор-н, стр. 20, ТРЦ "Zеленопарк", 1 эт.,магазин проф.косметики "CosmoProfi", 8-926-147-05-30</t>
  </si>
  <si>
    <t>Ржавки</t>
  </si>
  <si>
    <t>09.12.2019</t>
  </si>
  <si>
    <t>Белова О.Г. ИП</t>
  </si>
  <si>
    <t>г. Ивантеевка, ул. Хлебозаводская, д. 30, магазин "Красотка",  8-985-288-96-81</t>
  </si>
  <si>
    <t>Ивантеевка</t>
  </si>
  <si>
    <t>Войнов Вячеслав Романович</t>
  </si>
  <si>
    <t>Р640МС750</t>
  </si>
  <si>
    <t xml:space="preserve">Лисицына Н.Ф. ИП </t>
  </si>
  <si>
    <t>г. Пушкино, Московский проспект, д.7а, ТЦ Победа, 2 этаж, косметика, 8-985-360-97-36</t>
  </si>
  <si>
    <t>Пушкино</t>
  </si>
  <si>
    <t>Никогосян Д.В. ИП</t>
  </si>
  <si>
    <t>г. Мытищи, Олимпийский проспект, с 10, ТЦ "Альта", салон «Гаяна»,  8-916-477-00-07</t>
  </si>
  <si>
    <t>Мытищи</t>
  </si>
  <si>
    <t>Угодин Е.В. ИП</t>
  </si>
  <si>
    <t>г. Москва, Огородный про-д, д. 20/1, заезд через КПП - Проектируемый пр-д № 6564. Заранее позвонить-заказать пропуск! 8-903-593-03-68  Виктория</t>
  </si>
  <si>
    <t>Фирма Диана ООО</t>
  </si>
  <si>
    <t>г. Пушкино, Московский проспект, д. 31, Парикмахерская "Диана" (10-20), 8-496-532-22-70, 8-496-532-29-76, 8-916-344-29-76</t>
  </si>
  <si>
    <t>Шапкина М.Г. ИП</t>
  </si>
  <si>
    <t>г. Пушкино, Западная сторона, ул. Первомайская, д. 11/8, вход с торца , 2 эт., студия «МариЛаб», 8-910-003-63-30</t>
  </si>
  <si>
    <t>Мин о Мин ООО</t>
  </si>
  <si>
    <t>г. Москва, Ленинский район, пос. Совхоз имени Ленина, 24-й километр МКАД, вл. 1, ТРК «Vegas» , 1 этаж, пом.1-421, магазин «Minоmin» (10-23),  8-495-926-31-48</t>
  </si>
  <si>
    <t>Пожилова И.П. ИП</t>
  </si>
  <si>
    <t>г. Люберцы, Новорязанское ш., д. 1А, ТЦ "Колибри", 2 этаж, магазин "BodyLike" (10-21), 8-926-037-73-30, 8-926-333-03-35</t>
  </si>
  <si>
    <t>Сазонова Ю.В. ИП</t>
  </si>
  <si>
    <t>г. Раменское, с.Речицы, ул. Октябрьская, д.1 Б/2 пав.7/1, +7-925-640-92-72</t>
  </si>
  <si>
    <t>Раменское</t>
  </si>
  <si>
    <t>Филатов А.В. ИП</t>
  </si>
  <si>
    <t>г. Москва, Открытое шоссе, вл. 9, ТЦ «Подсолнухи», вход с торца, магазин «Все для волос» (10-22), 8-906-708-00-27 Ефим</t>
  </si>
  <si>
    <t>Фирсаков А.С. ИП</t>
  </si>
  <si>
    <t>г. Москва, ул. Лавриненко, д. 5, Звонить за час!! 8-999-878-98-99 Лилия</t>
  </si>
  <si>
    <t>Дякова Е.В. ИП</t>
  </si>
  <si>
    <t>г. Московский, ул. Хабарова, д. 2, ТЦ "Новомосковский", вход № 5, 1 эт., м-н "Prof Top" (10-21), 8-926-274-81-60, 8-903-663-67-99</t>
  </si>
  <si>
    <t>Московский</t>
  </si>
  <si>
    <t>Махмудова М.Г. ИП</t>
  </si>
  <si>
    <t>г.Москва,Новоясеневский пр-т,д.2,вл.1,ТЦ"Твин Плаза"89266113159 Майя,89262202830 Малиха,в пакетах</t>
  </si>
  <si>
    <t>Рояло К.В. ИП</t>
  </si>
  <si>
    <t>г. Москва, ул. Профсоюзная, д.129А, ТЦ"Принц Плаза",-1эт.,пом. А-36,м-н "Антураж" (10-22), разгрузка со стороны  супермаркета "Виктория",8-929-590-67-25</t>
  </si>
  <si>
    <t>Смирнова О.С. ИП</t>
  </si>
  <si>
    <t>г. Наро-Фоминск, площадь Свободы, д. 2, корп.1, ТРЦ «Воскресенский Пассаж» пав. «Valerie», 8-968-646-83-55 Ольга</t>
  </si>
  <si>
    <t>Наро-Фоминск</t>
  </si>
  <si>
    <t>Тарасенко Л.А. ИП</t>
  </si>
  <si>
    <t>Одинцовский р-он,пос.ВНИИССОК, д.8А,парик-ая(находится в здании маг-на"Пятёрочка"),8(926) 899-25-99</t>
  </si>
  <si>
    <t>Одинцовский р-он,пос.ВНИИССОК,д.8А,магазин проф.косм.(в здании маг-на"Пятёрочка"),8(926) 899-25-99</t>
  </si>
  <si>
    <t>10.01.2020</t>
  </si>
  <si>
    <t>10.12.2019</t>
  </si>
  <si>
    <t>Абрамов П.А. ИП</t>
  </si>
  <si>
    <t>г. Москва, ул. Озерная, д. 6, интернет-магазин. Заранее звонить. 8-926-394-94-91</t>
  </si>
  <si>
    <t>г. Москва, ул. Бакунинская, д. 14, стр.1, магазин профкосметики «Галерея косметики» (9-22), 8-495-150-79-79 (доб. 3)</t>
  </si>
  <si>
    <t>Екатеринбург Яблоко ООО</t>
  </si>
  <si>
    <t>г. Москва, ул. Дорожная, д. 1, корп. 5. Стр. 4. 8-916-865-07-70 - заказ пропуска</t>
  </si>
  <si>
    <t>Арутюнян А.А. ИП</t>
  </si>
  <si>
    <t>г.Зеленоград,Яблоневая Алея,д.2,Салон"ОранджДрим"(10-19)вход сзади здания,8-966-1128258, 8-909-627-34-23</t>
  </si>
  <si>
    <t>АСП-ГРУПП ООО</t>
  </si>
  <si>
    <t>г. Москва г. Зеленоград, корп. 426 А, стр. 1, магазин "Десяточка", цок.этаж., 8-926-523-02-57</t>
  </si>
  <si>
    <t>Гордеев Д.В. ИП</t>
  </si>
  <si>
    <t>Красногорский район, п.Нахабино, ул.Новая, стр.2, м-н "Пятерочка", 2 этаж, магазин профкосметики, 8-926-700-40-20</t>
  </si>
  <si>
    <t>ТРЦ Авиапарк, г. Москва, Ходынский бульвар, 4,пом.1042 (тел.: 8 (985) 410-06-64; 8 (903) 618-38-14; 8 (961) 112-55-05)</t>
  </si>
  <si>
    <t>г. Химки, микрорайон "ИКЕА" корп.4, ТРЦ "Мега", торг. Галерея АШАН, 8-495-231-99-44(магазин)</t>
  </si>
  <si>
    <t>г. Красногорск, Железнодорожный переулок, д. 7,  ТЦ "Пассаж", 2 эт., пав. 205 А, магазин Профкосметики "Феня" (10-20), 8-999-897-70-50</t>
  </si>
  <si>
    <t>11.12.2019</t>
  </si>
  <si>
    <t>- Истринский район, с. Павловская Слобода, ул Садовая д 41 телефон 89055615380</t>
  </si>
  <si>
    <t>Истра</t>
  </si>
  <si>
    <t>Благодатская Н.В. ИП</t>
  </si>
  <si>
    <t>Истринский р-н, с. Павловская Слобода, ул. Садовая, д. 41, Заранее позвонить – 8-905-561-53-80</t>
  </si>
  <si>
    <t>Гаджиева И.Д. ИП</t>
  </si>
  <si>
    <t xml:space="preserve">Истринский район, г. Дедовск, ул. Гагарина, д.10 ТЦ "Восход" 2 эт., пав. №6, магазин "Блеск", 8-926-371-66-56 </t>
  </si>
  <si>
    <t>Киторагэ И.В. ИП</t>
  </si>
  <si>
    <t>Дмитровский р-н, п. Некрасовский, ул. Заводская, д. 35, 2й этаж, Парикмахерская, 8-999-807-45-09 Ольга</t>
  </si>
  <si>
    <t>Дмитров</t>
  </si>
  <si>
    <t>Панкова М.А. ИП</t>
  </si>
  <si>
    <t xml:space="preserve">Дедовск, ул.красный октябрь, д.13. Магазин Ариадна +7 (965) 432-14-44 Евгения </t>
  </si>
  <si>
    <t>Дедовск</t>
  </si>
  <si>
    <t>Пустовалова С.В. ИП</t>
  </si>
  <si>
    <t>Сорокин В.Н. ИП</t>
  </si>
  <si>
    <t>Дмитровский р-он, Горки-25(поселок дома отдыха Горки) д.25А, (10-19), 8-916-679-45-55 Ирина</t>
  </si>
  <si>
    <t>г. Зеленоград, ул. Авторемонтная, Складской комплекс «Грюнштадт». Заранее заказать пропуск!!! 8-915-082-61-39 Дарья.</t>
  </si>
  <si>
    <t>Царикаева В.А. ИП</t>
  </si>
  <si>
    <t>М.О г. Красногрск ул. Строительная 3а студия Красоты Феникс  телефон 89032514993</t>
  </si>
  <si>
    <t>Красногрск</t>
  </si>
  <si>
    <t>Авагян К.Г. ИП</t>
  </si>
  <si>
    <t>г. Балашиха, просп. Ленина, д. 31, ТЦ "Радуга", цок.этаж, магазин "Профкосметика" (10-21), 8-967-023-44-46</t>
  </si>
  <si>
    <t>Балашиха</t>
  </si>
  <si>
    <t>Борисова Е.М. ИП</t>
  </si>
  <si>
    <t xml:space="preserve"> г. Щелково, ул. Космодемьянская, д. 15/1, салон Парикмахерская (9-20), 8-903-566-23-00</t>
  </si>
  <si>
    <t>Буслаев А.Я. ИП</t>
  </si>
  <si>
    <t xml:space="preserve">г. Москва, ул. Вешняковская, д. 22А, ТЦ "Вешняковский пассаж", 2 эт., магазин "Все для парикмахера" (10-21), 8-915-031-24-74.   </t>
  </si>
  <si>
    <t>Душнев Ю.Т. ИП</t>
  </si>
  <si>
    <t>г. Ногинск, ул. Третьего Интернационала, д.50, магазин Профкосметика +7-926-117-83-35</t>
  </si>
  <si>
    <t>Титова А.В. ИП</t>
  </si>
  <si>
    <t>г.Черноголовка,ул.Береговая,д.16(маг-н"ШПИЛЬКА"),8-496-52-4-33-88,8-926-435-23-90 Анна</t>
  </si>
  <si>
    <t>Черноголовка</t>
  </si>
  <si>
    <t>12.12.2019</t>
  </si>
  <si>
    <t>Ганжурова О.Б. ИП</t>
  </si>
  <si>
    <t>109599,  ул. Цимлянская, д.3, к.1, кв.410</t>
  </si>
  <si>
    <t>Домашко А.А. ИП</t>
  </si>
  <si>
    <t>г. Москва, ул. Покровская, д. 23, магазин "Проф Косметикс" (10-21), 8-916-081-26-45 магазин, 8-916-101-26-21 Жанна</t>
  </si>
  <si>
    <t>Кырстя В.П. ИП</t>
  </si>
  <si>
    <t>г. Москва, Манежная площадь,д.1,стр.2,ТК "Охотный ряд", Заказ пропуска до 13.00!! 8-967-197-99-23 Юлия</t>
  </si>
  <si>
    <t>Миранова Н.И. ИП</t>
  </si>
  <si>
    <t>г. Люберцы, ул. Шевлякова, д. 27/1, Парикмахерская, 8-903-599-75-80 Анастасия</t>
  </si>
  <si>
    <t>Назырова В.В. ИП</t>
  </si>
  <si>
    <t xml:space="preserve"> г. Люберцы, Октябрьский проспект, д. 3,салон красоты "КV Color ombre hair studio", 8-925-339-09-81 администратор</t>
  </si>
  <si>
    <t>Степанян Ю.Р. ИП</t>
  </si>
  <si>
    <t>г. Щелково, Пролетарский проспект, д. 4/1, салон "ШАДЕ" (9.00-21.00), 8-926-719-25-31</t>
  </si>
  <si>
    <t>ХОРОШАЯ ЦЕНА ООО</t>
  </si>
  <si>
    <t>г. Москва, ул. Нагатинская, д.1,стр.34, фирма «Top Delivery» прием товаров для «Идеальной цены» (10:00-21:00), 8-926-640-80-18</t>
  </si>
  <si>
    <t>Алиева Э.С. ИП</t>
  </si>
  <si>
    <t>г. Москва, ул. Молодцова, д. 29, к. 2, Салон красоты "Море Эмоций" (10-21), 8-925-482-82-40, 8-925-171-55-70 Наталья</t>
  </si>
  <si>
    <t>г. Москва, ул. Менжинского, д. 36, ТЦ «КАМП», 2 эт., пав. 59-60, магазин «Гармония Цвета» (9-21), 8-925-855-55-00, 8-925-171-55-70</t>
  </si>
  <si>
    <t>г. Звенигород, мкр. Супонево, к.8, пом. 2/2, магазин профкосметики «Очаровашка», 8-926-700-40-20</t>
  </si>
  <si>
    <t>Звенигород</t>
  </si>
  <si>
    <t>Забелина Н.А. ИП</t>
  </si>
  <si>
    <t>г. Москва, ул. Отрадная, д. 16, в м-не Виктория, 1 этаж, Магазин Проф.косметики «Spada», (10-20), 8-916-213-39-24</t>
  </si>
  <si>
    <t>Одинокова Е.Е. ИП</t>
  </si>
  <si>
    <t>МО, г. Щербинка, ул. Пушкинская, д.2а,,8-926-142-02-11; 8-495-979-66-51</t>
  </si>
  <si>
    <t>Польшакова А.Ю. ИП</t>
  </si>
  <si>
    <t>г.Наро-Фоминск,ул.Огородная, д.28,заранее позвонить,8-985-640-06-06 Анастасия</t>
  </si>
  <si>
    <t>г. Наро-Фоминск, пл. Свободы, д. 10, БЦ "Гермес", 4 эт., оф. 402, Салон красоты «СЕSC» (10-21), 8-926-044-90-13 Дарья</t>
  </si>
  <si>
    <t>13.01.2020</t>
  </si>
  <si>
    <t>Еремеев Е.А. ИП</t>
  </si>
  <si>
    <t>Профкосметика-Продажи</t>
  </si>
  <si>
    <t>г. Сергиев Посад, 1-я Рыбная ул., д. 12, ТЦ "У Зои", 1-й эт., магазин профкосметики «Радуга стилей», 8-496-541-30-32</t>
  </si>
  <si>
    <t>Сергиев Посад</t>
  </si>
  <si>
    <t>Волуев Владимир Александрович</t>
  </si>
  <si>
    <t>г. Сергиев Посад, ул. Дружбы, д. 9А,  ЖК "Гранд парк", 1й эт.,  магазин профкосметики «Радуга стилей», 8-496-551-63-60</t>
  </si>
  <si>
    <t>г. Сергиев Посад,  пр-т Красной Армии, д. 139Б, ТД "Зодиак", 1й эт.,  магазин профкосметики «Радуга стилей», 8-496-551-03-79</t>
  </si>
  <si>
    <t>Профкосметика-Маркетинг</t>
  </si>
  <si>
    <t>Калякина Л.И. ИП</t>
  </si>
  <si>
    <t>г. Москва, ул. Нарвская, д.1а, к.1, Салон "Олимп", +7-909-160-68-16</t>
  </si>
  <si>
    <t>Раменский район, с. Софьино, ул. Новая, д. 7, ТЦ "МАРТ", магазин профкосметики, 8-903-179-14-52</t>
  </si>
  <si>
    <t>Ларин Р.Д. ИП</t>
  </si>
  <si>
    <t>г. Москва, ул. Жигулевская, д. 5, корп. 3, 1эт., салон красоты "Классик" (9-21), 8-926-929-96-71, 8-985-258-68-76</t>
  </si>
  <si>
    <t>АЛЬБЕРКОМ ООО</t>
  </si>
  <si>
    <t>г. Москва, ул. Открытое шоссе, д. 9, стр. 1, магазин Проф.косметики, 8-925-517-56-53</t>
  </si>
  <si>
    <t>13.12.2019</t>
  </si>
  <si>
    <t>г. Реутов, ул. Новая, д. 19, парикмахерская "РАЙ" (10-20), 8-929-979-66-07</t>
  </si>
  <si>
    <t>Мазина Л.В. ИП</t>
  </si>
  <si>
    <t>г. Балашиха, пос. Зеленый, ул. Никольская, д. 11, Заранее звонить! 8-925-502-58-40 Любовь</t>
  </si>
  <si>
    <t>РДИДЖИТАЛ ГРУПП ООО</t>
  </si>
  <si>
    <t>г. Москва, ул. Б. Переяславская, д. 9, Салон "Бьюти Стайл" вход в цок. эт., первая дверь слева. За 1 час позвонить!!  8-925-525-35-11  Елена</t>
  </si>
  <si>
    <t>Рудева О.А. ИП</t>
  </si>
  <si>
    <t>г. Москва,  ул. Шоссейная, д. 52, цок. эт., магазин проф.косметики (11-20), 8-905-590-96-50 Ольга</t>
  </si>
  <si>
    <t>Татьянчиков А.С. ИП</t>
  </si>
  <si>
    <t>г. Старая Купавна, ул. Кирова, д.19, ТЦ "Шоколад". Перед шлагбаумом, налево будка, охрана направит, где отгрузка,2 эт., магазин  "Professional", 8-929</t>
  </si>
  <si>
    <t>Старая Купавна</t>
  </si>
  <si>
    <t>Рассолов А.А. ИП</t>
  </si>
  <si>
    <t xml:space="preserve"> г. Москва, ул. 6-я Радиальная, д.20, 9-20(груз отправлять до г. Стерлитамак)ПРОТОНН ТК</t>
  </si>
  <si>
    <t>НАУЧНАЯ КРАСОТА ООО</t>
  </si>
  <si>
    <t>г.Химки,пр-т Мельникова,д.23/2, пом.005,8-926-678-96-38</t>
  </si>
  <si>
    <t>г. Истра, ул. Ленина, д. 21, Салон «Персик», Заранее звонить! 8-963-619-29-89 Элла</t>
  </si>
  <si>
    <t>г. Красногорск. ул. Бульвар Космонавтов, д. 6, Салон красоты &lt;ГЛАМУР&gt;, 8-926-348-66-74</t>
  </si>
  <si>
    <t>Санпроф Косметикс ООО</t>
  </si>
  <si>
    <t>г. Солнечногорск, ул. Лесная, д.1/17, стр. 4, магазин с 9:30 до 17:00, 8-926-119-53-01, 8-926-119-53-02, 8-926-119-53-03</t>
  </si>
  <si>
    <t>Солнечногорск</t>
  </si>
  <si>
    <t>14.01.2020</t>
  </si>
  <si>
    <t>Акимова Н.А. ИП</t>
  </si>
  <si>
    <t>г. Москва, ул. Луганская, д.5, ТК "Царицынский", Парикмахерская «Онцея» (10-20), 8-916-396-24-68, 8-929-525-32-28</t>
  </si>
  <si>
    <t>г.Подольск, ул.Февральская, д. 51/31 8-962-434-90-14</t>
  </si>
  <si>
    <t>Мушегян Л.П. ИП</t>
  </si>
  <si>
    <t>г. Балашиха, ул. Спортивная, д. 17, цок.этаж, магазин проф.косметики (10-21),8-967-023-44-46, 8-963-682-84-70</t>
  </si>
  <si>
    <t>Титов С.В. ИП</t>
  </si>
  <si>
    <t>Дистрибуция</t>
  </si>
  <si>
    <t>МО, г. Егорьевск, проспект Ленина, дом 74, ТЦ Колобок</t>
  </si>
  <si>
    <t>Егорьевск</t>
  </si>
  <si>
    <t>Шафеева Г.В. ИП</t>
  </si>
  <si>
    <t>г. Москва, 3-я Владимирская ул., д. 16, Салон красоты (10-21). 8-905-555-79-94</t>
  </si>
  <si>
    <t>Айвазова Р.Д. ИП</t>
  </si>
  <si>
    <t>рп Нахабино,  ул. Вокзальная, д. 40, Салон красоты, 8-926-542-41-00</t>
  </si>
  <si>
    <t>Вдовин В.А. ИП</t>
  </si>
  <si>
    <t>«ТТ-6» М. О. г. Истра, ул. Шнырева, дом 1 .8-968-531-86-64</t>
  </si>
  <si>
    <t>«ТТ-4» М. О. г. Истра, Воскресенская пл-дь, дом 2а .(495) 994-61-78 доб.222</t>
  </si>
  <si>
    <t>«ТТ-1» М. О. г. Истра, ул. Адасько, дом 2. 8-968-531-86-48</t>
  </si>
  <si>
    <t>15.01.2020</t>
  </si>
  <si>
    <t>Зверева Е.А. ИП</t>
  </si>
  <si>
    <t>г. Сергиев Посад, ул. Инженерная, д. 8, ЖК "Архимед-2", Салон красоты "14 Studio", 8-915-022-17-72 Ксения</t>
  </si>
  <si>
    <t>Мартиросян И.Р. ИП</t>
  </si>
  <si>
    <t xml:space="preserve">г. Фрязино. ул. Московская, д. 2В, ТЦ "Третий Рим", салон Рим, 8-926-733-88-50  Артур  </t>
  </si>
  <si>
    <t>Фрязино</t>
  </si>
  <si>
    <t>г. Балашиха, Шоссе Энтузиастов, 1Б, ТЦ «Светофор», 2-й этаж, «Гармония», 8-985-437-56-12 Доставка в пакетах!!</t>
  </si>
  <si>
    <t>Петухова О.В. ИП</t>
  </si>
  <si>
    <t>Ипатова Е.А. ИП</t>
  </si>
  <si>
    <t>г. Лобня, Краснополянский проезд, д. 2,  ТЦ "Поворот", 1 эт., магазин Профкосметика, 8-966-021-11-52</t>
  </si>
  <si>
    <t>Лобня</t>
  </si>
  <si>
    <t>Казачков С.Н. ИП</t>
  </si>
  <si>
    <t>г. Химки, ул. Германа Титова, д. 10, парикмахерская "Маллен" (8-23), 8-909-906-71-64, 8-901-407-12-03</t>
  </si>
  <si>
    <t>г. Химки, микр.Подрезково,кв-тал Кирилловка,вл3Дс1, после м-на «Пятерочка» 2-ой поворот на право.8-915-137-95-02 кладовщик, 8-916-647-55-22 Дмитрий</t>
  </si>
  <si>
    <t>16.01.2020</t>
  </si>
  <si>
    <t>г. Подольск, ул. Б. Серпуховская, д.32В, магазин «Все для волос и ногтей» (9-20), Заранее позвонить! 8-962-434-90-14</t>
  </si>
  <si>
    <t>г. Москва, ул. Профсоюзная 61А, ТЦ "Калужский", 2 эт., магазин "Про-Косметик - профессиональная косметика" (10-22), 8-926-673-17-07 Оксана</t>
  </si>
  <si>
    <t>г. Наро-Фоминск, ул. Полубоярова, д. 24, ТЦ "Нара" пав. № 35, магазин Профкосметики, 8-968-646-83-55 Ольга</t>
  </si>
  <si>
    <t>г. Люберцы, ул. Инициативная, д.7Б, ТЦ «Торговые ряды» (вход со стороны Таможенной академии), 2-й эт., «Гармония», 8-916-714-65-38</t>
  </si>
  <si>
    <t>г. Люберцы, ул. Побратимов, д. 7, ТЦ "Светофор", 2 эт., магазин "Гармония" (10-20.30), 8-985-197-41-78 Доставка в пакетах!!</t>
  </si>
  <si>
    <t>г. Москва, ул. Широкая, д.12Б, ТЦ "Фортуна", 1 эт., Магазин проф. косметики "Гармония Цвета" (10-21), 8-925-855-55-00, 8-999-715-49-93 Юлия</t>
  </si>
  <si>
    <t>г. Одинцово, Ул.Советская, д.9, ТЦ "Одинцовский Арбат", цокольный этаж, магазин "Микстон", +7-925-857-07-63 Наталья</t>
  </si>
  <si>
    <t>Голицино</t>
  </si>
  <si>
    <t>Намашко Н.И. ИП</t>
  </si>
  <si>
    <t>г. Голицино, Привокзальная пл., д. 1А, пав. 43, ТЦ "Голицино", 1 эт., маг-н проф.косм."ЭЛИЗ", 8-926-689-42-04 Неля</t>
  </si>
  <si>
    <t>Попова Е.В. ИП</t>
  </si>
  <si>
    <t>г. Москва, ул. Шарикоподшипниковская, д. 13, ТЦ «Дубровка», линия Д, пав. 35, 8-916-657-79-91 Зейнал</t>
  </si>
  <si>
    <t>Эшба Н.О. ИП</t>
  </si>
  <si>
    <t>г. Москва, ул. Мытная, д.25, Салон, 8-919-999-97-43</t>
  </si>
  <si>
    <t>16.12.2019</t>
  </si>
  <si>
    <t>Кудина Е.Н. ИП</t>
  </si>
  <si>
    <t>г. Москва, Щелковское шоссе, д. 97, салон «Белль» (10-21), 8-903-501-90-60 Админ. Ирина</t>
  </si>
  <si>
    <t>г. Москва, Земляной вал, д.33, ТЦ "Атриум", СТРОГО ЧЕРЕЗ ПАНДУС  c 15.00 до 23.00!!!, 8-925-892-89-40</t>
  </si>
  <si>
    <t>г. Москва, ул. Грекова, д. 3Ж, ТЦ "Рапира", магазин проф.косметики "Гармония цвета", 8-925-171-55-70 Наталья</t>
  </si>
  <si>
    <t>Дмитровский р-он, д. Митькино, д. 12А. Заранее позвонить!!! 8-910-426-38-09 Светлана</t>
  </si>
  <si>
    <t>17.01.2020</t>
  </si>
  <si>
    <t>г. Москва, ул. Салтыковская, д. 26, к. 2. ТК «ЖелдорАльянс» (до г. Хабаровск), 8-800-222-17-17</t>
  </si>
  <si>
    <t>г. Москва, Земляной вал, д.33,ТЦ "Атриум", СТРОГО ЧЕРЕЗ ПАНДУС,Звонить в 10 утра уточнять время разгрузки!!!, 8-925-892-89-40</t>
  </si>
  <si>
    <t>Феоктистова И.А. ИП</t>
  </si>
  <si>
    <t>г. Орехово-Зуево, ул. Ленина, д. 63а, магазин "Кристина" (9-21), 8-926-990-58-02</t>
  </si>
  <si>
    <t>Орехово-Зуево</t>
  </si>
  <si>
    <t>г. Орехово-Зуево, ул. Ленина, д. 63А, м-н "Кристина", магазин "InterYes" (9 -21), 8-926-990-58-02</t>
  </si>
  <si>
    <t>Дубовой С.В. ИП</t>
  </si>
  <si>
    <t>г. Химки, пр-т Мельникова, д. 35, Салон красоты "Проспект Стиля" (10-21), 8-977-177-23-24</t>
  </si>
  <si>
    <t>17.12.2019</t>
  </si>
  <si>
    <t>Волков В.В. ИП</t>
  </si>
  <si>
    <t>г. Подольск, мкр. Кузнечики, бул. 65-летия Победы, д. 7, корп. 1,  м-н "Верный", магазин белорусская косм. "Compliment", (11-20), 8-977-149-48-47</t>
  </si>
  <si>
    <t>Грачева М.П. ИП</t>
  </si>
  <si>
    <t>г. Серпухов, Московское шоссе, д. 49, Заранее позвонить. 8-903-037-17-71 Александр</t>
  </si>
  <si>
    <t>Марина ООО</t>
  </si>
  <si>
    <t>г. Видное, Советский проезд, д.7, салон красоты "Марина" (9-20), 8-495-541-69-10</t>
  </si>
  <si>
    <t>Свиренко В.В. ИП</t>
  </si>
  <si>
    <t>г. Москва, Россошанский проезд, д. 3, ТЦ "Прага", 3-й эт., Салон красоты , 8-964-760-45-00 Ирина</t>
  </si>
  <si>
    <t>Чекушкина Т.Б. ИП</t>
  </si>
  <si>
    <t>Чеховский район, село Дубна,  дом 21,Студия «Сакура», 8-926-525-13-62 Татьяна</t>
  </si>
  <si>
    <t>г. Балашиха, ул. Спортивная, д. 17, цок.этаж, магазин профессиональной косметики, 8-963-682-84-70</t>
  </si>
  <si>
    <t>Галеева А.Т. ИП</t>
  </si>
  <si>
    <t>г. Балашиха, мкр. Железнодорожный, ул. Пионерская, д. 2а, ТЦ "Солнечный", магазин Проф.косметики, 8-926-589-85-14</t>
  </si>
  <si>
    <t>Мельниченко А.А. ИП</t>
  </si>
  <si>
    <t>г. Балашиха, микр-он Железнодорожный ул. Советская, д. 9, ТРК "Эдельвейс",  2 эт., отдел "Профкосметика", 8-926-386-74-79</t>
  </si>
  <si>
    <t>ВИОЛЛА 96 ООО</t>
  </si>
  <si>
    <t>г.Москва,ул.Генерала Тюленева, д.29А,(с 13 до 18),8(495) 339-85-61,8-903-757-23-98</t>
  </si>
  <si>
    <t>Тараканова Л.В. ИП</t>
  </si>
  <si>
    <t>г. Москва, Ленинский проспект, д.82/2, Студия волос, +7-999-799-06-06</t>
  </si>
  <si>
    <t>18.12.2019</t>
  </si>
  <si>
    <t>Давыдова И.А. ИП</t>
  </si>
  <si>
    <t xml:space="preserve">г. Королев,  ул. 50-летия ВЛКСМ, д. 6е, ТЦ "Мегаполис-2", 1эт., магазин профкосметики, 8-926-575-99-70, </t>
  </si>
  <si>
    <t>Петрухина Е.В. ИП</t>
  </si>
  <si>
    <t>г.Пушкино, ул. Октябрьская, д.32,Парикмахерская"Эльза",8-909-905-39-38</t>
  </si>
  <si>
    <t>Сергиенко Н.Л. ИП</t>
  </si>
  <si>
    <t>г. Москва, Ленинградское шоссе, д. 126, Салон красоты, 8-916-315-04-15</t>
  </si>
  <si>
    <t>Арутюнян А.Р. ИП</t>
  </si>
  <si>
    <t>г. Фрязино, ул. Полевая, д.9а, Салон "Принцесса Лаура", +7-926-756-52-36</t>
  </si>
  <si>
    <t>Санфирова Ю.А. ИП</t>
  </si>
  <si>
    <t>г. Железнодорожный, Савинское шоссе, д. 7Б, парикмахерская "Ваша парикмахерская" (9-21), 8-926-280-25-95, 8-495-522-56-98-администратор.</t>
  </si>
  <si>
    <t>г. Балашиха, мкр.ЦОВБ д.20, ТЦ Идея, магазин профкосметики. +7929-626-88-11 Марина</t>
  </si>
  <si>
    <t>Максимова Ю.П. ИП</t>
  </si>
  <si>
    <t>г. Дмитров, ул. Профессиональная, д. 26, к. 1, ТЦ "ЛарАн", 5 эт., маг-н Островок Реджина,(10-20), 8-905-525-17-40</t>
  </si>
  <si>
    <t>ОРЛЕАН ООО ЦМК</t>
  </si>
  <si>
    <t>г.Долгопрудный,Лихаческий пр-т,д.64,эт.2,ТЦ"Конфитюр",8-968-912-80-02 Олеся</t>
  </si>
  <si>
    <t>Долгопрудный</t>
  </si>
  <si>
    <t>19.12.2019</t>
  </si>
  <si>
    <t>Апреева Ж.Г. ИП</t>
  </si>
  <si>
    <t>г.Москва, ул.Менжинского, д.36, ТЦ "Камп", 2 эт., павильон 64-70, магазин проф.косметики, 8-926-244-90-09</t>
  </si>
  <si>
    <t>г. Москва, ул. Декабристов, д. 15Б, ТЦ «МАЛ», 3 эт., пав. 313, 316, 317, магазин "PROFF COSMETICS SHOP", 8-926-244-17-33</t>
  </si>
  <si>
    <t>г. Москва, 22-км Киевского шоссе (500м за МКАД), Офисный парк КОМСИТИ, 1 эт., магазин «МИКСТОН», +7-925-857-07-63 Наталья</t>
  </si>
  <si>
    <t>г. Москва, ул. Островитянова, д. 5, корп. 3, под. 4(лестница на верх), парикмахерская, 8-963-768-75-48 Ольга.</t>
  </si>
  <si>
    <t>Субанбекова М.Д. ИП</t>
  </si>
  <si>
    <t>г. Королев, мкр. Юбилейный, ул. Лесная, д. 14, салон красоты "Мерри М" (9-21), 8-495-518-65-82, 8-925-518-65-82, 8-916-202-93-08</t>
  </si>
  <si>
    <t>Потапов Е.В. ИП</t>
  </si>
  <si>
    <t>г. Москва, ул. Алма-Атинская, д. 5, Салон «Антея» (10-21), 8-903-610-76-24 Ирина</t>
  </si>
  <si>
    <t>Сарычева Л.А. ИП</t>
  </si>
  <si>
    <t>Люберецкий район, д.Марусино, ул. Заречная, д. 28, ТЦ "Марусино", цок. этаж, магазин "Профмаг", 8-926-857-22-93</t>
  </si>
  <si>
    <t>г. Дзержинский, ул. Лермонтова, д.23,"Кудряшка",8-926-719-62-08 Ирина</t>
  </si>
  <si>
    <t>Гарибова Л.Н. ИП</t>
  </si>
  <si>
    <t>г. Москва, Балаклавский проспект, д. 20, корп.1, Салон красоты, 8-903-772-56-38, 8-926-587-91-34</t>
  </si>
  <si>
    <t>Косицен А.А. ИП</t>
  </si>
  <si>
    <t xml:space="preserve">г. Москва, ул.Кировоградская, д.9к1,ТЦ«Акварель», 1 эт.,пом.1-16 (около второго входа) маг-н профкосметики, 8-966-040-74-37, 8-965-261-78-87 </t>
  </si>
  <si>
    <t>г. Москва, ул. Днепропетровская, д. 3, к. 1, Магазин "ПРОФЕССИОНАЛЬНАЯ КОСМЕТИКА" (10-21), 8-966-040-74-37, 8-965-261-78-87</t>
  </si>
  <si>
    <t>М-ТРЕЙД ООО</t>
  </si>
  <si>
    <t>г. Москва, ул. Коломенская,  д. 19, корп. 2, 8-499-614-12-43 Аня, Юля</t>
  </si>
  <si>
    <t>Татаровский А.И. ИП</t>
  </si>
  <si>
    <t>г. Москва, ул. Нагатинская, д. 16, ТЦ "Конфетти", пав. № 1-24, магазин «Линия косметики» (10-21), 8-926-152-94-18</t>
  </si>
  <si>
    <t>20.01.2020</t>
  </si>
  <si>
    <t>г. Королев, ул. Горького, д. 79, корп. 2, магазин профкосметики, 1 эт., 8-926-575-99-70</t>
  </si>
  <si>
    <t>Евдошенко В.П. ИП</t>
  </si>
  <si>
    <t>Люберецкий р-н, р.п. Октябрьский, ул. Ленина, д. 55, склад (за 2 ч позвонить, нужен номер автомоб.) 8-925-186-19-84 Алексей</t>
  </si>
  <si>
    <t>г. Москва, ул. Летчика Ульянина, д. 5, ТЦ «Солнцево парк»,1 эт., м-н «Проф топ»(рядом фикс прайс)(10-22), 8-925-768-40-76, 8-903-663-67-99</t>
  </si>
  <si>
    <t>г. Москва, Ленинский пр-т, д.66,вначале дома магазин «Pro-Cosmetik»(10 до 21), 8-916-907-91-40, 8-903-209-39-49 Елена</t>
  </si>
  <si>
    <t>Ляхова Н.М. ИП</t>
  </si>
  <si>
    <t>г. Москва, Новоясеневский проспект, д.2. Торговые ряды (хозтовары), +7-926-448-82-19 Лариса</t>
  </si>
  <si>
    <t>20.12.2019</t>
  </si>
  <si>
    <t>Маргарян М.А. ИП</t>
  </si>
  <si>
    <t>г. Балашиха, мкр. Авиаторов, ул. Летная, д. 8/7, салон-парикмахерская "Маникюр Плюс" (10-21), 8-916-589-14-88</t>
  </si>
  <si>
    <t>Петрухина Н.Д. ИП</t>
  </si>
  <si>
    <t>г. Москва, Черноморский бульвар, д. 17, корп.1, з подъезд. Цок.этаж. 8-963-642-88-44 Людмила</t>
  </si>
  <si>
    <t>г. Балашиха, ул. Шоссе Энтузиастов, д. 66а, ТЦ "ВЕСТ", магазин Профкосметика, 8-929-626-88-11</t>
  </si>
  <si>
    <t>г. Истра, ул. Советская, д. 48, Салон красоты "Бон Стиль", 8-926-572-49-55</t>
  </si>
  <si>
    <t>ДИВА ООО</t>
  </si>
  <si>
    <t>г. Москва ул. Петрозаводская, д. 24Б, 2й этаж, Салон красоты "Новый взгляд"(10-21), 7-925-003-54-62, 8-925-465-05-99</t>
  </si>
  <si>
    <t>г. Москва, ул. Профсоюзная, д.126к1, ТЦ «Коньково-Пассаж»,1эт., м-н «Профтоп», 8-903-663-67-99 Елена</t>
  </si>
  <si>
    <t>Зюзько А.А. ИП</t>
  </si>
  <si>
    <t>г. Москва, ул.1-я Квесситская,д.18, ТЦ"Бутырский", пав В-19 (8-929-935-94-34)</t>
  </si>
  <si>
    <t>Яцук Д.В. ИП</t>
  </si>
  <si>
    <t>21.01.2020</t>
  </si>
  <si>
    <t>Посысаев Д.А. ИП</t>
  </si>
  <si>
    <t>г. Москва, ул. Михалковская, д. 4, салон "Мика"(10-21), 8-926-349-94-27 Кристина</t>
  </si>
  <si>
    <t>22.01.2020</t>
  </si>
  <si>
    <t>Кондрашина Е.Д. ИП</t>
  </si>
  <si>
    <t>г. Королев, ул.50-летия ВЛКСМ, д.6А,ТЦ "Мегаполис-1",1эт.,пом.1-10, салон «Пион»(10-20), 8-925-741-83-76, 8-916-249-10-75 Екатерина.</t>
  </si>
  <si>
    <t>Молочков А.В. ИП</t>
  </si>
  <si>
    <t>г. Москва, Сокольническая пл. 9А, ТЦ «Престиж-М»,2-эт., дальний край от Метро(KFC, БургерКинг, Перекресток), магазин "БестКосметики", (10-20), 8-495-5</t>
  </si>
  <si>
    <t>г. Москва, Сокольническая пл. 9А, ТЦ «Престиж-М»,2-эт., дальний край от Метро(KFC, БургерКинг, Перекресток), магазин "БестКосметики", (10-20), 8-495-517-41-45, 8-925-517-41-45</t>
  </si>
  <si>
    <t>Петросян А.А. ИП</t>
  </si>
  <si>
    <t>г. Щелково, ул. 1-й Советский пер., д . 25. салон «Арт Студия», 8-985-432-84-54</t>
  </si>
  <si>
    <t>Михалёва Н.Н. ИП</t>
  </si>
  <si>
    <t>г. Москва, ул. Открытое шоссе, д.24, корп. 11, салон красоты "Глафира", +7-910-425-17-92</t>
  </si>
  <si>
    <t>ПРОФ КОСМЕТИКА ЦЕНТР ООО</t>
  </si>
  <si>
    <t xml:space="preserve">г. Москва, 23-й км, Киевское шоссе,  д. 1, ТЦ «Саларис», 1 эт., магазин Проф Косметика (10-22), 8-929-914-84-45 (доб.772)  </t>
  </si>
  <si>
    <t>г. Москва, Пролетарский пр-т, вл.30, Магазин "Проф косметика" (9-22),  8-929-914-84-45 (доб. 773), 8-952-696-17-45.</t>
  </si>
  <si>
    <t>23.01.2020</t>
  </si>
  <si>
    <t>Ершова Ф.А. ИП</t>
  </si>
  <si>
    <t>г. Москва, Проспект Андропова, д. 8, ТЦ "Мегаполис", м-н Профкосметики "Малинамания", 1 этаж. 8-925-059-38-25</t>
  </si>
  <si>
    <t>Захарова Н.А. ИП</t>
  </si>
  <si>
    <t>г. Подольск, ул. Юбилейная, д. 30, магазин профкосметики, 8-926-766-67-98</t>
  </si>
  <si>
    <t>Мордвинцева И.Н. ИП</t>
  </si>
  <si>
    <t xml:space="preserve"> МО, г. Подольск, ул. Ватутина, д. 81 ТК "Березка" 2 эт. пав. 2,8-903-755-58-63, 8-968-929-45-61</t>
  </si>
  <si>
    <t>г. Москва, ул. Лебедянская, д. 4, под. 1, 6 эт., кв. 45, код 9450, Звонить за час!! 8-906-786-41-83 Марина.</t>
  </si>
  <si>
    <t>Стрельникова С.А. ИП</t>
  </si>
  <si>
    <t xml:space="preserve">г. Москва, ул. Липецкая, д. 7А, М-н «Перекресток», 2эт., м-г «Профессиональная косметика»(10-20), +7-985-976-88-53 </t>
  </si>
  <si>
    <t>Максутов Ж.А. ИП</t>
  </si>
  <si>
    <t>г. Люберцы, ул. Инициативная, д.12, пав.12а, Склад. 8-901-536-13-15</t>
  </si>
  <si>
    <t>Аляутдинова Э.М. ИП</t>
  </si>
  <si>
    <t>г. Москва, Боровское шоссе, д. 51, стр. 1, ТЦ "Ново-Переделкино", 1 эт., пав.1021, магазин профкосметики (10-19), 8-968-850-28-10</t>
  </si>
  <si>
    <t>Касаткина А.И. ИП</t>
  </si>
  <si>
    <t xml:space="preserve"> г. Наро-Фоминск, ул. Полубоярова, д. 8, вход с левой стороны, студия красоты "Fish&amp;beauty" (9-19), 8-925-734-04-90</t>
  </si>
  <si>
    <t>Комагорова Л.А. ИП</t>
  </si>
  <si>
    <t>г. Москва, ул. Профсоюзная, д. 103А, 8-495-971-70-86, 8-967-267-30-43</t>
  </si>
  <si>
    <t>Манукян М.Р. ИП</t>
  </si>
  <si>
    <t>г. Москва, пр. Вернадского, д.29, Парикмахерская "Лето", 8-968-602-37-27 Лусине</t>
  </si>
  <si>
    <t>Одинцовский р-он, д. Малые Вяземы, Петровское шоссе, д. 3. Парикмахерская «Ираида» (9-21). 8-903-140-92-66 Ирина</t>
  </si>
  <si>
    <t>23.12.2019</t>
  </si>
  <si>
    <t>Буйка Р.В. ИП</t>
  </si>
  <si>
    <t>г. Москва, ул. Тверская, д. 12, стр. 9, салон красоты "Be My Guest" (10-21), +7-495-694-60-54, 8-966-328-56-08 Виктория</t>
  </si>
  <si>
    <t>РЕОЛ ООО</t>
  </si>
  <si>
    <t>г. Москва, ул. Раменки, д. 9, корп. 4, парикмахерская "Универсал" (9-21), 8-495-931-62-00, 8-495-931-62-11, 8-905-523-91-55</t>
  </si>
  <si>
    <t>Храмушкина Т.А. ИП</t>
  </si>
  <si>
    <t>г. Воскресенск, ул. Советская, д.4, 1 эт., парикмахерская,+7-903-775-77-02</t>
  </si>
  <si>
    <t>Воскресенск</t>
  </si>
  <si>
    <t xml:space="preserve">Воскресенский р-н, пос. Хорлово, ул. Советская дом 1А. парикмахерская "ОБРАЗ". Тел.: 8-926-715-78-97 администратор. 8-909-166-96-69 Ирина, хозяйка. </t>
  </si>
  <si>
    <t>Воронов О.И. ИП</t>
  </si>
  <si>
    <t>Наро-Фоминский р-он,г.Апрелевка,ул.Сентябрьская,д.5,ТД"Апрель"пав.33-35,8-903-200-51-74 Елена</t>
  </si>
  <si>
    <t>Гиндич В.А. ИП</t>
  </si>
  <si>
    <t>МО, г. Руза, мкрн, д.4 А, м-н Идеал,8-985-200-66-16 Татьяна</t>
  </si>
  <si>
    <t>Руза</t>
  </si>
  <si>
    <t>г.Можайск, ул. Московская, д. 32,8-985-200-66-16 Татьяна</t>
  </si>
  <si>
    <t>Можайск</t>
  </si>
  <si>
    <t>МО, г. Можайск, ул. Ак. Павлова, д.1, 8-985-200-66-16 Татьяна</t>
  </si>
  <si>
    <t>г. Москва, ул. Озерная, д. 50, ТД "Карусель", м-н «Профтоп» (9-21), прикассовая зона у входа, 8-903-663-67-99 Елена</t>
  </si>
  <si>
    <t>г. Одинцово, ул. Чикина, д. 1А, ТЦ «Кристалл», 2 эт., м-н#7 «Профтоп», 8-903-663-67-99 Елена</t>
  </si>
  <si>
    <t>24.01.2020</t>
  </si>
  <si>
    <t>г.Дзержинский, ул Строителей, д.7,8-495-550-72- 72 Нелли Ивановна</t>
  </si>
  <si>
    <t>Москва 3-я Гражданская 17, парикмахерская Кудряшка, 8-495-978-86-92, 8-901-517-86-92</t>
  </si>
  <si>
    <t>Куксова Л.Ю. ИП</t>
  </si>
  <si>
    <t>г. Москва, ул. Профсоюзная, д. 146, корп.1, Салон красоты, Заранее позвонить! 8-916-127-39-26 Светлана</t>
  </si>
  <si>
    <t>г. Зеленоград, корп. 527, Заранее позвонить!!! 8-926-147-05-30</t>
  </si>
  <si>
    <t>24.12.2019</t>
  </si>
  <si>
    <t>Коровин С.В. ИП</t>
  </si>
  <si>
    <t xml:space="preserve"> г. Домодедово,  ул. 25 лет Октября, д. 9, магазин профкосметики "Beauty Secrets" (10 - 19), 8-985-867-23-00, 8-985-788-89-72  Регина</t>
  </si>
  <si>
    <t>Домодедово</t>
  </si>
  <si>
    <t>Щербакова А.И. ИП</t>
  </si>
  <si>
    <t>г. Москва, ЖК Бутово парк, д. 8, корп. 1, ТЦ, 2эт., м-н Профкосметики (10-21), 8-926-172-68-13 Алеся</t>
  </si>
  <si>
    <t>Леонов А.Ю. ИП</t>
  </si>
  <si>
    <t>г. Москва, ул. Мастеркова, д. 4, офис 600, магазин "Hair Boutique" (10-21), 8-921-746-50-65</t>
  </si>
  <si>
    <t>Пирогов А.Ю. ИП</t>
  </si>
  <si>
    <t>г. Москва, ул. Алабяна, д. 12, корп. 4, оф. 4, "Стилист-Проф" (10-19), 8-905-589-37-70 Андрей</t>
  </si>
  <si>
    <t>25.12.2019</t>
  </si>
  <si>
    <t>Величко Ю.В. ИП</t>
  </si>
  <si>
    <t>г. Москва, Алтуфьевское ш., д. 72, ТЦ «НАШ», м-н «PROFESSIONAL», вход с торца здания слева, рядом со Столото, 8-926-439-59-67</t>
  </si>
  <si>
    <t>Емельянова И.В. ИП</t>
  </si>
  <si>
    <t>г.Хотьково,ул.Михеенко,д.14,ТЦ"Любимый",3этаж,пав.№1,(10-19)рядом с лестницей.89296096451 Ирина</t>
  </si>
  <si>
    <t>г. Москва, Старый Петровско-Разумовский проезд, д.1/23, ТЦ "Вымпел", пав 1-25 (8-968-749-47-07)</t>
  </si>
  <si>
    <t>Рузакова О.В. ИП</t>
  </si>
  <si>
    <t>г. Щелково, ул. Пушкина, д.3, Салон "Ирина" Заранее позвонить! 8-926-980-80-70 Лена</t>
  </si>
  <si>
    <t xml:space="preserve">г. Москва, ул. Селезневская, д. 11А, стр. 2, 1 эт. офис 111, магазин "Hair Boutique" (10-21), 8-921-746-50-65; </t>
  </si>
  <si>
    <t>Михеева К.В. ИП</t>
  </si>
  <si>
    <t>МО,Балашихинский район,Южный,ул.Юлиуса Фучика,д.3, 2эт., 8-905-590-77-79 салон</t>
  </si>
  <si>
    <t>г. Железнодорожный, ул. Граничная, д. 40. Парикмахерская «КУДРЯШКА»(9-21), 8-901-544-43-38.</t>
  </si>
  <si>
    <t>Железнодорожный</t>
  </si>
  <si>
    <t>г. Москва, ул. Петрозаводская, д. 24Б, ТЦ "Ховрино", м-н PROFESSIONAL, 1эт.,(10-20), 8-926-439-59-67 Юлия</t>
  </si>
  <si>
    <t>Петросян Ю.Г. ИП</t>
  </si>
  <si>
    <t>г. Москва, Ленинградский проспект, д. 45, корп. 3, салон красоты "Маэстро М" (9-21),  8-499-728-69-63, 8-916-246-29-17</t>
  </si>
  <si>
    <t>Упал Отжался ООО</t>
  </si>
  <si>
    <t xml:space="preserve">г. Москва, Берсеневская наб., д. 8, стр. 1, эт. 1 пом. 1, (7-23), 8-967-022 23 81 Галина </t>
  </si>
  <si>
    <t>26.12.2019</t>
  </si>
  <si>
    <t>г. Москва, ул. Профсоюзная, д. 129А, ТЦ "Принц Плаза", цок. эт.(-1эт), пом. А-36. магазин "Антураж" (10-22), разгрузка со стороны  супермаркета "Викто</t>
  </si>
  <si>
    <t>Юдина О.И. ИП</t>
  </si>
  <si>
    <t xml:space="preserve"> г. Мытищи, Новомытищинский пр-кт, д. 23/7, магазин "Proff косметика" (10-21), 8-495-581-98-00,8-926-079-48-04,8-926-354-05-55</t>
  </si>
  <si>
    <t>Яничкина А.А. ИП</t>
  </si>
  <si>
    <t>г. Сергиев Посад, ул. 1-й Ударной Армии, д. 12, магазин профкосметики, 8-496-549-91-60</t>
  </si>
  <si>
    <t>г. Сергиев Посад, ул. Кооперативная, д. 2 , ТЦ Мамонтов, 3 этаж магазин «Комплемент», 8-496-549-91-60</t>
  </si>
  <si>
    <t>Айрапетян Н.О. ИП</t>
  </si>
  <si>
    <t>г. Фрязино,  проспект Мира, д. 29, салон «Астория», 8-926-270-20-67 Норик.</t>
  </si>
  <si>
    <t>г. Воскресенск, ул. Победы, д. 18, помещение 14, "ПрофКосметика", 8-926-755-67-52</t>
  </si>
  <si>
    <t>Иванова М.А. ИП</t>
  </si>
  <si>
    <t>г. Луховицы, ул. Пушкина, д. 153, ТЦ "Союз", отдел "Парфюмерный рай", 8-915-318-72-80</t>
  </si>
  <si>
    <t>Луховицы</t>
  </si>
  <si>
    <t>Кармо Л.В. ИП</t>
  </si>
  <si>
    <t>г.Москва,Волгоградский проспект,д.104,корп.1,Парикмахерская Эконом Класса,8-499-746-59-50</t>
  </si>
  <si>
    <t>Кокоева А.А. ИП</t>
  </si>
  <si>
    <t>г.Котельники, микр-он Белая Дача, д.23,салон "Коко",8-925-862-99-90; 8-966-182-11-55</t>
  </si>
  <si>
    <t>Котельники</t>
  </si>
  <si>
    <t>Кретов А.И. ИП</t>
  </si>
  <si>
    <t xml:space="preserve">г. Луховицы улица Пушкина дом 125 ТРК "КАДО" первый этаж, магазин PROFFI-STYLE. </t>
  </si>
  <si>
    <t>Кустарева Л.С. ИП</t>
  </si>
  <si>
    <t>Раменский район, пос. Электроизолятор, ТЦ "МИКС", павильон № 2 "От Ларисы", 8-903-544-52-69</t>
  </si>
  <si>
    <t>Романов В.А. ИП</t>
  </si>
  <si>
    <t>Воскресенский район, ПГТ Белоозерский, ул. Юбилейная, д.6/1, магазин "Любимый", 8-910-450-71-74 Виктор Алексеевич</t>
  </si>
  <si>
    <t>Агурьянова С.В. ИП</t>
  </si>
  <si>
    <t>г. Кашира-3, ул. Победы, д. 7, ТЦ ,2 этаж, отдел Косметика и парфюмерия, 8-901-756-88-35.</t>
  </si>
  <si>
    <t>Кашира</t>
  </si>
  <si>
    <t>АСОЛЬ ООО</t>
  </si>
  <si>
    <t>г. Наро-Фоминск, Площадь Свободы, д. 13, ТЦ «Заречье», 8-985-638-53-43</t>
  </si>
  <si>
    <t>г. Звенигород, ул. Московская, д. 15,ТЦ «Победа», 2 эт., магазин Проф.косметики «Mixton», 8-925-857-07-63 Наталья</t>
  </si>
  <si>
    <t>Епуре В.А. ИП</t>
  </si>
  <si>
    <t>г. Серпухов, ул. Ворошилова, д.126А, Дом Быта (цокольный этаж), 8-965-171-53-30</t>
  </si>
  <si>
    <t>г. Серпухов, ул. Советская, д. 111,ТЦ «Атлас», 1эт., магазин «PROFFI-STYLE» (10-20), 8-929-599-89-09</t>
  </si>
  <si>
    <t>г. Подольск, ул. Б. Серпуховская, д. 34/2, ТЦ «Буратино», Магазин «Профессиональная косметика»(9-20), 8-916-790-55-56 Юлия</t>
  </si>
  <si>
    <t>г.Подольск, Революционный проспект, д.2/14, магазин "Комфорт" 8-916-790-55-56 Юлия</t>
  </si>
  <si>
    <t>27.01.2020</t>
  </si>
  <si>
    <t>г. Москва, Пресненская наб., д. 6, стр. 2(Башня Империя)Салон красоты(10-20). Заранее позвонить! 8-925-238-16-59 Ризван</t>
  </si>
  <si>
    <t>г. Москва, ул. Пришвина, д. 22, ТЦ Александр Лэнд, 1 эт., островок с Проф Косметикой, тел. для водителя: 8-977-943-01-75-76</t>
  </si>
  <si>
    <t>27.12.2019</t>
  </si>
  <si>
    <t>Карякин А.Н. ИП</t>
  </si>
  <si>
    <t>г. Клин, ул. Литейная, д. 35, стр. 12А, рынок, пав. Парфюмерия и Косметика</t>
  </si>
  <si>
    <t>Клин</t>
  </si>
  <si>
    <t>КОМПАНИЯ ЭТАЛОН ООО</t>
  </si>
  <si>
    <t>Клинский р-он, г.Высоковск, ул.Владыкина, д.22, 8-905-770-15-01</t>
  </si>
  <si>
    <t>Кушарова И.В. ИП</t>
  </si>
  <si>
    <t>г.Клин, ул.Карла Маркса, д.4, ТРЦ"Дарья" 2 эт."Островок косметики",8-967-148-14-16 Ирина</t>
  </si>
  <si>
    <t>г. Сергиев Посад, Новоугличское ш., д. 40, ТД "Юбилей", этаж 3, Салон красоты "Cotty" (9.15-20), 8-977-616-20-30</t>
  </si>
  <si>
    <t>Щаницина А.Д. ИП</t>
  </si>
  <si>
    <t>г.Мытищи,ул.Мира, д.30, ТЦ"Петро",пав.№10, (10-21)Парфюмерия и Косметика,8-926-572-33-09</t>
  </si>
  <si>
    <t>ЭЛАСТИКА ООО</t>
  </si>
  <si>
    <t>г. Королев, ул. Ленина, д. 10/6, салон красоты "Эластика" (10-20), тел. 8-985-123-62-62</t>
  </si>
  <si>
    <t>Дыско М.М. ИП</t>
  </si>
  <si>
    <t>г. Коломна, ул. Гаврилова, д. 4, ТК "Девичье поле". Вход с улицы. Магазин Проф.косметики. 8-916-950-96-16</t>
  </si>
  <si>
    <t>Коломна</t>
  </si>
  <si>
    <t>Смолин С.А. ИП</t>
  </si>
  <si>
    <t>Раменский р-н, п. Островцы, ул. Подмосковная, д. 15, пом. 4. Отдел проф. Косметики, 8-926-738-53-73 Сергей, 8-926-738-53-73 Светлана.</t>
  </si>
  <si>
    <t>г. Москва, ул. Тушинская, д. 17, ТЦ "Праздник", 1 этаж, м-н Проф.косметики «Prof Косметика», (9-21), 8-925-059-38-25</t>
  </si>
  <si>
    <t>Макарук Ж.А. ИП</t>
  </si>
  <si>
    <t>г. Москва, ул. Митинская, д. 51, ТЦ«Тук-Тук», 2 эт., пав.41, магазин «Профкосметика для волос» (10-21), 8-916-844-87-59 Жаннет</t>
  </si>
  <si>
    <t>Маркосян Л.С. ИП</t>
  </si>
  <si>
    <t>г. Московский, ул. Радужная, д.10, парикмахерская, 8-968-904-63-36 Лали</t>
  </si>
  <si>
    <t>Месропян П.Ф. ИП</t>
  </si>
  <si>
    <t>г.Москва, ул.Планетная, д.27, салон"Евгения" (10-20),8-909-653-91-98 Евгения</t>
  </si>
  <si>
    <t>п. Нахабино, ул. Школьная, д. 11, Заранее позвонить! 8-926-364-80-18 Анастасия</t>
  </si>
  <si>
    <t>г. Одинцово, ул. Чикина, д.7, 8-903-009-62-89 Оксана</t>
  </si>
  <si>
    <t>Раджабов М.М. ИП</t>
  </si>
  <si>
    <t>Истринский р-он, г. Дедовск, ул. Гагарина, д. 9А,8-926-138-93-71 Елена</t>
  </si>
  <si>
    <t>Синяева Е.Ю. ИП</t>
  </si>
  <si>
    <t>г. Москва, ул. Коштоянца, д. 7, кв. 98, код 670, 5 эт.,  8-925-778-04-77 Мария</t>
  </si>
  <si>
    <t>ТАНТУМ ПЛЮС ООО</t>
  </si>
  <si>
    <t>г. Москва, ул. Щукинская, д. 42, ТЦ "Щука", 5 этаж, салон "Воображуля", (10-20), 8-965-259-46-06 Светлана</t>
  </si>
  <si>
    <t>Шаяхметов Р.Б. ИП</t>
  </si>
  <si>
    <t xml:space="preserve"> г. Красногорск, Бульвар Космонавтов, д. 11, магазин профкосметики "Красотка" (10-21), 8-977-951-08-02</t>
  </si>
  <si>
    <t>28.01.2020</t>
  </si>
  <si>
    <t>г. Видное, ул. Радужная, д. 8, кв. 267, 8-906-040-65-50</t>
  </si>
  <si>
    <t xml:space="preserve">Златкин И.В. ИП </t>
  </si>
  <si>
    <t>Митино, Пятницкое шоссе, д.37, вход со двора, Магазин, +7-903-960-76-52</t>
  </si>
  <si>
    <t>Кучина О.Н. ИП</t>
  </si>
  <si>
    <t>Солнечногорский район, дер.Льялово, СНТ Стандарт, д.35, магазин "Хомяков" 8-905-777-57-65</t>
  </si>
  <si>
    <t>28.12.2019</t>
  </si>
  <si>
    <t>Корнаухова Н.В. ИП</t>
  </si>
  <si>
    <t>г. Красноармейск, ул. Пионерская, д.4, салон. 8-985-439-84-39</t>
  </si>
  <si>
    <t>Красноармейск</t>
  </si>
  <si>
    <t>Тараева В. В. ИП</t>
  </si>
  <si>
    <t>К-1 г. Королёв пр-т Космонавтов. 12а ТЦ «№1» 1й этаж / Телефон 8(903)795-56-55 Доб. 245</t>
  </si>
  <si>
    <t>Королёв</t>
  </si>
  <si>
    <t xml:space="preserve">К-2 г. Королёв микр. Юбилейный , ул. Лесная д.12 ТЦ Вертикаль» 2й этаж / Телефон 8(903)795-56-55 </t>
  </si>
  <si>
    <t>К-3 г. Королёв Станционная площадь д.20 ТЦ «Подмосковье» 3й этаж, пав.44 (подъем по правой лестнице) / Телефон 8(903)795-56-55 Доб. 247</t>
  </si>
  <si>
    <t>Ф-1 г. Фрязино ул. Московский проспект д.17 ТЦ «Яблоко» / Телефон 8(903)795-56-55 Доб. 246</t>
  </si>
  <si>
    <t>Чуприна К.В. ИП</t>
  </si>
  <si>
    <t>г. Фрязино, Проспект Мира, д. 20, магазин проф.косметики, 8-926-176-10-89</t>
  </si>
  <si>
    <t>г. Москва, ул. Перекопская, д. 17/1, Салон красоты "Лето" (10-21), 8-495-332-21-66</t>
  </si>
  <si>
    <t>г. Видное, Советский пр-д,д.11,8-926-719-62-08 Ирина</t>
  </si>
  <si>
    <t>Шишкин А.А. ИП</t>
  </si>
  <si>
    <t>г.Домодедово, мкр. Центральный, ул.Корнеева, д.8, ТЦ "Престиж", 3 эт., пав.317, магазин проф.косметики 8-925-924-49-59 Анатолий</t>
  </si>
  <si>
    <t>Богатырева Е.А. ИП</t>
  </si>
  <si>
    <t>г. Москва, мкр. Митино, ул. Барышиха, д. 19, Салон красоты «Вирсави», +7-495-794-18-94</t>
  </si>
  <si>
    <t>Кондрашкина Н.И. ИП</t>
  </si>
  <si>
    <t>г.Москва,пр-д Шокальского,д.2А,кв.118,3 под.,мастер на дому,Заранее звонить!8-916-241-76-92 Наталия</t>
  </si>
  <si>
    <t>ПРИНТБУРГЕР ООО</t>
  </si>
  <si>
    <t>г. Москва, Берсеневский пер., д.3/10, стр. 7, Салон-парикмахерская "ПОКРАС" (10-22), 8-495-532-28-68, 8-985-937-92-49 Ясения</t>
  </si>
  <si>
    <t>Суперпрофи УЦ АНО ДПО</t>
  </si>
  <si>
    <t>г.Москва,ул.М.Дмитровка,д.23/15,стр.2,пом.4,шк-а парик-ов,8-495-215-03-32,(495)9696678 Наталья</t>
  </si>
  <si>
    <t>Юсубов В.Д. ИП</t>
  </si>
  <si>
    <t>г.Москва,ул.Дубнинская 52,корп.3, 2этаж, 246 павильон(10-19),8-925-180-88-19</t>
  </si>
  <si>
    <t>29.01.2020</t>
  </si>
  <si>
    <t>Жмаченко С.С. ИП</t>
  </si>
  <si>
    <t>г. Химки, ул. Московская, д. 20/2, магазин «Мир Бьюти» (9-21), 8-903-726-87-75 Елена.</t>
  </si>
  <si>
    <t>г. Мытищи, ул. Воровского, д. 1, Магазин "Мир Beauty" (10-20),  8-964-776-14-35</t>
  </si>
  <si>
    <t>г. Сергиев Посад, ул. Птицеградская, д. 2 Б, ТЦ «Парк», магазин профкосметики, Заранее звонить. 8-496-549-91-60</t>
  </si>
  <si>
    <t>30.01.2020</t>
  </si>
  <si>
    <t>г.Москва,Манежная площадь,д.1,стр.2,ТК"Охотный ряд",Заказ пропуска!!8-967-197-99-23 Виктория</t>
  </si>
  <si>
    <t>Сергеев А.В. ИП</t>
  </si>
  <si>
    <t>г. Ивантеевка, ул. Первомайская, д. 38, 8-916-986-33-37 Мария</t>
  </si>
  <si>
    <t>Шералиева Д.Т. ИП</t>
  </si>
  <si>
    <t>г. Королев, ул. Ленинская, д. 12, микр-он Юбилейный, ТЦ «Маяк», салон «Креатив» (10-20), 8-963-963-29-28 Шушана</t>
  </si>
  <si>
    <t>Айрапетян А.Р. ИП</t>
  </si>
  <si>
    <t>г. Щелково, пр-т 60 Лет Октября, д. 2В, стр. 1 (рынок), 8-985-632-43-81</t>
  </si>
  <si>
    <t>г. Фрязино, ул. Московская, д. 2В, ТЦ «Третий Рим», 4 этаж, Салон красоты, 8-926-756-52-36</t>
  </si>
  <si>
    <t>г. Воскресенск, ул. Победы, д. 18, помещение 14, "Профкосметика", 8-926-755-67-52</t>
  </si>
  <si>
    <t>Коломникова А.В. ИП</t>
  </si>
  <si>
    <t>г. Кашира, ул. Советская, д.1, Дом быта, павильон Косметика, 8-917-588-86-18</t>
  </si>
  <si>
    <t>31.01.2020</t>
  </si>
  <si>
    <t>Рязанова Е.В. ИП</t>
  </si>
  <si>
    <t>г. Москва, пр-кт Маршала Жукова, д.60. Вход через м-н Пятерочка, цок. этаж., при входе налево лестница вниз.+7-906-707-99-66</t>
  </si>
  <si>
    <t>Проф Стиль ООО</t>
  </si>
  <si>
    <t xml:space="preserve">г. Коломна, Окский пр-т, д. 116, с 10 утра. 8-496-613-61-02, 8-496-623-12-91, 8-910-445-15-68 </t>
  </si>
  <si>
    <t>13. г. Лосино-Петровский ул. Первомайская д.1 стр.14,1 эт., оф 103, Склад. 8-903-795-56-55 доб. 207</t>
  </si>
  <si>
    <t>Лосино-Петровский</t>
  </si>
  <si>
    <t>АРАКС ООО</t>
  </si>
  <si>
    <t>Солнечногоский р-н, мкр. Рекинцо, г.Солнечногорск, ул.Красная стр.6, 8-495-666-00-99</t>
  </si>
  <si>
    <t>Гакаев Х.И. ИП</t>
  </si>
  <si>
    <t>г. Химки, ул. Московская, д. 14, ТЦ "Цитрус", 2 этаж, "Ключ"косметика и лечебные средства, 8-925-148-44-41</t>
  </si>
  <si>
    <t>Коминова Н.Б. ИП</t>
  </si>
  <si>
    <t>г. Зеленоград,  корп 1824,  магазин  "Хороший", 8(499)738-30-88</t>
  </si>
  <si>
    <t>Пискунова Е.В. ИП</t>
  </si>
  <si>
    <t>г. Солнечногорск,  ул. Почтовая, д. 20, ТЦ "Базар", пав.39, +7-962-935-10-29</t>
  </si>
  <si>
    <t>Сачко И.Г. ИП</t>
  </si>
  <si>
    <t>г. Химки, ул. Марии Рубцовой, д. 7, Салон красоты "Beauty color" (10-21), 8-925-245-38-23</t>
  </si>
  <si>
    <t>Вес, кг</t>
  </si>
  <si>
    <r>
      <rPr>
        <b/>
        <sz val="10"/>
        <rFont val="Arial"/>
        <family val="2"/>
      </rPr>
      <t>Город-отправитель</t>
    </r>
  </si>
  <si>
    <r>
      <rPr>
        <b/>
        <sz val="10"/>
        <rFont val="Arial"/>
        <family val="2"/>
      </rPr>
      <t>Город-получатель</t>
    </r>
  </si>
  <si>
    <r>
      <rPr>
        <sz val="10"/>
        <rFont val="Arial"/>
        <family val="2"/>
      </rPr>
      <t>Ст-ть до 0,5 кг, руб</t>
    </r>
  </si>
  <si>
    <r>
      <rPr>
        <sz val="10"/>
        <rFont val="Arial"/>
        <family val="2"/>
      </rPr>
      <t>Ст-ть до 1 кг, руб</t>
    </r>
  </si>
  <si>
    <r>
      <rPr>
        <sz val="10"/>
        <rFont val="Arial"/>
        <family val="2"/>
      </rPr>
      <t>След. кг от 1 до 29 кг, руб</t>
    </r>
  </si>
  <si>
    <r>
      <rPr>
        <sz val="10"/>
        <rFont val="Arial"/>
        <family val="2"/>
      </rPr>
      <t>Вороново, Московская обл.</t>
    </r>
  </si>
  <si>
    <r>
      <rPr>
        <sz val="10"/>
        <rFont val="Arial"/>
        <family val="2"/>
      </rPr>
      <t>Москва</t>
    </r>
  </si>
  <si>
    <r>
      <rPr>
        <sz val="10"/>
        <rFont val="Arial"/>
        <family val="2"/>
      </rPr>
      <t>Балашиха</t>
    </r>
  </si>
  <si>
    <r>
      <rPr>
        <sz val="10"/>
        <rFont val="Arial"/>
        <family val="2"/>
      </rPr>
      <t>Бронницы</t>
    </r>
  </si>
  <si>
    <r>
      <rPr>
        <sz val="10"/>
        <rFont val="Arial"/>
        <family val="2"/>
      </rPr>
      <t>Видное</t>
    </r>
  </si>
  <si>
    <r>
      <rPr>
        <sz val="10"/>
        <rFont val="Arial"/>
        <family val="2"/>
      </rPr>
      <t>Волоколамск</t>
    </r>
  </si>
  <si>
    <r>
      <rPr>
        <sz val="10"/>
        <rFont val="Arial"/>
        <family val="2"/>
      </rPr>
      <t>Воскресенск</t>
    </r>
  </si>
  <si>
    <r>
      <rPr>
        <sz val="10"/>
        <rFont val="Arial"/>
        <family val="2"/>
      </rPr>
      <t>Голицыно</t>
    </r>
  </si>
  <si>
    <r>
      <rPr>
        <sz val="10"/>
        <rFont val="Arial"/>
        <family val="2"/>
      </rPr>
      <t>Дедовск</t>
    </r>
  </si>
  <si>
    <r>
      <rPr>
        <sz val="10"/>
        <rFont val="Arial"/>
        <family val="2"/>
      </rPr>
      <t>Дзержинский</t>
    </r>
  </si>
  <si>
    <r>
      <rPr>
        <sz val="10"/>
        <rFont val="Arial"/>
        <family val="2"/>
      </rPr>
      <t>Дмитров</t>
    </r>
  </si>
  <si>
    <r>
      <rPr>
        <sz val="10"/>
        <rFont val="Arial"/>
        <family val="2"/>
      </rPr>
      <t>Долгопрудный</t>
    </r>
  </si>
  <si>
    <r>
      <rPr>
        <sz val="10"/>
        <rFont val="Arial"/>
        <family val="2"/>
      </rPr>
      <t>Домодедово</t>
    </r>
  </si>
  <si>
    <r>
      <rPr>
        <sz val="10"/>
        <rFont val="Arial"/>
        <family val="2"/>
      </rPr>
      <t>Дубна</t>
    </r>
  </si>
  <si>
    <r>
      <rPr>
        <sz val="10"/>
        <rFont val="Arial"/>
        <family val="2"/>
      </rPr>
      <t>Егорьевск</t>
    </r>
  </si>
  <si>
    <r>
      <rPr>
        <sz val="10"/>
        <rFont val="Arial"/>
        <family val="2"/>
      </rPr>
      <t>Жуковский</t>
    </r>
  </si>
  <si>
    <r>
      <rPr>
        <sz val="10"/>
        <rFont val="Arial"/>
        <family val="2"/>
      </rPr>
      <t>Зарайск, Московская обл.</t>
    </r>
  </si>
  <si>
    <r>
      <rPr>
        <sz val="10"/>
        <rFont val="Arial"/>
        <family val="2"/>
      </rPr>
      <t>Звенигород</t>
    </r>
  </si>
  <si>
    <r>
      <rPr>
        <sz val="10"/>
        <rFont val="Arial"/>
        <family val="2"/>
      </rPr>
      <t>Зеленоград</t>
    </r>
  </si>
  <si>
    <r>
      <rPr>
        <sz val="10"/>
        <rFont val="Arial"/>
        <family val="2"/>
      </rPr>
      <t>Истра</t>
    </r>
  </si>
  <si>
    <r>
      <rPr>
        <sz val="10"/>
        <rFont val="Arial"/>
        <family val="2"/>
      </rPr>
      <t>Кашира</t>
    </r>
  </si>
  <si>
    <r>
      <rPr>
        <sz val="10"/>
        <rFont val="Arial"/>
        <family val="2"/>
      </rPr>
      <t>Климовск</t>
    </r>
  </si>
  <si>
    <r>
      <rPr>
        <sz val="10"/>
        <rFont val="Arial"/>
        <family val="2"/>
      </rPr>
      <t>Клин</t>
    </r>
  </si>
  <si>
    <r>
      <rPr>
        <sz val="10"/>
        <rFont val="Arial"/>
        <family val="2"/>
      </rPr>
      <t>Коломна</t>
    </r>
  </si>
  <si>
    <r>
      <rPr>
        <sz val="10"/>
        <rFont val="Arial"/>
        <family val="2"/>
      </rPr>
      <t>Королев</t>
    </r>
  </si>
  <si>
    <r>
      <rPr>
        <sz val="10"/>
        <rFont val="Arial"/>
        <family val="2"/>
      </rPr>
      <t>Красноармейск</t>
    </r>
  </si>
  <si>
    <r>
      <rPr>
        <sz val="10"/>
        <rFont val="Arial"/>
        <family val="2"/>
      </rPr>
      <t>Красногорск</t>
    </r>
  </si>
  <si>
    <r>
      <rPr>
        <sz val="10"/>
        <rFont val="Arial"/>
        <family val="2"/>
      </rPr>
      <t>Куровское</t>
    </r>
  </si>
  <si>
    <r>
      <rPr>
        <sz val="10"/>
        <rFont val="Arial"/>
        <family val="2"/>
      </rPr>
      <t>Лобня</t>
    </r>
  </si>
  <si>
    <r>
      <rPr>
        <sz val="10"/>
        <rFont val="Arial"/>
        <family val="2"/>
      </rPr>
      <t>Луховицы</t>
    </r>
  </si>
  <si>
    <r>
      <rPr>
        <sz val="10"/>
        <rFont val="Arial"/>
        <family val="2"/>
      </rPr>
      <t>Лыткарино</t>
    </r>
  </si>
  <si>
    <r>
      <rPr>
        <sz val="10"/>
        <rFont val="Arial"/>
        <family val="2"/>
      </rPr>
      <t>Люберцы</t>
    </r>
  </si>
  <si>
    <r>
      <rPr>
        <sz val="10"/>
        <rFont val="Arial"/>
        <family val="2"/>
      </rPr>
      <t>Можайск</t>
    </r>
  </si>
  <si>
    <r>
      <rPr>
        <sz val="10"/>
        <rFont val="Arial"/>
        <family val="2"/>
      </rPr>
      <t>Мытищи</t>
    </r>
  </si>
  <si>
    <r>
      <rPr>
        <sz val="10"/>
        <rFont val="Arial"/>
        <family val="2"/>
      </rPr>
      <t>Наро-Фоминск</t>
    </r>
  </si>
  <si>
    <r>
      <rPr>
        <sz val="10"/>
        <rFont val="Arial"/>
        <family val="2"/>
      </rPr>
      <t>Нахабино</t>
    </r>
  </si>
  <si>
    <r>
      <rPr>
        <sz val="10"/>
        <rFont val="Arial"/>
        <family val="2"/>
      </rPr>
      <t>Некрасовка</t>
    </r>
  </si>
  <si>
    <r>
      <rPr>
        <sz val="10"/>
        <rFont val="Arial"/>
        <family val="2"/>
      </rPr>
      <t>Ново-Переделкино</t>
    </r>
  </si>
  <si>
    <r>
      <rPr>
        <sz val="10"/>
        <rFont val="Arial"/>
        <family val="2"/>
      </rPr>
      <t>Одинцово</t>
    </r>
  </si>
  <si>
    <r>
      <rPr>
        <sz val="10"/>
        <rFont val="Arial"/>
        <family val="2"/>
      </rPr>
      <t>Озеры</t>
    </r>
  </si>
  <si>
    <r>
      <rPr>
        <sz val="10"/>
        <rFont val="Arial"/>
        <family val="2"/>
      </rPr>
      <t>Орехово-Зуево</t>
    </r>
  </si>
  <si>
    <r>
      <rPr>
        <sz val="10"/>
        <rFont val="Arial"/>
        <family val="2"/>
      </rPr>
      <t>Островцы</t>
    </r>
  </si>
  <si>
    <r>
      <rPr>
        <sz val="10"/>
        <rFont val="Arial"/>
        <family val="2"/>
      </rPr>
      <t>Павловский Посад</t>
    </r>
  </si>
  <si>
    <r>
      <rPr>
        <sz val="10"/>
        <rFont val="Arial"/>
        <family val="2"/>
      </rPr>
      <t>Подольск</t>
    </r>
  </si>
  <si>
    <r>
      <rPr>
        <sz val="10"/>
        <rFont val="Arial"/>
        <family val="2"/>
      </rPr>
      <t>Протвино</t>
    </r>
  </si>
  <si>
    <r>
      <rPr>
        <sz val="10"/>
        <rFont val="Arial"/>
        <family val="2"/>
      </rPr>
      <t>Пушкино</t>
    </r>
  </si>
  <si>
    <r>
      <rPr>
        <sz val="10"/>
        <rFont val="Arial"/>
        <family val="2"/>
      </rPr>
      <t>Пущино</t>
    </r>
  </si>
  <si>
    <r>
      <rPr>
        <sz val="10"/>
        <rFont val="Arial"/>
        <family val="2"/>
      </rPr>
      <t>Раменское</t>
    </r>
  </si>
  <si>
    <r>
      <rPr>
        <sz val="10"/>
        <rFont val="Arial"/>
        <family val="2"/>
      </rPr>
      <t>Реутов</t>
    </r>
  </si>
  <si>
    <r>
      <rPr>
        <sz val="10"/>
        <rFont val="Arial"/>
        <family val="2"/>
      </rPr>
      <t>Руза</t>
    </r>
  </si>
  <si>
    <r>
      <rPr>
        <sz val="10"/>
        <rFont val="Arial"/>
        <family val="2"/>
      </rPr>
      <t>Сергиев Посад</t>
    </r>
  </si>
  <si>
    <r>
      <rPr>
        <sz val="10"/>
        <rFont val="Arial"/>
        <family val="2"/>
      </rPr>
      <t>Серпухов</t>
    </r>
  </si>
  <si>
    <r>
      <rPr>
        <sz val="10"/>
        <rFont val="Arial"/>
        <family val="2"/>
      </rPr>
      <t>Солнечногорск</t>
    </r>
  </si>
  <si>
    <r>
      <rPr>
        <sz val="10"/>
        <rFont val="Arial"/>
        <family val="2"/>
      </rPr>
      <t>Ступино</t>
    </r>
  </si>
  <si>
    <r>
      <rPr>
        <sz val="10"/>
        <rFont val="Arial"/>
        <family val="2"/>
      </rPr>
      <t>Сходня</t>
    </r>
  </si>
  <si>
    <r>
      <rPr>
        <sz val="10"/>
        <rFont val="Arial"/>
        <family val="2"/>
      </rPr>
      <t>Томилино</t>
    </r>
  </si>
  <si>
    <r>
      <rPr>
        <sz val="10"/>
        <rFont val="Arial"/>
        <family val="2"/>
      </rPr>
      <t>Фрязино</t>
    </r>
  </si>
  <si>
    <r>
      <rPr>
        <sz val="10"/>
        <rFont val="Arial"/>
        <family val="2"/>
      </rPr>
      <t>Химки</t>
    </r>
  </si>
  <si>
    <r>
      <rPr>
        <sz val="10"/>
        <rFont val="Arial"/>
        <family val="2"/>
      </rPr>
      <t>Чехов</t>
    </r>
  </si>
  <si>
    <r>
      <rPr>
        <sz val="10"/>
        <rFont val="Arial"/>
        <family val="2"/>
      </rPr>
      <t>Шатура</t>
    </r>
  </si>
  <si>
    <r>
      <rPr>
        <sz val="10"/>
        <rFont val="Arial"/>
        <family val="2"/>
      </rPr>
      <t>Щелково</t>
    </r>
  </si>
  <si>
    <r>
      <rPr>
        <sz val="10"/>
        <rFont val="Arial"/>
        <family val="2"/>
      </rPr>
      <t>Щербинка</t>
    </r>
  </si>
  <si>
    <r>
      <rPr>
        <sz val="10"/>
        <rFont val="Arial"/>
        <family val="2"/>
      </rPr>
      <t>Электрогорск</t>
    </r>
  </si>
  <si>
    <r>
      <rPr>
        <sz val="10"/>
        <rFont val="Arial"/>
        <family val="2"/>
      </rPr>
      <t>Электроугли</t>
    </r>
  </si>
  <si>
    <r>
      <rPr>
        <sz val="10"/>
        <rFont val="Arial"/>
        <family val="2"/>
      </rPr>
      <t>Юбилейный</t>
    </r>
  </si>
  <si>
    <r>
      <rPr>
        <b/>
        <sz val="10"/>
        <rFont val="Arial"/>
        <family val="2"/>
      </rPr>
      <t xml:space="preserve">КОМПАНИЯ «СДЭК»
</t>
    </r>
    <r>
      <rPr>
        <sz val="10"/>
        <rFont val="Arial"/>
        <family val="2"/>
      </rPr>
      <t>ДОСТАВКА ДОКУМЕНТОВ, ГРУЗОВ, ПОДАРКОВ И ЦВЕТОВ ПО РОССИИ И ВСЕМУ МИРУ ТАРИФЫ НА УСЛУГУ «ЭКСПРЕСС-ЛАЙТ» В РЕЖИМЕ Д-С</t>
    </r>
  </si>
  <si>
    <r>
      <rPr>
        <sz val="10"/>
        <rFont val="Arial"/>
        <family val="2"/>
      </rPr>
      <t>Классическая экспресс-доставка документов и грузов по всей территории России со стандартными сроками доставки. Услуга действует на отправления до 29 кг.</t>
    </r>
  </si>
  <si>
    <r>
      <rPr>
        <sz val="10"/>
        <rFont val="Arial"/>
        <family val="2"/>
      </rPr>
      <t xml:space="preserve">Обновлено 12.03.2020                                                                                                                                     </t>
    </r>
    <r>
      <rPr>
        <vertAlign val="superscript"/>
        <sz val="10"/>
        <rFont val="Arial"/>
        <family val="2"/>
      </rPr>
      <t>www.cdek.ru</t>
    </r>
  </si>
  <si>
    <r>
      <rPr>
        <sz val="10"/>
        <rFont val="Arial"/>
        <family val="2"/>
      </rPr>
      <t>срок, раб. дни</t>
    </r>
  </si>
  <si>
    <r>
      <rPr>
        <sz val="10"/>
        <rFont val="Arial"/>
        <family val="2"/>
      </rPr>
      <t>1 - 2</t>
    </r>
  </si>
  <si>
    <r>
      <rPr>
        <sz val="10"/>
        <rFont val="Arial"/>
        <family val="2"/>
      </rPr>
      <t>2 - 4</t>
    </r>
  </si>
  <si>
    <r>
      <rPr>
        <b/>
        <sz val="10"/>
        <rFont val="Arial"/>
        <family val="2"/>
      </rPr>
      <t xml:space="preserve">КОМПАНИЯ «СДЭК»
</t>
    </r>
    <r>
      <rPr>
        <sz val="10"/>
        <rFont val="Arial"/>
        <family val="2"/>
      </rPr>
      <t>ДОСТАВКА ДОКУМЕНТОВ, ГРУЗОВ, ПОДАРКОВ И ЦВЕТОВ ПО РОССИИ И ВСЕМУ МИРУ ТАРИФЫ НА УСЛУГУ «ЭКСПРЕСС-ЛАЙТ» В РЕЖИМЕ С-С</t>
    </r>
  </si>
  <si>
    <t>Ст-ть доставки из Вороново</t>
  </si>
  <si>
    <t>Краснознаменск</t>
  </si>
  <si>
    <t>Зарайск</t>
  </si>
  <si>
    <t>Обухово</t>
  </si>
  <si>
    <t>Троицк</t>
  </si>
  <si>
    <t>Шаховская</t>
  </si>
  <si>
    <t>Электросталь</t>
  </si>
  <si>
    <t>Ст-ть до 1 кг, руб (прайс CDEK)</t>
  </si>
  <si>
    <t>След. кг от 1 до 29 кг, руб  (прайс CDEK)</t>
  </si>
  <si>
    <t>Вороново, Московская обл.</t>
  </si>
  <si>
    <t>1 - 2</t>
  </si>
  <si>
    <t>(Все)</t>
  </si>
  <si>
    <t>Общий итог</t>
  </si>
  <si>
    <t>Названия столбцов</t>
  </si>
  <si>
    <t>месяц</t>
  </si>
  <si>
    <t>декабрь 2019</t>
  </si>
  <si>
    <t>январь 2020</t>
  </si>
  <si>
    <t>След. кг от 29 до 300 кг, руб</t>
  </si>
  <si>
    <t>След. кг от 30 до 300 кг, руб   (прайс CDEK)</t>
  </si>
  <si>
    <t>Транспорт</t>
  </si>
  <si>
    <t>Итог Стоимость доставки из Вороново</t>
  </si>
  <si>
    <t>Стоимость доставки из Вороново</t>
  </si>
  <si>
    <t>Итог Стоимость доставки из Москвы (пункт приема)</t>
  </si>
  <si>
    <t>Стоимость доставки из Москвы (пункт приема)</t>
  </si>
  <si>
    <t>Расчет доставки по ценам ТК CDEK</t>
  </si>
  <si>
    <t>Ст-ть доставки из Москвы (пункт приема)</t>
  </si>
  <si>
    <t>Названия строк</t>
  </si>
  <si>
    <t>Сумма по полю Ст-ть до 1 кг, руб (прайс CDEK)</t>
  </si>
  <si>
    <t>Значения</t>
  </si>
  <si>
    <t>Сумма по полю След. кг от 1 до 29 кг, руб  (прайс CDEK)</t>
  </si>
  <si>
    <t>Сумма по полю Ст-ть доставки из Вороново</t>
  </si>
  <si>
    <t>КМ от МКАД</t>
  </si>
  <si>
    <t>Итого Logsis</t>
  </si>
  <si>
    <t>Итого RedExpress</t>
  </si>
  <si>
    <t>Итого CDEK</t>
  </si>
  <si>
    <t>Ст-ть до 1 кг, руб (прайс Logsis)</t>
  </si>
  <si>
    <t>Ст-ть от 1 до 3 кг, руб (прайс Logsis)</t>
  </si>
  <si>
    <t>Ст-ть от 3 до 5 кг, руб (прайс Logsis)</t>
  </si>
  <si>
    <t>Ст-ть от 5 до 10 кг, руб (прайс Logsis)</t>
  </si>
  <si>
    <t>Ст-ть от 10 до 15 кг, руб (прайс Logsis)</t>
  </si>
  <si>
    <t>Ст-ть от 15 до 20 кг, руб (прайс Logsis)</t>
  </si>
  <si>
    <t>Ст-ть от 20 до 25 кг, руб (прайс Logsis)</t>
  </si>
  <si>
    <t>Ст-ть от 25 до 50 кг, руб (прайс Logsis)</t>
  </si>
  <si>
    <t>Ст-ть от 50 до 75 кг, руб (прайс Logsis)</t>
  </si>
  <si>
    <t>Ст-ть от 75 до 100 кг, руб (прайс Logsis)</t>
  </si>
  <si>
    <t>Ст-ть до 1 кг, руб (прайс RedExpress)</t>
  </si>
  <si>
    <t>След. кг от 1 до 20 кг, руб  (прайс RedExpress)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</si>
</sst>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color rgb="FF000000"/>
      <name val="Arial"/>
      <family val="2"/>
    </font>
    <font>
      <vertAlign val="superscript"/>
      <sz val="10"/>
      <name val="Arial"/>
      <family val="2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2" fillId="0" borderId="2" xfId="0" applyFont="1" applyFill="1" applyBorder="1" applyAlignment="1">
      <alignment horizontal="left" vertical="center" wrapText="1" indent="3"/>
    </xf>
    <xf numFmtId="0" fontId="2" fillId="0" borderId="2" xfId="0" applyFont="1" applyFill="1" applyBorder="1" applyAlignment="1">
      <alignment horizontal="left" vertical="center" wrapText="1" indent="4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1" fontId="6" fillId="0" borderId="2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 indent="1"/>
    </xf>
    <xf numFmtId="0" fontId="0" fillId="0" borderId="4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top" wrapText="1" indent="2"/>
    </xf>
    <xf numFmtId="164" fontId="0" fillId="0" borderId="1" xfId="0" applyNumberFormat="1" applyBorder="1"/>
    <xf numFmtId="0" fontId="5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pivotButton="1"/>
    <xf numFmtId="49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/>
    <xf numFmtId="0" fontId="0" fillId="3" borderId="0" xfId="0" applyFill="1"/>
    <xf numFmtId="0" fontId="0" fillId="0" borderId="0" xfId="0" pivotButton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164" fontId="0" fillId="0" borderId="6" xfId="0" applyNumberFormat="1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4" formatCode="#,##0.00\ &quot;₽&quot;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wrapText="1" readingOrder="0"/>
    </dxf>
    <dxf>
      <alignment vertical="center" wrapText="1" readingOrder="0"/>
    </dxf>
    <dxf>
      <alignment vertical="center" wrapText="1" readingOrder="0"/>
    </dxf>
    <dxf>
      <alignment vertical="center" wrapText="1" readingOrder="0"/>
    </dxf>
    <dxf>
      <alignment vertical="center" wrapText="1" readingOrder="0"/>
    </dxf>
    <dxf>
      <alignment vertical="center" wrapText="1" readingOrder="0"/>
    </dxf>
    <dxf>
      <alignment vertical="center" wrapText="1" readingOrder="0"/>
    </dxf>
    <dxf>
      <alignment vertical="center" wrapText="1" readingOrder="0"/>
    </dxf>
    <dxf>
      <alignment vertical="center" wrapText="1" readingOrder="0"/>
    </dxf>
    <dxf>
      <alignment vertical="center"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249428</xdr:colOff>
      <xdr:row>0</xdr:row>
      <xdr:rowOff>474344</xdr:rowOff>
    </xdr:from>
    <xdr:ext cx="523875" cy="523875"/>
    <xdr:pic>
      <xdr:nvPicPr>
        <xdr:cNvPr id="2" name="image1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4978" y="474344"/>
          <a:ext cx="523875" cy="5238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249428</xdr:colOff>
      <xdr:row>0</xdr:row>
      <xdr:rowOff>474344</xdr:rowOff>
    </xdr:from>
    <xdr:ext cx="523875" cy="523875"/>
    <xdr:pic>
      <xdr:nvPicPr>
        <xdr:cNvPr id="2" name="image1.jpe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4978" y="474344"/>
          <a:ext cx="523875" cy="523875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saeva" refreshedDate="43907.495956944447" createdVersion="3" refreshedVersion="3" minRefreshableVersion="3" recordCount="585">
  <cacheSource type="worksheet">
    <worksheetSource ref="A1:R586" sheet="расчет"/>
  </cacheSource>
  <cacheFields count="17">
    <cacheField name="Дата доставки" numFmtId="0">
      <sharedItems count="36">
        <s v="03.12.2019"/>
        <s v="04.12.2019"/>
        <s v="05.12.2019"/>
        <s v="06.12.2019"/>
        <s v="09.12.2019"/>
        <s v="10.12.2019"/>
        <s v="11.12.2019"/>
        <s v="12.12.2019"/>
        <s v="13.12.2019"/>
        <s v="16.12.2019"/>
        <s v="17.12.2019"/>
        <s v="18.12.2019"/>
        <s v="19.12.2019"/>
        <s v="20.12.2019"/>
        <s v="23.12.2019"/>
        <s v="24.12.2019"/>
        <s v="25.12.2019"/>
        <s v="26.12.2019"/>
        <s v="27.12.2019"/>
        <s v="28.12.2019"/>
        <s v="10.01.2020"/>
        <s v="13.01.2020"/>
        <s v="14.01.2020"/>
        <s v="15.01.2020"/>
        <s v="16.01.2020"/>
        <s v="17.01.2020"/>
        <s v="20.01.2020"/>
        <s v="21.01.2020"/>
        <s v="22.01.2020"/>
        <s v="23.01.2020"/>
        <s v="24.01.2020"/>
        <s v="27.01.2020"/>
        <s v="28.01.2020"/>
        <s v="29.01.2020"/>
        <s v="30.01.2020"/>
        <s v="31.01.2020"/>
      </sharedItems>
    </cacheField>
    <cacheField name="месяц" numFmtId="49">
      <sharedItems count="2">
        <s v="декабрь 2019"/>
        <s v="январь 2020"/>
      </sharedItems>
    </cacheField>
    <cacheField name="Клиент" numFmtId="0">
      <sharedItems count="220">
        <s v="Бьюти Стар ООО"/>
        <s v="Дмитренко Л.А. ИП"/>
        <s v="ЛАЙКС ООО"/>
        <s v="Мирохина В.В. ИП"/>
        <s v="СТАЛКЕР-КОНСАЛТИНГ ООО"/>
        <s v="ЭРИДАН ООО"/>
        <s v="Юдовская В.И. ИП"/>
        <s v="Яшин Е.Н. ИП"/>
        <s v="Безмельницина З.С. ИП"/>
        <s v="ГАЛЕРЕЯ КОСМЕТИКИ ООО"/>
        <s v="Дегтярев К.В. ИП"/>
        <s v="Майорова В.С. ИП"/>
        <s v="Миронова И.Е. ИП"/>
        <s v="Навасардян Р.Д. ИП"/>
        <s v="Орисан ТД ООО"/>
        <s v="Платонова С.В. ИП"/>
        <s v="Бойко Н.В. ИП"/>
        <s v="Виноградова О.А. ИП"/>
        <s v="ДЖОЙ БАЙ ДЖОЙ ООО"/>
        <s v="Кайзо-Момот М.М. ИП"/>
        <s v="Константинова М.А. ИП"/>
        <s v="Кузнецова Ю.Н. ИП"/>
        <s v="ПРОФИ КОСМЕТИК ТК ООО"/>
        <s v="Степанян А.Н. ИП"/>
        <s v="Шибанова Е.В. ИП"/>
        <s v="Шибанова Н.С. ИП"/>
        <s v="Ананян А.Р. ИП"/>
        <s v="Гедз А.В. ИП"/>
        <s v="Дроздов Р.А. ИП"/>
        <s v="Ильина Е.С. ИП"/>
        <s v="ИРБИС-Д ООО"/>
        <s v="Кусяк Е. ИП"/>
        <s v="Неверов А.Е. ИП"/>
        <s v="Патриника О. ИП"/>
        <s v="Пуговкина Е.А. ИП"/>
        <s v="ТрансИнвест ООО"/>
        <s v="Эктова О.В. ИП"/>
        <s v="Белова О.Г. ИП"/>
        <s v="Дякова Е.В. ИП"/>
        <s v="Лисицына Н.Ф. ИП "/>
        <s v="Махмудова М.Г. ИП"/>
        <s v="Мин о Мин ООО"/>
        <s v="Никогосян Д.В. ИП"/>
        <s v="Пожилова И.П. ИП"/>
        <s v="Рояло К.В. ИП"/>
        <s v="Сазонова Ю.В. ИП"/>
        <s v="Смирнова О.С. ИП"/>
        <s v="Тарасенко Л.А. ИП"/>
        <s v="Угодин Е.В. ИП"/>
        <s v="Филатов А.В. ИП"/>
        <s v="Фирма Диана ООО"/>
        <s v="Фирсаков А.С. ИП"/>
        <s v="Шапкина М.Г. ИП"/>
        <s v="Абрамов П.А. ИП"/>
        <s v="Арутюнян А.А. ИП"/>
        <s v="АСП-ГРУПП ООО"/>
        <s v="Гордеев Д.В. ИП"/>
        <s v="Екатеринбург Яблоко ООО"/>
        <s v="Авагян К.Г. ИП"/>
        <s v="Благодатская Н.В. ИП"/>
        <s v="Борисова Е.М. ИП"/>
        <s v="Буслаев А.Я. ИП"/>
        <s v="Гаджиева И.Д. ИП"/>
        <s v="Душнев Ю.Т. ИП"/>
        <s v="Киторагэ И.В. ИП"/>
        <s v="Панкова М.А. ИП"/>
        <s v="Пустовалова С.В. ИП"/>
        <s v="Сорокин В.Н. ИП"/>
        <s v="Титова А.В. ИП"/>
        <s v="Царикаева В.А. ИП"/>
        <s v="Алиева Э.С. ИП"/>
        <s v="Ганжурова О.Б. ИП"/>
        <s v="Домашко А.А. ИП"/>
        <s v="Забелина Н.А. ИП"/>
        <s v="Кырстя В.П. ИП"/>
        <s v="Миранова Н.И. ИП"/>
        <s v="Назырова В.В. ИП"/>
        <s v="Одинокова Е.Е. ИП"/>
        <s v="Польшакова А.Ю. ИП"/>
        <s v="Степанян Ю.Р. ИП"/>
        <s v="ХОРОШАЯ ЦЕНА ООО"/>
        <s v="Мазина Л.В. ИП"/>
        <s v="НАУЧНАЯ КРАСОТА ООО"/>
        <s v="Рассолов А.А. ИП"/>
        <s v="РДИДЖИТАЛ ГРУПП ООО"/>
        <s v="Рудева О.А. ИП"/>
        <s v="Санпроф Косметикс ООО"/>
        <s v="Татьянчиков А.С. ИП"/>
        <s v="Зверева Е.А. ИП"/>
        <s v="Кудина Е.Н. ИП"/>
        <s v="Вдовин В.А. ИП"/>
        <s v="ВИОЛЛА 96 ООО"/>
        <s v="Волков В.В. ИП"/>
        <s v="Галеева А.Т. ИП"/>
        <s v="Грачева М.П. ИП"/>
        <s v="Марина ООО"/>
        <s v="Мельниченко А.А. ИП"/>
        <s v="Мушегян Л.П. ИП"/>
        <s v="Свиренко В.В. ИП"/>
        <s v="Тараканова Л.В. ИП"/>
        <s v="Чекушкина Т.Б. ИП"/>
        <s v="Арутюнян А.Р. ИП"/>
        <s v="Давыдова И.А. ИП"/>
        <s v="Ипатова Е.А. ИП"/>
        <s v="Максимова Ю.П. ИП"/>
        <s v="ОРЛЕАН ООО ЦМК"/>
        <s v="Петрухина Е.В. ИП"/>
        <s v="Санфирова Ю.А. ИП"/>
        <s v="Сергиенко Н.Л. ИП"/>
        <s v="Апреева Ж.Г. ИП"/>
        <s v="Гарибова Л.Н. ИП"/>
        <s v="Косицен А.А. ИП"/>
        <s v="М-ТРЕЙД ООО"/>
        <s v="Попова Е.В. ИП"/>
        <s v="Потапов Е.В. ИП"/>
        <s v="Сарычева Л.А. ИП"/>
        <s v="Субанбекова М.Д. ИП"/>
        <s v="Татаровский А.И. ИП"/>
        <s v="ДИВА ООО"/>
        <s v="Зюзько А.А. ИП"/>
        <s v="Маргарян М.А. ИП"/>
        <s v="Петрухина Н.Д. ИП"/>
        <s v="Яцук Д.В. ИП"/>
        <s v="Буйка Р.В. ИП"/>
        <s v="Воронов О.И. ИП"/>
        <s v="Гиндич В.А. ИП"/>
        <s v="Еремеев Е.А. ИП"/>
        <s v="РЕОЛ ООО"/>
        <s v="Храмушкина Т.А. ИП"/>
        <s v="Аляутдинова Э.М. ИП"/>
        <s v="Коровин С.В. ИП"/>
        <s v="Леонов А.Ю. ИП"/>
        <s v="Пирогов А.Ю. ИП"/>
        <s v="Щербакова А.И. ИП"/>
        <s v="Величко Ю.В. ИП"/>
        <s v="Емельянова И.В. ИП"/>
        <s v="Казачков С.Н. ИП"/>
        <s v="Михеева К.В. ИП"/>
        <s v="Молочков А.В. ИП"/>
        <s v="Петросян А.А. ИП"/>
        <s v="Петросян Ю.Г. ИП"/>
        <s v="Рузакова О.В. ИП"/>
        <s v="Упал Отжался ООО"/>
        <s v="Агурьянова С.В. ИП"/>
        <s v="Айрапетян Н.О. ИП"/>
        <s v="АСОЛЬ ООО"/>
        <s v="Евдошенко В.П. ИП"/>
        <s v="Епуре В.А. ИП"/>
        <s v="Захарова Н.А. ИП"/>
        <s v="Иванова М.А. ИП"/>
        <s v="Кармо Л.В. ИП"/>
        <s v="Касаткина А.И. ИП"/>
        <s v="Кокоева А.А. ИП"/>
        <s v="Кретов А.И. ИП"/>
        <s v="Кустарева Л.С. ИП"/>
        <s v="Мордвинцева И.Н. ИП"/>
        <s v="Романов В.А. ИП"/>
        <s v="Юдина О.И. ИП"/>
        <s v="Яничкина А.А. ИП"/>
        <s v="Дыско М.М. ИП"/>
        <s v="Ершова Ф.А. ИП"/>
        <s v="Карякин А.Н. ИП"/>
        <s v="КОМПАНИЯ ЭТАЛОН ООО"/>
        <s v="Кушарова И.В. ИП"/>
        <s v="Макарук Ж.А. ИП"/>
        <s v="Маркосян Л.С. ИП"/>
        <s v="Месропян П.Ф. ИП"/>
        <s v="Раджабов М.М. ИП"/>
        <s v="Синяева Е.Ю. ИП"/>
        <s v="Смолин С.А. ИП"/>
        <s v="ТАНТУМ ПЛЮС ООО"/>
        <s v="Феоктистова И.А. ИП"/>
        <s v="Шаяхметов Р.Б. ИП"/>
        <s v="Щаницина А.Д. ИП"/>
        <s v="ЭЛАСТИКА ООО"/>
        <s v="Богатырева Е.А. ИП"/>
        <s v="Кондрашкина Н.И. ИП"/>
        <s v="Корнаухова Н.В. ИП"/>
        <s v="Петухова О.В. ИП"/>
        <s v="ПРИНТБУРГЕР ООО"/>
        <s v="Суперпрофи УЦ АНО ДПО"/>
        <s v="Тараева В. В. ИП"/>
        <s v="Чуприна К.В. ИП"/>
        <s v="Шишкин А.А. ИП"/>
        <s v="Юсубов В.Д. ИП"/>
        <s v="АЛЬБЕРКОМ ООО"/>
        <s v="Калякина Л.И. ИП"/>
        <s v="Ларин Р.Д. ИП"/>
        <s v="Айвазова Р.Д. ИП"/>
        <s v="Акимова Н.А. ИП"/>
        <s v="Титов С.В. ИП"/>
        <s v="Шафеева Г.В. ИП"/>
        <s v="Мартиросян И.Р. ИП"/>
        <s v="Намашко Н.И. ИП"/>
        <s v="Эшба Н.О. ИП"/>
        <s v="Дубовой С.В. ИП"/>
        <s v="Ляхова Н.М. ИП"/>
        <s v="Посысаев Д.А. ИП"/>
        <s v="Кондрашина Е.Д. ИП"/>
        <s v="Михалёва Н.Н. ИП"/>
        <s v="ПРОФ КОСМЕТИКА ЦЕНТР ООО"/>
        <s v="Комагорова Л.А. ИП"/>
        <s v="Максутов Ж.А. ИП"/>
        <s v="Манукян М.Р. ИП"/>
        <s v="Стрельникова С.А. ИП"/>
        <s v="Куксова Л.Ю. ИП"/>
        <s v="Златкин И.В. ИП "/>
        <s v="Кучина О.Н. ИП"/>
        <s v="Жмаченко С.С. ИП"/>
        <s v="Айрапетян А.Р. ИП"/>
        <s v="Коломникова А.В. ИП"/>
        <s v="Сергеев А.В. ИП"/>
        <s v="Шералиева Д.Т. ИП"/>
        <s v="АРАКС ООО"/>
        <s v="Гакаев Х.И. ИП"/>
        <s v="Коминова Н.Б. ИП"/>
        <s v="Пискунова Е.В. ИП"/>
        <s v="Проф Стиль ООО"/>
        <s v="Рязанова Е.В. ИП"/>
        <s v="Сачко И.Г. ИП"/>
      </sharedItems>
    </cacheField>
    <cacheField name="Подразделение" numFmtId="0">
      <sharedItems/>
    </cacheField>
    <cacheField name="Адрес" numFmtId="0">
      <sharedItems/>
    </cacheField>
    <cacheField name="Город" numFmtId="0">
      <sharedItems/>
    </cacheField>
    <cacheField name="Водитель" numFmtId="0">
      <sharedItems/>
    </cacheField>
    <cacheField name="ТС гос. номер" numFmtId="0">
      <sharedItems count="3">
        <s v="Р642МС750"/>
        <s v="Р645МС750"/>
        <s v="Р640МС750"/>
      </sharedItems>
    </cacheField>
    <cacheField name="Вес, кг" numFmtId="0">
      <sharedItems containsSemiMixedTypes="0" containsString="0" containsNumber="1" containsInteger="1" minValue="1" maxValue="214"/>
    </cacheField>
    <cacheField name="Ст-ть до 1 кг, руб (прайс CDEK)" numFmtId="0">
      <sharedItems containsSemiMixedTypes="0" containsString="0" containsNumber="1" containsInteger="1" minValue="190" maxValue="620"/>
    </cacheField>
    <cacheField name="След. кг от 1 до 29 кг, руб  (прайс CDEK)" numFmtId="1">
      <sharedItems containsSemiMixedTypes="0" containsString="0" containsNumber="1" containsInteger="1" minValue="15" maxValue="85"/>
    </cacheField>
    <cacheField name="След. кг от 30 до 300 кг, руб   (прайс CDEK)" numFmtId="1">
      <sharedItems containsSemiMixedTypes="0" containsString="0" containsNumber="1" containsInteger="1" minValue="10" maxValue="75"/>
    </cacheField>
    <cacheField name="Ст-ть доставки из Вороново" numFmtId="164">
      <sharedItems containsSemiMixedTypes="0" containsString="0" containsNumber="1" containsInteger="1" minValue="265" maxValue="8880"/>
    </cacheField>
    <cacheField name="Ст-ть до 1 кг, руб (прайс CDEK)2" numFmtId="0">
      <sharedItems containsSemiMixedTypes="0" containsString="0" containsNumber="1" containsInteger="1" minValue="280" maxValue="280"/>
    </cacheField>
    <cacheField name="След. кг от 1 до 29 кг, руб  (прайс CDEK)2" numFmtId="1">
      <sharedItems containsSemiMixedTypes="0" containsString="0" containsNumber="1" containsInteger="1" minValue="50" maxValue="50"/>
    </cacheField>
    <cacheField name="След. кг от 30 до 300 кг, руб   (прайс CDEK)2" numFmtId="1">
      <sharedItems containsSemiMixedTypes="0" containsString="0" containsNumber="1" containsInteger="1" minValue="40" maxValue="40"/>
    </cacheField>
    <cacheField name="Ст-ть доставки из Москвы" numFmtId="164">
      <sharedItems containsSemiMixedTypes="0" containsString="0" containsNumber="1" containsInteger="1" minValue="280" maxValue="8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5">
  <r>
    <x v="0"/>
    <x v="0"/>
    <x v="0"/>
    <s v="Профкосметика"/>
    <s v="г.Москва, ул.Кусковская, д.16А, +7 (495) 969-27-26 доб. 110. С 11 до 16!!!"/>
    <s v="Москва"/>
    <s v="Долгушин Георгий Михайлович"/>
    <x v="0"/>
    <n v="14"/>
    <n v="360"/>
    <n v="50"/>
    <n v="40"/>
    <n v="1010"/>
    <n v="280"/>
    <n v="50"/>
    <n v="40"/>
    <n v="930"/>
  </r>
  <r>
    <x v="0"/>
    <x v="0"/>
    <x v="1"/>
    <s v="Профкосметика"/>
    <s v="г. Химки,  ул. Молодежная, д. 76, салон красоты &quot;Астория&quot; (10-21), 8-977-411-67-378-963-632-00-42"/>
    <s v="Химки"/>
    <s v="Довгань Андрей Леонтьевич"/>
    <x v="1"/>
    <n v="19"/>
    <n v="360"/>
    <n v="50"/>
    <n v="40"/>
    <n v="1260"/>
    <n v="280"/>
    <n v="50"/>
    <n v="40"/>
    <n v="1180"/>
  </r>
  <r>
    <x v="0"/>
    <x v="0"/>
    <x v="2"/>
    <s v="Профкосметика"/>
    <s v="г.Подольск, ул. Рабочая, д.3, Парикмахерская &quot;Лайкс&quot; (8-20) +7-496-763-79-14"/>
    <s v="Подольск"/>
    <s v="Довгань Андрей Леонтьевич"/>
    <x v="1"/>
    <n v="8"/>
    <n v="360"/>
    <n v="50"/>
    <n v="40"/>
    <n v="710"/>
    <n v="280"/>
    <n v="50"/>
    <n v="40"/>
    <n v="630"/>
  </r>
  <r>
    <x v="0"/>
    <x v="0"/>
    <x v="3"/>
    <s v="Профкосметика"/>
    <s v="г. Москва, ул. Озерная, д. 6, интернет-магазин. Заранее звонить! 8-926-394-94-91 Анастасия."/>
    <s v="Москва"/>
    <s v="Довгань Андрей Леонтьевич"/>
    <x v="1"/>
    <n v="20"/>
    <n v="360"/>
    <n v="50"/>
    <n v="40"/>
    <n v="1310"/>
    <n v="280"/>
    <n v="50"/>
    <n v="40"/>
    <n v="1230"/>
  </r>
  <r>
    <x v="0"/>
    <x v="0"/>
    <x v="4"/>
    <s v="Профкосметика"/>
    <s v="г. Зеленоград, ул. Авторемонтная, Складской комплекс «Грюнштадт». Заранее заказать пропуск!!! 8-985-296-01-82 Екатерина."/>
    <s v="Зеленоград"/>
    <s v="Довгань Андрей Леонтьевич"/>
    <x v="1"/>
    <n v="45"/>
    <n v="620"/>
    <n v="85"/>
    <n v="75"/>
    <n v="3920"/>
    <n v="280"/>
    <n v="50"/>
    <n v="40"/>
    <n v="2040"/>
  </r>
  <r>
    <x v="0"/>
    <x v="0"/>
    <x v="5"/>
    <s v="Профкосметика"/>
    <s v="г. Ногинск, Электростальское шоссе, д. 1А, склад ООО &quot;Эридан» (8-17), 8-495-221-68-40, 8-905-531-42-74"/>
    <s v="Ногинск"/>
    <s v="Долгушин Георгий Михайлович"/>
    <x v="0"/>
    <n v="12"/>
    <n v="270"/>
    <n v="40"/>
    <n v="30"/>
    <n v="710"/>
    <n v="280"/>
    <n v="50"/>
    <n v="40"/>
    <n v="830"/>
  </r>
  <r>
    <x v="0"/>
    <x v="0"/>
    <x v="6"/>
    <s v="Профкосметика"/>
    <s v="г.Чехов, ул.Дружбы, д.25, Центр.Рынок,цокольный этаж, 8-985-919-90-17"/>
    <s v="Чехов"/>
    <s v="Довгань Андрей Леонтьевич"/>
    <x v="1"/>
    <n v="35"/>
    <n v="440"/>
    <n v="70"/>
    <n v="60"/>
    <n v="2480"/>
    <n v="280"/>
    <n v="50"/>
    <n v="40"/>
    <n v="1640"/>
  </r>
  <r>
    <x v="0"/>
    <x v="0"/>
    <x v="7"/>
    <s v="Профкосметика"/>
    <s v="г. Москва, ул. Барышиха, д. 44, корп. 1 (магазин НАШ ДВОРИК в нем лестница на 2 этаж-Салон красоты), 8-925-640-19-40"/>
    <s v="Москва"/>
    <s v="Довгань Андрей Леонтьевич"/>
    <x v="1"/>
    <n v="13"/>
    <n v="360"/>
    <n v="50"/>
    <n v="40"/>
    <n v="960"/>
    <n v="280"/>
    <n v="50"/>
    <n v="40"/>
    <n v="880"/>
  </r>
  <r>
    <x v="1"/>
    <x v="0"/>
    <x v="8"/>
    <s v="Профкосметика"/>
    <s v="г. Москва, проезд Шокальского, д. 61,к. 2, кв.186. Заранее звонить! 8-916-488-64-50 Дмитрий."/>
    <s v="Москва"/>
    <s v="Довгань Андрей Леонтьевич"/>
    <x v="1"/>
    <n v="9"/>
    <n v="360"/>
    <n v="50"/>
    <n v="40"/>
    <n v="760"/>
    <n v="280"/>
    <n v="50"/>
    <n v="40"/>
    <n v="680"/>
  </r>
  <r>
    <x v="1"/>
    <x v="0"/>
    <x v="0"/>
    <s v="Профкосметика"/>
    <s v="г.Москва, ул.Кусковская, д.16А, +7 (495) 969-27-26 доб. 110. С 11 до 16!!!"/>
    <s v="Москва"/>
    <s v="Долгушин Георгий Михайлович"/>
    <x v="0"/>
    <n v="13"/>
    <n v="360"/>
    <n v="50"/>
    <n v="40"/>
    <n v="960"/>
    <n v="280"/>
    <n v="50"/>
    <n v="40"/>
    <n v="880"/>
  </r>
  <r>
    <x v="1"/>
    <x v="0"/>
    <x v="9"/>
    <s v="Профкосметика"/>
    <s v="г. Москва, Лубянский пр., 25, стр. 2, 3 этаж, магазин &quot;Галерея косметики&quot; (9-22),  8-495-150-79-79 доб. 2 "/>
    <s v="Москва"/>
    <s v="Довгань Андрей Леонтьевич"/>
    <x v="1"/>
    <n v="91"/>
    <n v="360"/>
    <n v="50"/>
    <n v="40"/>
    <n v="3960"/>
    <n v="280"/>
    <n v="50"/>
    <n v="40"/>
    <n v="3880"/>
  </r>
  <r>
    <x v="1"/>
    <x v="0"/>
    <x v="10"/>
    <s v="Профкосметика"/>
    <s v="г. Москва, Преображенская площадь, д.2, Салон Красоты &quot;Кудри Хаус&quot;, +7-925-328-85-38"/>
    <s v="Москва"/>
    <s v="Долгушин Георгий Михайлович"/>
    <x v="0"/>
    <n v="6"/>
    <n v="360"/>
    <n v="50"/>
    <n v="40"/>
    <n v="610"/>
    <n v="280"/>
    <n v="50"/>
    <n v="40"/>
    <n v="530"/>
  </r>
  <r>
    <x v="1"/>
    <x v="0"/>
    <x v="11"/>
    <s v="Профкосметика"/>
    <s v="г. Москва, ул. Сущевский вал, д.5, стр.1, под.8, ТЦ &quot;Савеловский&quot;, пав. В104, 8-926-846-26-71, бесплатная стоянка 10 мин., 150р. час"/>
    <s v="Москва"/>
    <s v="Долгушин Георгий Михайлович"/>
    <x v="0"/>
    <n v="17"/>
    <n v="360"/>
    <n v="50"/>
    <n v="40"/>
    <n v="1160"/>
    <n v="280"/>
    <n v="50"/>
    <n v="40"/>
    <n v="1080"/>
  </r>
  <r>
    <x v="1"/>
    <x v="0"/>
    <x v="12"/>
    <s v="Профкосметика"/>
    <s v="г. Щелково, ул. Комарова, д. 1В, Магазин Проф.косметики, 8-926-993-80-90"/>
    <s v="Щелково"/>
    <s v="Долгушин Георгий Михайлович"/>
    <x v="0"/>
    <n v="2"/>
    <n v="440"/>
    <n v="70"/>
    <n v="60"/>
    <n v="510"/>
    <n v="280"/>
    <n v="50"/>
    <n v="40"/>
    <n v="330"/>
  </r>
  <r>
    <x v="1"/>
    <x v="0"/>
    <x v="12"/>
    <s v="Профкосметика"/>
    <s v="г. Щелково, ул. Талсинская, д.2, Магазин Проф.косметики, 8-926-993-80-90"/>
    <s v="Щелково"/>
    <s v="Долгушин Георгий Михайлович"/>
    <x v="0"/>
    <n v="13"/>
    <n v="440"/>
    <n v="70"/>
    <n v="60"/>
    <n v="1280"/>
    <n v="280"/>
    <n v="50"/>
    <n v="40"/>
    <n v="880"/>
  </r>
  <r>
    <x v="1"/>
    <x v="0"/>
    <x v="12"/>
    <s v="Профкосметика"/>
    <s v="г. Щелково, ул. Комарова, д. 1В, Магазин Проф.косметики, 8-926-993-80-90"/>
    <s v="Щелково"/>
    <s v="Долгушин Георгий Михайлович"/>
    <x v="0"/>
    <n v="8"/>
    <n v="440"/>
    <n v="70"/>
    <n v="60"/>
    <n v="930"/>
    <n v="280"/>
    <n v="50"/>
    <n v="40"/>
    <n v="630"/>
  </r>
  <r>
    <x v="1"/>
    <x v="0"/>
    <x v="13"/>
    <s v="Профкосметика"/>
    <s v="г. Щелково, ул. Радиоцентр-5, д. 9А, салон «Успех», 8-925-350-27-74 Натия."/>
    <s v="Щелково"/>
    <s v="Долгушин Георгий Михайлович"/>
    <x v="0"/>
    <n v="9"/>
    <n v="440"/>
    <n v="70"/>
    <n v="60"/>
    <n v="1000"/>
    <n v="280"/>
    <n v="50"/>
    <n v="40"/>
    <n v="680"/>
  </r>
  <r>
    <x v="1"/>
    <x v="0"/>
    <x v="14"/>
    <s v="Профкосметика"/>
    <s v="г.Зеленоград, Проектируемый проезд 684, д. 2, стр. 1,(9-18), 8(495) 980-95-51"/>
    <s v="Зеленоград"/>
    <s v="Довгань Андрей Леонтьевич"/>
    <x v="1"/>
    <n v="16"/>
    <n v="620"/>
    <n v="85"/>
    <n v="75"/>
    <n v="1895"/>
    <n v="280"/>
    <n v="50"/>
    <n v="40"/>
    <n v="1030"/>
  </r>
  <r>
    <x v="1"/>
    <x v="0"/>
    <x v="15"/>
    <s v="Профкосметика"/>
    <s v="г.Хотьково,ул. Горжовицкая, д.1,Парикмахерская, 8-966-068-46-66 Светлана"/>
    <s v="Хотьково"/>
    <s v="Довгань Андрей Леонтьевич"/>
    <x v="1"/>
    <n v="10"/>
    <n v="270"/>
    <n v="40"/>
    <n v="30"/>
    <n v="630"/>
    <n v="280"/>
    <n v="50"/>
    <n v="40"/>
    <n v="730"/>
  </r>
  <r>
    <x v="1"/>
    <x v="0"/>
    <x v="4"/>
    <s v="Профкосметика"/>
    <s v="г. Зеленоград, ул. Авторемонтная, Складской комплекс «Грюнштадт». Заранее заказать пропуск!!! 8-985-296-01-82 Екатерина."/>
    <s v="Зеленоград"/>
    <s v="Довгань Андрей Леонтьевич"/>
    <x v="1"/>
    <n v="47"/>
    <n v="620"/>
    <n v="85"/>
    <n v="75"/>
    <n v="4070"/>
    <n v="280"/>
    <n v="50"/>
    <n v="40"/>
    <n v="2120"/>
  </r>
  <r>
    <x v="2"/>
    <x v="0"/>
    <x v="16"/>
    <s v="Профкосметика"/>
    <s v="г.Подольск,ул.Ленинградская,д.21,ТЦ&quot;Западный&quot;,маг.проф.косм-ки.8-962-434-90-14"/>
    <s v="Подольск"/>
    <s v="Довгань Андрей Леонтьевич"/>
    <x v="1"/>
    <n v="9"/>
    <n v="360"/>
    <n v="50"/>
    <n v="40"/>
    <n v="760"/>
    <n v="280"/>
    <n v="50"/>
    <n v="40"/>
    <n v="680"/>
  </r>
  <r>
    <x v="2"/>
    <x v="0"/>
    <x v="17"/>
    <s v="Профкосметика"/>
    <s v="г. Щербинка, ул. Железнодорожная, д.  44, ТЦ &quot;Акварель&quot;, 2 этаж, пав. &quot;Островок по середине&quot; профмагазин (10-22), 8-916-590-80-37"/>
    <s v="Щербинка"/>
    <s v="Довгань Андрей Леонтьевич"/>
    <x v="1"/>
    <n v="8"/>
    <n v="270"/>
    <n v="40"/>
    <n v="30"/>
    <n v="550"/>
    <n v="280"/>
    <n v="50"/>
    <n v="40"/>
    <n v="630"/>
  </r>
  <r>
    <x v="2"/>
    <x v="0"/>
    <x v="18"/>
    <s v="Профкосметика"/>
    <s v="г. Москва, 2-й Южнопортовый проезд, 26А, стр. 4, Курьерские услуги «Grastin»,(11-03), 8-495-669-68-40, +7-495-668-07-73"/>
    <s v="Москва"/>
    <s v="Долгушин Георгий Михайлович"/>
    <x v="0"/>
    <n v="13"/>
    <n v="360"/>
    <n v="50"/>
    <n v="40"/>
    <n v="960"/>
    <n v="280"/>
    <n v="50"/>
    <n v="40"/>
    <n v="880"/>
  </r>
  <r>
    <x v="2"/>
    <x v="0"/>
    <x v="19"/>
    <s v="Профкосметика"/>
    <s v="г. Королев, Проспект Косманавтов, д. 20А, ТЦ &quot;Гелиос&quot;, павильон 136, магазин &quot;Магия Цвета&quot;, 8-926-104-67-78"/>
    <s v="Королев"/>
    <s v="Долгушин Георгий Михайлович"/>
    <x v="0"/>
    <n v="9"/>
    <n v="360"/>
    <n v="50"/>
    <n v="40"/>
    <n v="760"/>
    <n v="280"/>
    <n v="50"/>
    <n v="40"/>
    <n v="680"/>
  </r>
  <r>
    <x v="2"/>
    <x v="0"/>
    <x v="20"/>
    <s v="Профкосметика"/>
    <s v="Люберецкий район, мкр. Западный, р.п. Октябрьский, ул. Спортивная, д. 1, магазин профкосметики, 8-903-179-14-52"/>
    <s v="Люберцы"/>
    <s v="Долгушин Георгий Михайлович"/>
    <x v="0"/>
    <n v="18"/>
    <n v="360"/>
    <n v="50"/>
    <n v="40"/>
    <n v="1210"/>
    <n v="280"/>
    <n v="50"/>
    <n v="40"/>
    <n v="1130"/>
  </r>
  <r>
    <x v="2"/>
    <x v="0"/>
    <x v="21"/>
    <s v="Профкосметика"/>
    <s v="г. Подольск, ул. Дружбы, д. 19А, М-н «ЛЮБИМЫЙ», Магазин «Косметика»(10-20), 8-916-790-55-56 Юлия"/>
    <s v="Подольск"/>
    <s v="Довгань Андрей Леонтьевич"/>
    <x v="1"/>
    <n v="25"/>
    <n v="360"/>
    <n v="50"/>
    <n v="40"/>
    <n v="1560"/>
    <n v="280"/>
    <n v="50"/>
    <n v="40"/>
    <n v="1480"/>
  </r>
  <r>
    <x v="2"/>
    <x v="0"/>
    <x v="21"/>
    <s v="Профкосметика"/>
    <s v="г. Подольск, ул. Дзержинского,  д. 4, «Магазин парфюмерии и косметики» (10-21), 8-916-790-55-56 Юлия"/>
    <s v="Подольск"/>
    <s v="Довгань Андрей Леонтьевич"/>
    <x v="1"/>
    <n v="24"/>
    <n v="360"/>
    <n v="50"/>
    <n v="40"/>
    <n v="1510"/>
    <n v="280"/>
    <n v="50"/>
    <n v="40"/>
    <n v="1430"/>
  </r>
  <r>
    <x v="2"/>
    <x v="0"/>
    <x v="22"/>
    <s v="Профкосметика"/>
    <s v="г.Одинцово, ул.Восточная, д.6,пом.23, +7495-12-019-12"/>
    <s v="Одинцово"/>
    <s v="Довгань Андрей Леонтьевич"/>
    <x v="1"/>
    <n v="91"/>
    <n v="190"/>
    <n v="15"/>
    <n v="10"/>
    <n v="1090"/>
    <n v="280"/>
    <n v="50"/>
    <n v="40"/>
    <n v="3880"/>
  </r>
  <r>
    <x v="2"/>
    <x v="0"/>
    <x v="23"/>
    <s v="Профкосметика"/>
    <s v="г. Видное, ул. Заводская, д.6, салон «Калибри», 8-915-052-82-09 Людмила Григорьевна"/>
    <s v="Видное"/>
    <s v="Долгушин Георгий Михайлович"/>
    <x v="0"/>
    <n v="11"/>
    <n v="360"/>
    <n v="50"/>
    <n v="40"/>
    <n v="860"/>
    <n v="280"/>
    <n v="50"/>
    <n v="40"/>
    <n v="780"/>
  </r>
  <r>
    <x v="2"/>
    <x v="0"/>
    <x v="24"/>
    <s v="Профкосметика"/>
    <s v="г. Подольск, ул. Ленинградская, д.7, ТЦ &quot;Остров сокровищ&quot;, 2 эт., пав.123-124, 8-916-229-46-59"/>
    <s v="Подольск"/>
    <s v="Довгань Андрей Леонтьевич"/>
    <x v="1"/>
    <n v="41"/>
    <n v="360"/>
    <n v="50"/>
    <n v="40"/>
    <n v="1960"/>
    <n v="280"/>
    <n v="50"/>
    <n v="40"/>
    <n v="1880"/>
  </r>
  <r>
    <x v="2"/>
    <x v="0"/>
    <x v="25"/>
    <s v="Профкосметика"/>
    <s v="г. Серпухов, ул. Ворошилова, д. 109/6, 3 этаж, пав.4, Косметика 8-916-987-41-90"/>
    <s v="Серпухов"/>
    <s v="Довгань Андрей Леонтьевич"/>
    <x v="1"/>
    <n v="10"/>
    <n v="360"/>
    <n v="50"/>
    <n v="40"/>
    <n v="810"/>
    <n v="280"/>
    <n v="50"/>
    <n v="40"/>
    <n v="730"/>
  </r>
  <r>
    <x v="3"/>
    <x v="0"/>
    <x v="26"/>
    <s v="Профкосметика"/>
    <s v="г. Реутов, ул. Ашхабадская дом 27 корпус 3. салон красоты GOLD MASTER/ телефон 8-495-777-63-35 администратор. 8-926-175-36-13 Светлана, заказы и оплат"/>
    <s v="Реутов"/>
    <s v="Долгушин Георгий Михайлович"/>
    <x v="0"/>
    <n v="11"/>
    <n v="440"/>
    <n v="70"/>
    <n v="60"/>
    <n v="1140"/>
    <n v="280"/>
    <n v="50"/>
    <n v="40"/>
    <n v="780"/>
  </r>
  <r>
    <x v="3"/>
    <x v="0"/>
    <x v="0"/>
    <s v="Профкосметика"/>
    <s v="г.Москва, ул.Кусковская, д.16А, +7 (495) 969-27-26 доб. 110. С 11 до 16!!!"/>
    <s v="Москва"/>
    <s v="Долгушин Георгий Михайлович"/>
    <x v="0"/>
    <n v="23"/>
    <n v="360"/>
    <n v="50"/>
    <n v="40"/>
    <n v="1460"/>
    <n v="280"/>
    <n v="50"/>
    <n v="40"/>
    <n v="1380"/>
  </r>
  <r>
    <x v="3"/>
    <x v="0"/>
    <x v="27"/>
    <s v="Профкосметика"/>
    <s v="МО, г.Монино, ул Трудовая, д.10 военный городок(магазин), 8-903-007-88-69 Алла Валентиновна"/>
    <s v="Монино"/>
    <s v="Долгушин Георгий Михайлович"/>
    <x v="0"/>
    <n v="14"/>
    <n v="270"/>
    <n v="40"/>
    <n v="30"/>
    <n v="790"/>
    <n v="280"/>
    <n v="50"/>
    <n v="40"/>
    <n v="930"/>
  </r>
  <r>
    <x v="3"/>
    <x v="0"/>
    <x v="28"/>
    <s v="Профкосметика"/>
    <s v="г. Москва, ул. Кадырова, д. 1, магазин &quot;ПрофКосметика&quot; (10-21), 8-977-602-53-11 – Вероника"/>
    <s v="Москва"/>
    <s v="Долгушин Георгий Михайлович"/>
    <x v="0"/>
    <n v="10"/>
    <n v="360"/>
    <n v="50"/>
    <n v="40"/>
    <n v="810"/>
    <n v="280"/>
    <n v="50"/>
    <n v="40"/>
    <n v="730"/>
  </r>
  <r>
    <x v="3"/>
    <x v="0"/>
    <x v="29"/>
    <s v="Профкосметика"/>
    <s v="рабочий поселок Нахабино, ул. Чкалова, д. 3, Салон красоты &quot;СК&quot; (10-21), 8-903-770-00-21, 8-926-879-70-75"/>
    <s v="Нахабино"/>
    <s v="Довгань Андрей Леонтьевич"/>
    <x v="1"/>
    <n v="5"/>
    <n v="360"/>
    <n v="50"/>
    <n v="40"/>
    <n v="560"/>
    <n v="280"/>
    <n v="50"/>
    <n v="40"/>
    <n v="480"/>
  </r>
  <r>
    <x v="3"/>
    <x v="0"/>
    <x v="30"/>
    <s v="Профкосметика"/>
    <s v="г. Москва, ул. Коптевская, д.8, Парикмахерская &quot;Ирбис&quot; (9-19), +7-495-450-55-43"/>
    <s v="Москва"/>
    <s v="Довгань Андрей Леонтьевич"/>
    <x v="1"/>
    <n v="8"/>
    <n v="360"/>
    <n v="50"/>
    <n v="40"/>
    <n v="710"/>
    <n v="280"/>
    <n v="50"/>
    <n v="40"/>
    <n v="630"/>
  </r>
  <r>
    <x v="3"/>
    <x v="0"/>
    <x v="31"/>
    <s v="Профкосметика"/>
    <s v=" г. Химки, ул. Кирова, д. 10, корп. 2, эт. 2, оф. 203, салон красоты &quot;Царевны&quot; (10-20), 8-968-086-47-45, 8-926-068-00-72"/>
    <s v="Химки"/>
    <s v="Довгань Андрей Леонтьевич"/>
    <x v="1"/>
    <n v="11"/>
    <n v="360"/>
    <n v="50"/>
    <n v="40"/>
    <n v="860"/>
    <n v="280"/>
    <n v="50"/>
    <n v="40"/>
    <n v="780"/>
  </r>
  <r>
    <x v="3"/>
    <x v="0"/>
    <x v="32"/>
    <s v="Профкосметика"/>
    <s v="г. Реутов, ул. Ленина, д. 1А, ТЦ «Карат», 3-й этаж, магазин «Гармония», 8-985-197-43-02"/>
    <s v="Реутов"/>
    <s v="Долгушин Георгий Михайлович"/>
    <x v="0"/>
    <n v="19"/>
    <n v="440"/>
    <n v="70"/>
    <n v="60"/>
    <n v="1700"/>
    <n v="280"/>
    <n v="50"/>
    <n v="40"/>
    <n v="1180"/>
  </r>
  <r>
    <x v="3"/>
    <x v="0"/>
    <x v="33"/>
    <s v="Профкосметика"/>
    <s v="г. Красногорск, ул. Народного Ополчения, д.1Б, парикмахерская «Viva Bonita» (10-20), 8-977-828-92-60 Лоретта"/>
    <s v="Красногорск"/>
    <s v="Довгань Андрей Леонтьевич"/>
    <x v="1"/>
    <n v="16"/>
    <n v="360"/>
    <n v="50"/>
    <n v="40"/>
    <n v="1110"/>
    <n v="280"/>
    <n v="50"/>
    <n v="40"/>
    <n v="1030"/>
  </r>
  <r>
    <x v="3"/>
    <x v="0"/>
    <x v="34"/>
    <s v="Профкосметика"/>
    <s v="г. Красногорск, мкр. Опалиха, ул. Геологов, д. 17А, парикмахерская, 8-985-190-89-07 Елена"/>
    <s v="Красногорск"/>
    <s v="Довгань Андрей Леонтьевич"/>
    <x v="1"/>
    <n v="8"/>
    <n v="360"/>
    <n v="50"/>
    <n v="40"/>
    <n v="710"/>
    <n v="280"/>
    <n v="50"/>
    <n v="40"/>
    <n v="630"/>
  </r>
  <r>
    <x v="3"/>
    <x v="0"/>
    <x v="4"/>
    <s v="Профкосметика"/>
    <s v="г. Зеленоград, ул. Авторемонтная, Складской комплекс «Грюнштадт». Заранее заказать пропуск!!! 8-985-296-01-82 Екатерина."/>
    <s v="Зеленоград"/>
    <s v="Довгань Андрей Леонтьевич"/>
    <x v="1"/>
    <n v="33"/>
    <n v="620"/>
    <n v="85"/>
    <n v="75"/>
    <n v="3020"/>
    <n v="280"/>
    <n v="50"/>
    <n v="40"/>
    <n v="1560"/>
  </r>
  <r>
    <x v="3"/>
    <x v="0"/>
    <x v="35"/>
    <s v="Профкосметика"/>
    <s v="г. Дзержинский, ул. Томилинская, д. 8/2, тел 8-495-973-05-65 "/>
    <s v="Дзержинский"/>
    <s v="Долгушин Георгий Михайлович"/>
    <x v="0"/>
    <n v="18"/>
    <n v="270"/>
    <n v="40"/>
    <n v="30"/>
    <n v="950"/>
    <n v="280"/>
    <n v="50"/>
    <n v="40"/>
    <n v="1130"/>
  </r>
  <r>
    <x v="3"/>
    <x v="0"/>
    <x v="36"/>
    <s v="Профкосметика"/>
    <s v="рп Ржавки, 2-й микрор-н, стр. 20, ТРЦ &quot;Zеленопарк&quot;, 1 эт.,магазин проф.косметики &quot;CosmoProfi&quot;, 8-926-147-05-30"/>
    <s v="Ржавки"/>
    <s v="Довгань Андрей Леонтьевич"/>
    <x v="1"/>
    <n v="63"/>
    <n v="440"/>
    <n v="70"/>
    <n v="60"/>
    <n v="4160"/>
    <n v="280"/>
    <n v="50"/>
    <n v="40"/>
    <n v="2760"/>
  </r>
  <r>
    <x v="4"/>
    <x v="0"/>
    <x v="37"/>
    <s v="Профкосметика"/>
    <s v="г. Ивантеевка, ул. Хлебозаводская, д. 30, магазин &quot;Красотка&quot;,  8-985-288-96-81"/>
    <s v="Ивантеевка"/>
    <s v="Войнов Вячеслав Романович"/>
    <x v="2"/>
    <n v="12"/>
    <n v="620"/>
    <n v="85"/>
    <n v="75"/>
    <n v="1555"/>
    <n v="280"/>
    <n v="50"/>
    <n v="40"/>
    <n v="830"/>
  </r>
  <r>
    <x v="4"/>
    <x v="0"/>
    <x v="38"/>
    <s v="Профкосметика"/>
    <s v="г. Московский, ул. Хабарова, д. 2, ТЦ &quot;Новомосковский&quot;, вход № 5, 1 эт., м-н &quot;Prof Top&quot; (10-21), 8-926-274-81-60, 8-903-663-67-99"/>
    <s v="Московский"/>
    <s v="Довгань Андрей Леонтьевич"/>
    <x v="1"/>
    <n v="18"/>
    <n v="360"/>
    <n v="50"/>
    <n v="40"/>
    <n v="1210"/>
    <n v="280"/>
    <n v="50"/>
    <n v="40"/>
    <n v="1130"/>
  </r>
  <r>
    <x v="4"/>
    <x v="0"/>
    <x v="39"/>
    <s v="Профкосметика"/>
    <s v="г. Пушкино, Московский проспект, д.7а, ТЦ Победа, 2 этаж, косметика, 8-985-360-97-36"/>
    <s v="Пушкино"/>
    <s v="Войнов Вячеслав Романович"/>
    <x v="2"/>
    <n v="63"/>
    <n v="270"/>
    <n v="40"/>
    <n v="30"/>
    <n v="2130"/>
    <n v="280"/>
    <n v="50"/>
    <n v="40"/>
    <n v="2760"/>
  </r>
  <r>
    <x v="4"/>
    <x v="0"/>
    <x v="40"/>
    <s v="Профкосметика"/>
    <s v="г.Москва,Новоясеневский пр-т,д.2,вл.1,ТЦ&quot;Твин Плаза&quot;89266113159 Майя,89262202830 Малиха,в пакетах"/>
    <s v="Москва"/>
    <s v="Довгань Андрей Леонтьевич"/>
    <x v="1"/>
    <n v="16"/>
    <n v="360"/>
    <n v="50"/>
    <n v="40"/>
    <n v="1110"/>
    <n v="280"/>
    <n v="50"/>
    <n v="40"/>
    <n v="1030"/>
  </r>
  <r>
    <x v="4"/>
    <x v="0"/>
    <x v="41"/>
    <s v="Профкосметика"/>
    <s v="г. Москва, Ленинский район, пос. Совхоз имени Ленина, 24-й километр МКАД, вл. 1, ТРК «Vegas» , 1 этаж, пом.1-421, магазин «Minоmin» (10-23),  8-495-926-31-48"/>
    <s v="Москва"/>
    <s v="Долгушин Георгий Михайлович"/>
    <x v="0"/>
    <n v="34"/>
    <n v="360"/>
    <n v="50"/>
    <n v="40"/>
    <n v="1680"/>
    <n v="280"/>
    <n v="50"/>
    <n v="40"/>
    <n v="1600"/>
  </r>
  <r>
    <x v="4"/>
    <x v="0"/>
    <x v="42"/>
    <s v="Профкосметика"/>
    <s v="г. Мытищи, Олимпийский проспект, с 10, ТЦ &quot;Альта&quot;, салон «Гаяна»,  8-916-477-00-07"/>
    <s v="Мытищи"/>
    <s v="Войнов Вячеслав Романович"/>
    <x v="2"/>
    <n v="12"/>
    <n v="360"/>
    <n v="50"/>
    <n v="40"/>
    <n v="910"/>
    <n v="280"/>
    <n v="50"/>
    <n v="40"/>
    <n v="830"/>
  </r>
  <r>
    <x v="4"/>
    <x v="0"/>
    <x v="43"/>
    <s v="Профкосметика"/>
    <s v="г. Люберцы, Новорязанское ш., д. 1А, ТЦ &quot;Колибри&quot;, 2 этаж, магазин &quot;BodyLike&quot; (10-21), 8-926-037-73-30, 8-926-333-03-35"/>
    <s v="Люберцы"/>
    <s v="Долгушин Георгий Михайлович"/>
    <x v="0"/>
    <n v="31"/>
    <n v="360"/>
    <n v="50"/>
    <n v="40"/>
    <n v="1560"/>
    <n v="280"/>
    <n v="50"/>
    <n v="40"/>
    <n v="1480"/>
  </r>
  <r>
    <x v="4"/>
    <x v="0"/>
    <x v="44"/>
    <s v="Профкосметика"/>
    <s v="г. Москва, ул. Профсоюзная, д.129А, ТЦ&quot;Принц Плаза&quot;,-1эт.,пом. А-36,м-н &quot;Антураж&quot; (10-22), разгрузка со стороны  супермаркета &quot;Виктория&quot;,8-929-590-67-25"/>
    <s v="Москва"/>
    <s v="Довгань Андрей Леонтьевич"/>
    <x v="1"/>
    <n v="18"/>
    <n v="360"/>
    <n v="50"/>
    <n v="40"/>
    <n v="1210"/>
    <n v="280"/>
    <n v="50"/>
    <n v="40"/>
    <n v="1130"/>
  </r>
  <r>
    <x v="4"/>
    <x v="0"/>
    <x v="45"/>
    <s v="Профкосметика"/>
    <s v="г. Раменское, с.Речицы, ул. Октябрьская, д.1 Б/2 пав.7/1, +7-925-640-92-72"/>
    <s v="Раменское"/>
    <s v="Долгушин Георгий Михайлович"/>
    <x v="0"/>
    <n v="6"/>
    <n v="440"/>
    <n v="70"/>
    <n v="60"/>
    <n v="790"/>
    <n v="280"/>
    <n v="50"/>
    <n v="40"/>
    <n v="530"/>
  </r>
  <r>
    <x v="4"/>
    <x v="0"/>
    <x v="46"/>
    <s v="Профкосметика"/>
    <s v="г. Наро-Фоминск, площадь Свободы, д. 2, корп.1, ТРЦ «Воскресенский Пассаж» пав. «Valerie», 8-968-646-83-55 Ольга"/>
    <s v="Наро-Фоминск"/>
    <s v="Довгань Андрей Леонтьевич"/>
    <x v="1"/>
    <n v="19"/>
    <n v="360"/>
    <n v="50"/>
    <n v="40"/>
    <n v="1260"/>
    <n v="280"/>
    <n v="50"/>
    <n v="40"/>
    <n v="1180"/>
  </r>
  <r>
    <x v="4"/>
    <x v="0"/>
    <x v="47"/>
    <s v="Профкосметика"/>
    <s v="Одинцовский р-он,пос.ВНИИССОК, д.8А,парик-ая(находится в здании маг-на&quot;Пятёрочка&quot;),8(926) 899-25-99"/>
    <s v="Одинцово"/>
    <s v="Довгань Андрей Леонтьевич"/>
    <x v="1"/>
    <n v="35"/>
    <n v="190"/>
    <n v="15"/>
    <n v="10"/>
    <n v="530"/>
    <n v="280"/>
    <n v="50"/>
    <n v="40"/>
    <n v="1640"/>
  </r>
  <r>
    <x v="4"/>
    <x v="0"/>
    <x v="48"/>
    <s v="Профкосметика"/>
    <s v="г. Москва, Огородный про-д, д. 20/1, заезд через КПП - Проектируемый пр-д № 6564. Заранее позвонить-заказать пропуск! 8-903-593-03-68  Виктория"/>
    <s v="Москва"/>
    <s v="Войнов Вячеслав Романович"/>
    <x v="2"/>
    <n v="63"/>
    <n v="360"/>
    <n v="50"/>
    <n v="40"/>
    <n v="2840"/>
    <n v="280"/>
    <n v="50"/>
    <n v="40"/>
    <n v="2760"/>
  </r>
  <r>
    <x v="4"/>
    <x v="0"/>
    <x v="49"/>
    <s v="Профкосметика"/>
    <s v="г. Москва, Открытое шоссе, вл. 9, ТЦ «Подсолнухи», вход с торца, магазин «Все для волос» (10-22), 8-906-708-00-27 Ефим"/>
    <s v="Москва"/>
    <s v="Долгушин Георгий Михайлович"/>
    <x v="0"/>
    <n v="6"/>
    <n v="360"/>
    <n v="50"/>
    <n v="40"/>
    <n v="610"/>
    <n v="280"/>
    <n v="50"/>
    <n v="40"/>
    <n v="530"/>
  </r>
  <r>
    <x v="4"/>
    <x v="0"/>
    <x v="50"/>
    <s v="Профкосметика"/>
    <s v="г. Пушкино, Московский проспект, д. 31, Парикмахерская &quot;Диана&quot; (10-20), 8-496-532-22-70, 8-496-532-29-76, 8-916-344-29-76"/>
    <s v="Пушкино"/>
    <s v="Войнов Вячеслав Романович"/>
    <x v="2"/>
    <n v="10"/>
    <n v="270"/>
    <n v="40"/>
    <n v="30"/>
    <n v="630"/>
    <n v="280"/>
    <n v="50"/>
    <n v="40"/>
    <n v="730"/>
  </r>
  <r>
    <x v="4"/>
    <x v="0"/>
    <x v="51"/>
    <s v="Профкосметика"/>
    <s v="г. Москва, ул. Лавриненко, д. 5, Звонить за час!! 8-999-878-98-99 Лилия"/>
    <s v="Москва"/>
    <s v="Долгушин Георгий Михайлович"/>
    <x v="0"/>
    <n v="61"/>
    <n v="360"/>
    <n v="50"/>
    <n v="40"/>
    <n v="2760"/>
    <n v="280"/>
    <n v="50"/>
    <n v="40"/>
    <n v="2680"/>
  </r>
  <r>
    <x v="4"/>
    <x v="0"/>
    <x v="52"/>
    <s v="Профкосметика"/>
    <s v="г. Пушкино, Западная сторона, ул. Первомайская, д. 11/8, вход с торца , 2 эт., студия «МариЛаб», 8-910-003-63-30"/>
    <s v="Пушкино"/>
    <s v="Войнов Вячеслав Романович"/>
    <x v="2"/>
    <n v="15"/>
    <n v="270"/>
    <n v="40"/>
    <n v="30"/>
    <n v="830"/>
    <n v="280"/>
    <n v="50"/>
    <n v="40"/>
    <n v="980"/>
  </r>
  <r>
    <x v="5"/>
    <x v="0"/>
    <x v="53"/>
    <s v="Профкосметика"/>
    <s v="г. Москва, ул. Озерная, д. 6, интернет-магазин. Заранее звонить. 8-926-394-94-91"/>
    <s v="Москва"/>
    <s v="Долгушин Георгий Михайлович"/>
    <x v="0"/>
    <n v="137"/>
    <n v="360"/>
    <n v="50"/>
    <n v="40"/>
    <n v="5800"/>
    <n v="280"/>
    <n v="50"/>
    <n v="40"/>
    <n v="5720"/>
  </r>
  <r>
    <x v="5"/>
    <x v="0"/>
    <x v="54"/>
    <s v="Профкосметика"/>
    <s v="г.Зеленоград,Яблоневая Алея,д.2,Салон&quot;ОранджДрим&quot;(10-19)вход сзади здания,8-966-1128258, 8-909-627-34-23"/>
    <s v="Зеленоград"/>
    <s v="Довгань Андрей Леонтьевич"/>
    <x v="1"/>
    <n v="9"/>
    <n v="620"/>
    <n v="85"/>
    <n v="75"/>
    <n v="1300"/>
    <n v="280"/>
    <n v="50"/>
    <n v="40"/>
    <n v="680"/>
  </r>
  <r>
    <x v="5"/>
    <x v="0"/>
    <x v="55"/>
    <s v="Профкосметика"/>
    <s v="г. Москва г. Зеленоград, корп. 426 А, стр. 1, магазин &quot;Десяточка&quot;, цок.этаж., 8-926-523-02-57"/>
    <s v="Москва"/>
    <s v="Довгань Андрей Леонтьевич"/>
    <x v="1"/>
    <n v="27"/>
    <n v="360"/>
    <n v="50"/>
    <n v="40"/>
    <n v="1660"/>
    <n v="280"/>
    <n v="50"/>
    <n v="40"/>
    <n v="1580"/>
  </r>
  <r>
    <x v="5"/>
    <x v="0"/>
    <x v="0"/>
    <s v="Профкосметика"/>
    <s v="г.Москва, ул.Кусковская, д.16А, +7 (495) 969-27-26 доб. 110. С 11 до 16!!!"/>
    <s v="Москва"/>
    <s v="Долгушин Георгий Михайлович"/>
    <x v="0"/>
    <n v="21"/>
    <n v="360"/>
    <n v="50"/>
    <n v="40"/>
    <n v="1360"/>
    <n v="280"/>
    <n v="50"/>
    <n v="40"/>
    <n v="1280"/>
  </r>
  <r>
    <x v="5"/>
    <x v="0"/>
    <x v="9"/>
    <s v="Профкосметика"/>
    <s v="г. Москва, ул. Бакунинская, д. 14, стр.1, магазин профкосметики «Галерея косметики» (9-22), 8-495-150-79-79 (доб. 3)"/>
    <s v="Москва"/>
    <s v="Долгушин Георгий Михайлович"/>
    <x v="0"/>
    <n v="30"/>
    <n v="360"/>
    <n v="50"/>
    <n v="40"/>
    <n v="1520"/>
    <n v="280"/>
    <n v="50"/>
    <n v="40"/>
    <n v="1440"/>
  </r>
  <r>
    <x v="5"/>
    <x v="0"/>
    <x v="56"/>
    <s v="Профкосметика"/>
    <s v="Красногорский район, п.Нахабино, ул.Новая, стр.2, м-н &quot;Пятерочка&quot;, 2 этаж, магазин профкосметики, 8-926-700-40-20"/>
    <s v="Нахабино"/>
    <s v="Довгань Андрей Леонтьевич"/>
    <x v="1"/>
    <n v="73"/>
    <n v="360"/>
    <n v="50"/>
    <n v="40"/>
    <n v="3240"/>
    <n v="280"/>
    <n v="50"/>
    <n v="40"/>
    <n v="3160"/>
  </r>
  <r>
    <x v="5"/>
    <x v="0"/>
    <x v="57"/>
    <s v="Профкосметика"/>
    <s v="г. Москва, ул. Дорожная, д. 1, корп. 5. Стр. 4. 8-916-865-07-70 - заказ пропуска"/>
    <s v="Москва"/>
    <s v="Долгушин Георгий Михайлович"/>
    <x v="0"/>
    <n v="110"/>
    <n v="360"/>
    <n v="50"/>
    <n v="40"/>
    <n v="4720"/>
    <n v="280"/>
    <n v="50"/>
    <n v="40"/>
    <n v="4640"/>
  </r>
  <r>
    <x v="5"/>
    <x v="0"/>
    <x v="41"/>
    <s v="Профкосметика"/>
    <s v="ТРЦ Авиапарк, г. Москва, Ходынский бульвар, 4,пом.1042 (тел.: 8 (985) 410-06-64; 8 (903) 618-38-14; 8 (961) 112-55-05)"/>
    <s v="Москва"/>
    <s v="Довгань Андрей Леонтьевич"/>
    <x v="1"/>
    <n v="116"/>
    <n v="360"/>
    <n v="50"/>
    <n v="40"/>
    <n v="4960"/>
    <n v="280"/>
    <n v="50"/>
    <n v="40"/>
    <n v="4880"/>
  </r>
  <r>
    <x v="5"/>
    <x v="0"/>
    <x v="41"/>
    <s v="Профкосметика"/>
    <s v="г. Химки, микрорайон &quot;ИКЕА&quot; корп.4, ТРЦ &quot;Мега&quot;, торг. Галерея АШАН, 8-495-231-99-44(магазин)"/>
    <s v="Химки"/>
    <s v="Довгань Андрей Леонтьевич"/>
    <x v="1"/>
    <n v="130"/>
    <n v="360"/>
    <n v="50"/>
    <n v="40"/>
    <n v="5520"/>
    <n v="280"/>
    <n v="50"/>
    <n v="40"/>
    <n v="5440"/>
  </r>
  <r>
    <x v="5"/>
    <x v="0"/>
    <x v="3"/>
    <s v="Профкосметика"/>
    <s v="г. Красногорск, Железнодорожный переулок, д. 7,  ТЦ &quot;Пассаж&quot;, 2 эт., пав. 205 А, магазин Профкосметики &quot;Феня&quot; (10-20), 8-999-897-70-50"/>
    <s v="Красногорск"/>
    <s v="Довгань Андрей Леонтьевич"/>
    <x v="1"/>
    <n v="71"/>
    <n v="360"/>
    <n v="50"/>
    <n v="40"/>
    <n v="3160"/>
    <n v="280"/>
    <n v="50"/>
    <n v="40"/>
    <n v="3080"/>
  </r>
  <r>
    <x v="6"/>
    <x v="0"/>
    <x v="58"/>
    <s v="Профкосметика"/>
    <s v="г. Балашиха, просп. Ленина, д. 31, ТЦ &quot;Радуга&quot;, цок.этаж, магазин &quot;Профкосметика&quot; (10-21), 8-967-023-44-46"/>
    <s v="Балашиха"/>
    <s v="Долгушин Георгий Михайлович"/>
    <x v="0"/>
    <n v="16"/>
    <n v="360"/>
    <n v="50"/>
    <n v="40"/>
    <n v="1110"/>
    <n v="280"/>
    <n v="50"/>
    <n v="40"/>
    <n v="1030"/>
  </r>
  <r>
    <x v="6"/>
    <x v="0"/>
    <x v="37"/>
    <s v="Профкосметика"/>
    <s v="- Истринский район, с. Павловская Слобода, ул Садовая д 41 телефон 89055615380"/>
    <s v="Истра"/>
    <s v="Войнов Вячеслав Романович"/>
    <x v="2"/>
    <n v="35"/>
    <n v="360"/>
    <n v="50"/>
    <n v="40"/>
    <n v="1720"/>
    <n v="280"/>
    <n v="50"/>
    <n v="40"/>
    <n v="1640"/>
  </r>
  <r>
    <x v="6"/>
    <x v="0"/>
    <x v="59"/>
    <s v="Профкосметика"/>
    <s v="Истринский р-н, с. Павловская Слобода, ул. Садовая, д. 41, Заранее позвонить – 8-905-561-53-80"/>
    <s v="Истра"/>
    <s v="Войнов Вячеслав Романович"/>
    <x v="2"/>
    <n v="49"/>
    <n v="360"/>
    <n v="50"/>
    <n v="40"/>
    <n v="2280"/>
    <n v="280"/>
    <n v="50"/>
    <n v="40"/>
    <n v="2200"/>
  </r>
  <r>
    <x v="6"/>
    <x v="0"/>
    <x v="60"/>
    <s v="Профкосметика"/>
    <s v=" г. Щелково, ул. Космодемьянская, д. 15/1, салон Парикмахерская (9-20), 8-903-566-23-00"/>
    <s v="Щелково"/>
    <s v="Долгушин Георгий Михайлович"/>
    <x v="0"/>
    <n v="5"/>
    <n v="440"/>
    <n v="70"/>
    <n v="60"/>
    <n v="720"/>
    <n v="280"/>
    <n v="50"/>
    <n v="40"/>
    <n v="480"/>
  </r>
  <r>
    <x v="6"/>
    <x v="0"/>
    <x v="61"/>
    <s v="Профкосметика"/>
    <s v="г. Москва, ул. Вешняковская, д. 22А, ТЦ &quot;Вешняковский пассаж&quot;, 2 эт., магазин &quot;Все для парикмахера&quot; (10-21), 8-915-031-24-74.   "/>
    <s v="Москва"/>
    <s v="Долгушин Георгий Михайлович"/>
    <x v="0"/>
    <n v="15"/>
    <n v="360"/>
    <n v="50"/>
    <n v="40"/>
    <n v="1060"/>
    <n v="280"/>
    <n v="50"/>
    <n v="40"/>
    <n v="980"/>
  </r>
  <r>
    <x v="6"/>
    <x v="0"/>
    <x v="0"/>
    <s v="Профкосметика"/>
    <s v="г.Москва, ул.Кусковская, д.16А, +7 (495) 969-27-26 доб. 110. С 11 до 16!!!"/>
    <s v="Москва"/>
    <s v="Долгушин Георгий Михайлович"/>
    <x v="0"/>
    <n v="15"/>
    <n v="360"/>
    <n v="50"/>
    <n v="40"/>
    <n v="1060"/>
    <n v="280"/>
    <n v="50"/>
    <n v="40"/>
    <n v="980"/>
  </r>
  <r>
    <x v="6"/>
    <x v="0"/>
    <x v="62"/>
    <s v="Профкосметика"/>
    <s v="Истринский район, г. Дедовск, ул. Гагарина, д.10 ТЦ &quot;Восход&quot; 2 эт., пав. №6, магазин &quot;Блеск&quot;, 8-926-371-66-56 "/>
    <s v="Истра"/>
    <s v="Войнов Вячеслав Романович"/>
    <x v="2"/>
    <n v="7"/>
    <n v="360"/>
    <n v="50"/>
    <n v="40"/>
    <n v="660"/>
    <n v="280"/>
    <n v="50"/>
    <n v="40"/>
    <n v="580"/>
  </r>
  <r>
    <x v="6"/>
    <x v="0"/>
    <x v="1"/>
    <s v="Профкосметика"/>
    <s v="г. Химки,  ул. Молодежная, д. 76, салон красоты &quot;Астория&quot; (10-21), 8-977-411-67-378-963-632-00-42"/>
    <s v="Химки"/>
    <s v="Войнов Вячеслав Романович"/>
    <x v="2"/>
    <n v="7"/>
    <n v="360"/>
    <n v="50"/>
    <n v="40"/>
    <n v="660"/>
    <n v="280"/>
    <n v="50"/>
    <n v="40"/>
    <n v="580"/>
  </r>
  <r>
    <x v="6"/>
    <x v="0"/>
    <x v="63"/>
    <s v="Профкосметика"/>
    <s v="г. Ногинск, ул. Третьего Интернационала, д.50, магазин Профкосметика +7-926-117-83-35"/>
    <s v="Ногинск"/>
    <s v="Долгушин Георгий Михайлович"/>
    <x v="0"/>
    <n v="24"/>
    <n v="270"/>
    <n v="40"/>
    <n v="30"/>
    <n v="1190"/>
    <n v="280"/>
    <n v="50"/>
    <n v="40"/>
    <n v="1430"/>
  </r>
  <r>
    <x v="6"/>
    <x v="0"/>
    <x v="19"/>
    <s v="Профкосметика"/>
    <s v="г. Королев, Проспект Косманавтов, д. 20А, ТЦ &quot;Гелиос&quot;, павильон 136, магазин &quot;Магия Цвета&quot;, 8-926-104-67-78"/>
    <s v="Королев"/>
    <s v="Войнов Вячеслав Романович"/>
    <x v="2"/>
    <n v="13"/>
    <n v="360"/>
    <n v="50"/>
    <n v="40"/>
    <n v="960"/>
    <n v="280"/>
    <n v="50"/>
    <n v="40"/>
    <n v="880"/>
  </r>
  <r>
    <x v="6"/>
    <x v="0"/>
    <x v="64"/>
    <s v="Профкосметика"/>
    <s v="Дмитровский р-н, п. Некрасовский, ул. Заводская, д. 35, 2й этаж, Парикмахерская, 8-999-807-45-09 Ольга"/>
    <s v="Дмитров"/>
    <s v="Войнов Вячеслав Романович"/>
    <x v="2"/>
    <n v="22"/>
    <n v="440"/>
    <n v="70"/>
    <n v="60"/>
    <n v="1910"/>
    <n v="280"/>
    <n v="50"/>
    <n v="40"/>
    <n v="1330"/>
  </r>
  <r>
    <x v="6"/>
    <x v="0"/>
    <x v="42"/>
    <s v="Профкосметика"/>
    <s v="г. Мытищи, Олимпийский проспект, с 10, ТЦ &quot;Альта&quot;, салон «Гаяна»,  8-916-477-00-07"/>
    <s v="Мытищи"/>
    <s v="Войнов Вячеслав Романович"/>
    <x v="2"/>
    <n v="13"/>
    <n v="360"/>
    <n v="50"/>
    <n v="40"/>
    <n v="960"/>
    <n v="280"/>
    <n v="50"/>
    <n v="40"/>
    <n v="880"/>
  </r>
  <r>
    <x v="6"/>
    <x v="0"/>
    <x v="65"/>
    <s v="Профкосметика"/>
    <s v="Истринский р-н, с. Павловская Слобода, ул. Садовая, д. 41, Заранее позвонить – 8-905-561-53-80"/>
    <s v="Истра"/>
    <s v="Войнов Вячеслав Романович"/>
    <x v="2"/>
    <n v="2"/>
    <n v="360"/>
    <n v="50"/>
    <n v="40"/>
    <n v="410"/>
    <n v="280"/>
    <n v="50"/>
    <n v="40"/>
    <n v="330"/>
  </r>
  <r>
    <x v="6"/>
    <x v="0"/>
    <x v="33"/>
    <s v="Профкосметика"/>
    <s v="Дедовск, ул.красный октябрь, д.13. Магазин Ариадна +7 (965) 432-14-44 Евгения "/>
    <s v="Дедовск"/>
    <s v="Войнов Вячеслав Романович"/>
    <x v="2"/>
    <n v="10"/>
    <n v="360"/>
    <n v="50"/>
    <n v="40"/>
    <n v="810"/>
    <n v="280"/>
    <n v="50"/>
    <n v="40"/>
    <n v="730"/>
  </r>
  <r>
    <x v="6"/>
    <x v="0"/>
    <x v="66"/>
    <s v="Профкосметика"/>
    <s v="Истринский р-н, с. Павловская Слобода, ул. Садовая, д. 41, Заранее позвонить – 8-905-561-53-80"/>
    <s v="Истра"/>
    <s v="Войнов Вячеслав Романович"/>
    <x v="2"/>
    <n v="2"/>
    <n v="360"/>
    <n v="50"/>
    <n v="40"/>
    <n v="410"/>
    <n v="280"/>
    <n v="50"/>
    <n v="40"/>
    <n v="330"/>
  </r>
  <r>
    <x v="6"/>
    <x v="0"/>
    <x v="67"/>
    <s v="Профкосметика"/>
    <s v="Дмитровский р-он, Горки-25(поселок дома отдыха Горки) д.25А, (10-19), 8-916-679-45-55 Ирина"/>
    <s v="Дмитров"/>
    <s v="Войнов Вячеслав Романович"/>
    <x v="2"/>
    <n v="6"/>
    <n v="440"/>
    <n v="70"/>
    <n v="60"/>
    <n v="790"/>
    <n v="280"/>
    <n v="50"/>
    <n v="40"/>
    <n v="530"/>
  </r>
  <r>
    <x v="6"/>
    <x v="0"/>
    <x v="4"/>
    <s v="Профкосметика"/>
    <s v="г. Зеленоград, ул. Авторемонтная, Складской комплекс «Грюнштадт». Заранее заказать пропуск!!! 8-915-082-61-39 Дарья."/>
    <s v="Зеленоград"/>
    <s v="Войнов Вячеслав Романович"/>
    <x v="2"/>
    <n v="25"/>
    <n v="620"/>
    <n v="85"/>
    <n v="75"/>
    <n v="2660"/>
    <n v="280"/>
    <n v="50"/>
    <n v="40"/>
    <n v="1480"/>
  </r>
  <r>
    <x v="6"/>
    <x v="0"/>
    <x v="68"/>
    <s v="Профкосметика"/>
    <s v="г.Черноголовка,ул.Береговая,д.16(маг-н&quot;ШПИЛЬКА&quot;),8-496-52-4-33-88,8-926-435-23-90 Анна"/>
    <s v="Черноголовка"/>
    <s v="Долгушин Георгий Михайлович"/>
    <x v="0"/>
    <n v="8"/>
    <n v="270"/>
    <n v="40"/>
    <n v="30"/>
    <n v="550"/>
    <n v="280"/>
    <n v="50"/>
    <n v="40"/>
    <n v="630"/>
  </r>
  <r>
    <x v="6"/>
    <x v="0"/>
    <x v="69"/>
    <s v="Профкосметика"/>
    <s v="М.О г. Красногрск ул. Строительная 3а студия Красоты Феникс  телефон 89032514993"/>
    <s v="Красногрск"/>
    <s v="Войнов Вячеслав Романович"/>
    <x v="2"/>
    <n v="10"/>
    <n v="360"/>
    <n v="50"/>
    <n v="40"/>
    <n v="810"/>
    <n v="280"/>
    <n v="50"/>
    <n v="40"/>
    <n v="730"/>
  </r>
  <r>
    <x v="7"/>
    <x v="0"/>
    <x v="70"/>
    <s v="Профкосметика"/>
    <s v="г. Москва, ул. Молодцова, д. 29, к. 2, Салон красоты &quot;Море Эмоций&quot; (10-21), 8-925-482-82-40, 8-925-171-55-70 Наталья"/>
    <s v="Москва"/>
    <s v="Довгань Андрей Леонтьевич"/>
    <x v="1"/>
    <n v="73"/>
    <n v="360"/>
    <n v="50"/>
    <n v="40"/>
    <n v="3240"/>
    <n v="280"/>
    <n v="50"/>
    <n v="40"/>
    <n v="3160"/>
  </r>
  <r>
    <x v="7"/>
    <x v="0"/>
    <x v="70"/>
    <s v="Профкосметика"/>
    <s v="г. Москва, ул. Менжинского, д. 36, ТЦ «КАМП», 2 эт., пав. 59-60, магазин «Гармония Цвета» (9-21), 8-925-855-55-00, 8-925-171-55-70"/>
    <s v="Москва"/>
    <s v="Довгань Андрей Леонтьевич"/>
    <x v="1"/>
    <n v="22"/>
    <n v="360"/>
    <n v="50"/>
    <n v="40"/>
    <n v="1410"/>
    <n v="280"/>
    <n v="50"/>
    <n v="40"/>
    <n v="1330"/>
  </r>
  <r>
    <x v="7"/>
    <x v="0"/>
    <x v="9"/>
    <s v="Профкосметика"/>
    <s v="г. Москва, ул. Бакунинская, д. 14, стр.1, магазин профкосметики «Галерея косметики» (9-22), 8-495-150-79-79 (доб. 3)"/>
    <s v="Москва"/>
    <s v="Войнов Вячеслав Романович"/>
    <x v="2"/>
    <n v="40"/>
    <n v="360"/>
    <n v="50"/>
    <n v="40"/>
    <n v="1920"/>
    <n v="280"/>
    <n v="50"/>
    <n v="40"/>
    <n v="1840"/>
  </r>
  <r>
    <x v="7"/>
    <x v="0"/>
    <x v="71"/>
    <s v="Профкосметика"/>
    <s v="109599,  ул. Цимлянская, д.3, к.1, кв.410"/>
    <s v="Москва"/>
    <s v="Войнов Вячеслав Романович"/>
    <x v="2"/>
    <n v="8"/>
    <n v="360"/>
    <n v="50"/>
    <n v="40"/>
    <n v="710"/>
    <n v="280"/>
    <n v="50"/>
    <n v="40"/>
    <n v="630"/>
  </r>
  <r>
    <x v="7"/>
    <x v="0"/>
    <x v="56"/>
    <s v="Профкосметика"/>
    <s v="г. Звенигород, мкр. Супонево, к.8, пом. 2/2, магазин профкосметики «Очаровашка», 8-926-700-40-20"/>
    <s v="Звенигород"/>
    <s v="Довгань Андрей Леонтьевич"/>
    <x v="1"/>
    <n v="15"/>
    <n v="440"/>
    <n v="70"/>
    <n v="60"/>
    <n v="1420"/>
    <n v="280"/>
    <n v="50"/>
    <n v="40"/>
    <n v="980"/>
  </r>
  <r>
    <x v="7"/>
    <x v="0"/>
    <x v="72"/>
    <s v="Профкосметика"/>
    <s v="г. Москва, ул. Покровская, д. 23, магазин &quot;Проф Косметикс&quot; (10-21), 8-916-081-26-45 магазин, 8-916-101-26-21 Жанна"/>
    <s v="Москва"/>
    <s v="Войнов Вячеслав Романович"/>
    <x v="2"/>
    <n v="19"/>
    <n v="360"/>
    <n v="50"/>
    <n v="40"/>
    <n v="1260"/>
    <n v="280"/>
    <n v="50"/>
    <n v="40"/>
    <n v="1180"/>
  </r>
  <r>
    <x v="7"/>
    <x v="0"/>
    <x v="73"/>
    <s v="Профкосметика"/>
    <s v="г. Москва, ул. Отрадная, д. 16, в м-не Виктория, 1 этаж, Магазин Проф.косметики «Spada», (10-20), 8-916-213-39-24"/>
    <s v="Москва"/>
    <s v="Довгань Андрей Леонтьевич"/>
    <x v="1"/>
    <n v="11"/>
    <n v="360"/>
    <n v="50"/>
    <n v="40"/>
    <n v="860"/>
    <n v="280"/>
    <n v="50"/>
    <n v="40"/>
    <n v="780"/>
  </r>
  <r>
    <x v="7"/>
    <x v="0"/>
    <x v="74"/>
    <s v="Профкосметика"/>
    <s v="г. Москва, Манежная площадь,д.1,стр.2,ТК &quot;Охотный ряд&quot;, Заказ пропуска до 13.00!! 8-967-197-99-23 Юлия"/>
    <s v="Москва"/>
    <s v="Войнов Вячеслав Романович"/>
    <x v="2"/>
    <n v="54"/>
    <n v="360"/>
    <n v="50"/>
    <n v="40"/>
    <n v="2480"/>
    <n v="280"/>
    <n v="50"/>
    <n v="40"/>
    <n v="2400"/>
  </r>
  <r>
    <x v="7"/>
    <x v="0"/>
    <x v="2"/>
    <s v="Профкосметика"/>
    <s v="г.Подольск, ул. Рабочая, д.3, Парикмахерская &quot;Лайкс&quot; (8-20) +7-496-763-79-14"/>
    <s v="Подольск"/>
    <s v="Довгань Андрей Леонтьевич"/>
    <x v="1"/>
    <n v="13"/>
    <n v="360"/>
    <n v="50"/>
    <n v="40"/>
    <n v="960"/>
    <n v="280"/>
    <n v="50"/>
    <n v="40"/>
    <n v="880"/>
  </r>
  <r>
    <x v="7"/>
    <x v="0"/>
    <x v="75"/>
    <s v="Профкосметика"/>
    <s v="г. Люберцы, ул. Шевлякова, д. 27/1, Парикмахерская, 8-903-599-75-80 Анастасия"/>
    <s v="Люберцы"/>
    <s v="Войнов Вячеслав Романович"/>
    <x v="2"/>
    <n v="38"/>
    <n v="360"/>
    <n v="50"/>
    <n v="40"/>
    <n v="1840"/>
    <n v="280"/>
    <n v="50"/>
    <n v="40"/>
    <n v="1760"/>
  </r>
  <r>
    <x v="7"/>
    <x v="0"/>
    <x v="76"/>
    <s v="Профкосметика"/>
    <s v=" г. Люберцы, Октябрьский проспект, д. 3,салон красоты &quot;КV Color ombre hair studio&quot;, 8-925-339-09-81 администратор"/>
    <s v="Люберцы"/>
    <s v="Войнов Вячеслав Романович"/>
    <x v="2"/>
    <n v="13"/>
    <n v="360"/>
    <n v="50"/>
    <n v="40"/>
    <n v="960"/>
    <n v="280"/>
    <n v="50"/>
    <n v="40"/>
    <n v="880"/>
  </r>
  <r>
    <x v="7"/>
    <x v="0"/>
    <x v="77"/>
    <s v="Профкосметика"/>
    <s v="МО, г. Щербинка, ул. Пушкинская, д.2а,,8-926-142-02-11; 8-495-979-66-51"/>
    <s v="Щербинка"/>
    <s v="Довгань Андрей Леонтьевич"/>
    <x v="1"/>
    <n v="40"/>
    <n v="270"/>
    <n v="40"/>
    <n v="30"/>
    <n v="1440"/>
    <n v="280"/>
    <n v="50"/>
    <n v="40"/>
    <n v="1840"/>
  </r>
  <r>
    <x v="7"/>
    <x v="0"/>
    <x v="78"/>
    <s v="Профкосметика"/>
    <s v="г.Наро-Фоминск,ул.Огородная, д.28,заранее позвонить,8-985-640-06-06 Анастасия"/>
    <s v="Наро-Фоминск"/>
    <s v="Довгань Андрей Леонтьевич"/>
    <x v="1"/>
    <n v="50"/>
    <n v="360"/>
    <n v="50"/>
    <n v="40"/>
    <n v="2320"/>
    <n v="280"/>
    <n v="50"/>
    <n v="40"/>
    <n v="2240"/>
  </r>
  <r>
    <x v="7"/>
    <x v="0"/>
    <x v="78"/>
    <s v="Профкосметика"/>
    <s v="г. Наро-Фоминск, пл. Свободы, д. 10, БЦ &quot;Гермес&quot;, 4 эт., оф. 402, Салон красоты «СЕSC» (10-21), 8-926-044-90-13 Дарья"/>
    <s v="Наро-Фоминск"/>
    <s v="Довгань Андрей Леонтьевич"/>
    <x v="1"/>
    <n v="7"/>
    <n v="360"/>
    <n v="50"/>
    <n v="40"/>
    <n v="660"/>
    <n v="280"/>
    <n v="50"/>
    <n v="40"/>
    <n v="580"/>
  </r>
  <r>
    <x v="7"/>
    <x v="0"/>
    <x v="79"/>
    <s v="Профкосметика"/>
    <s v="г. Щелково, Пролетарский проспект, д. 4/1, салон &quot;ШАДЕ&quot; (9.00-21.00), 8-926-719-25-31"/>
    <s v="Щелково"/>
    <s v="Войнов Вячеслав Романович"/>
    <x v="2"/>
    <n v="15"/>
    <n v="440"/>
    <n v="70"/>
    <n v="60"/>
    <n v="1420"/>
    <n v="280"/>
    <n v="50"/>
    <n v="40"/>
    <n v="980"/>
  </r>
  <r>
    <x v="7"/>
    <x v="0"/>
    <x v="80"/>
    <s v="Профкосметика"/>
    <s v="г. Москва, ул. Нагатинская, д.1,стр.34, фирма «Top Delivery» прием товаров для «Идеальной цены» (10:00-21:00), 8-926-640-80-18"/>
    <s v="Москва"/>
    <s v="Войнов Вячеслав Романович"/>
    <x v="2"/>
    <n v="14"/>
    <n v="360"/>
    <n v="50"/>
    <n v="40"/>
    <n v="1010"/>
    <n v="280"/>
    <n v="50"/>
    <n v="40"/>
    <n v="930"/>
  </r>
  <r>
    <x v="7"/>
    <x v="0"/>
    <x v="24"/>
    <s v="Профкосметика"/>
    <s v="г. Подольск, ул. Ленинградская, д.7, ТЦ &quot;Остров сокровищ&quot;, 2 эт., пав.123-124, 8-916-229-46-59"/>
    <s v="Подольск"/>
    <s v="Довгань Андрей Леонтьевич"/>
    <x v="1"/>
    <n v="29"/>
    <n v="360"/>
    <n v="50"/>
    <n v="40"/>
    <n v="1760"/>
    <n v="280"/>
    <n v="50"/>
    <n v="40"/>
    <n v="1680"/>
  </r>
  <r>
    <x v="7"/>
    <x v="0"/>
    <x v="25"/>
    <s v="Профкосметика"/>
    <s v="г. Серпухов, ул. Ворошилова, д. 109/6, 3 этаж, пав.4, Косметика 8-916-987-41-90"/>
    <s v="Серпухов"/>
    <s v="Довгань Андрей Леонтьевич"/>
    <x v="1"/>
    <n v="15"/>
    <n v="360"/>
    <n v="50"/>
    <n v="40"/>
    <n v="1060"/>
    <n v="280"/>
    <n v="50"/>
    <n v="40"/>
    <n v="980"/>
  </r>
  <r>
    <x v="8"/>
    <x v="0"/>
    <x v="26"/>
    <s v="Профкосметика"/>
    <s v="г. Реутов, ул. Новая, д. 19, парикмахерская &quot;РАЙ&quot; (10-20), 8-929-979-66-07"/>
    <s v="Реутов"/>
    <s v="Войнов Вячеслав Романович"/>
    <x v="2"/>
    <n v="23"/>
    <n v="440"/>
    <n v="70"/>
    <n v="60"/>
    <n v="1980"/>
    <n v="280"/>
    <n v="50"/>
    <n v="40"/>
    <n v="1380"/>
  </r>
  <r>
    <x v="8"/>
    <x v="0"/>
    <x v="8"/>
    <s v="Профкосметика"/>
    <s v="г. Москва, проезд Шокальского, д. 61,к. 2, кв.186. Заранее звонить! 8-916-488-64-50 Дмитрий."/>
    <s v="Москва"/>
    <s v="Довгань Андрей Леонтьевич"/>
    <x v="1"/>
    <n v="12"/>
    <n v="360"/>
    <n v="50"/>
    <n v="40"/>
    <n v="910"/>
    <n v="280"/>
    <n v="50"/>
    <n v="40"/>
    <n v="830"/>
  </r>
  <r>
    <x v="8"/>
    <x v="0"/>
    <x v="0"/>
    <s v="Профкосметика"/>
    <s v="г.Москва, ул.Кусковская, д.16А, +7 (495) 969-27-26 доб. 110. С 11 до 16!!!"/>
    <s v="Москва"/>
    <s v="Войнов Вячеслав Романович"/>
    <x v="2"/>
    <n v="42"/>
    <n v="360"/>
    <n v="50"/>
    <n v="40"/>
    <n v="2000"/>
    <n v="280"/>
    <n v="50"/>
    <n v="40"/>
    <n v="1920"/>
  </r>
  <r>
    <x v="8"/>
    <x v="0"/>
    <x v="81"/>
    <s v="Профкосметика"/>
    <s v="г. Балашиха, пос. Зеленый, ул. Никольская, д. 11, Заранее звонить! 8-925-502-58-40 Любовь"/>
    <s v="Балашиха"/>
    <s v="Войнов Вячеслав Романович"/>
    <x v="2"/>
    <n v="8"/>
    <n v="360"/>
    <n v="50"/>
    <n v="40"/>
    <n v="710"/>
    <n v="280"/>
    <n v="50"/>
    <n v="40"/>
    <n v="630"/>
  </r>
  <r>
    <x v="8"/>
    <x v="0"/>
    <x v="82"/>
    <s v="Профкосметика"/>
    <s v="г.Химки,пр-т Мельникова,д.23/2, пом.005,8-926-678-96-38"/>
    <s v="Химки"/>
    <s v="Довгань Андрей Леонтьевич"/>
    <x v="1"/>
    <n v="26"/>
    <n v="360"/>
    <n v="50"/>
    <n v="40"/>
    <n v="1610"/>
    <n v="280"/>
    <n v="50"/>
    <n v="40"/>
    <n v="1530"/>
  </r>
  <r>
    <x v="8"/>
    <x v="0"/>
    <x v="33"/>
    <s v="Профкосметика"/>
    <s v="г. Истра, ул. Ленина, д. 21, Салон «Персик», Заранее звонить! 8-963-619-29-89 Элла"/>
    <s v="Истра"/>
    <s v="Довгань Андрей Леонтьевич"/>
    <x v="1"/>
    <n v="9"/>
    <n v="360"/>
    <n v="50"/>
    <n v="40"/>
    <n v="760"/>
    <n v="280"/>
    <n v="50"/>
    <n v="40"/>
    <n v="680"/>
  </r>
  <r>
    <x v="8"/>
    <x v="0"/>
    <x v="33"/>
    <s v="Профкосметика"/>
    <s v="г. Красногорск. ул. Бульвар Космонавтов, д. 6, Салон красоты &lt;ГЛАМУР&gt;, 8-926-348-66-74"/>
    <s v="Красногорск"/>
    <s v="Довгань Андрей Леонтьевич"/>
    <x v="1"/>
    <n v="8"/>
    <n v="360"/>
    <n v="50"/>
    <n v="40"/>
    <n v="710"/>
    <n v="280"/>
    <n v="50"/>
    <n v="40"/>
    <n v="630"/>
  </r>
  <r>
    <x v="8"/>
    <x v="0"/>
    <x v="33"/>
    <s v="Профкосметика"/>
    <s v="г. Истра, ул. Ленина, д. 21, Салон «Персик», Заранее звонить! 8-963-619-29-89 Элла"/>
    <s v="Истра"/>
    <s v="Довгань Андрей Леонтьевич"/>
    <x v="1"/>
    <n v="1"/>
    <n v="360"/>
    <n v="50"/>
    <n v="40"/>
    <n v="360"/>
    <n v="280"/>
    <n v="50"/>
    <n v="40"/>
    <n v="280"/>
  </r>
  <r>
    <x v="8"/>
    <x v="0"/>
    <x v="83"/>
    <s v="Профкосметика"/>
    <s v=" г. Москва, ул. 6-я Радиальная, д.20, 9-20(груз отправлять до г. Стерлитамак)ПРОТОНН ТК"/>
    <s v="Москва"/>
    <s v="Долгушин Георгий Михайлович"/>
    <x v="0"/>
    <n v="46"/>
    <n v="360"/>
    <n v="50"/>
    <n v="40"/>
    <n v="2160"/>
    <n v="280"/>
    <n v="50"/>
    <n v="40"/>
    <n v="2080"/>
  </r>
  <r>
    <x v="8"/>
    <x v="0"/>
    <x v="84"/>
    <s v="Профкосметика"/>
    <s v="г. Москва, ул. Б. Переяславская, д. 9, Салон &quot;Бьюти Стайл&quot; вход в цок. эт., первая дверь слева. За 1 час позвонить!!  8-925-525-35-11  Елена"/>
    <s v="Москва"/>
    <s v="Войнов Вячеслав Романович"/>
    <x v="2"/>
    <n v="28"/>
    <n v="360"/>
    <n v="50"/>
    <n v="40"/>
    <n v="1710"/>
    <n v="280"/>
    <n v="50"/>
    <n v="40"/>
    <n v="1630"/>
  </r>
  <r>
    <x v="8"/>
    <x v="0"/>
    <x v="85"/>
    <s v="Профкосметика"/>
    <s v="г. Москва,  ул. Шоссейная, д. 52, цок. эт., магазин проф.косметики (11-20), 8-905-590-96-50 Ольга"/>
    <s v="Москва"/>
    <s v="Войнов Вячеслав Романович"/>
    <x v="2"/>
    <n v="32"/>
    <n v="360"/>
    <n v="50"/>
    <n v="40"/>
    <n v="1600"/>
    <n v="280"/>
    <n v="50"/>
    <n v="40"/>
    <n v="1520"/>
  </r>
  <r>
    <x v="8"/>
    <x v="0"/>
    <x v="86"/>
    <s v="Профкосметика"/>
    <s v="г. Солнечногорск, ул. Лесная, д.1/17, стр. 4, магазин с 9:30 до 17:00, 8-926-119-53-01, 8-926-119-53-02, 8-926-119-53-03"/>
    <s v="Солнечногорск"/>
    <s v="Довгань Андрей Леонтьевич"/>
    <x v="1"/>
    <n v="133"/>
    <n v="440"/>
    <n v="70"/>
    <n v="60"/>
    <n v="8360"/>
    <n v="280"/>
    <n v="50"/>
    <n v="40"/>
    <n v="5560"/>
  </r>
  <r>
    <x v="8"/>
    <x v="0"/>
    <x v="4"/>
    <s v="Профкосметика"/>
    <s v="г. Зеленоград, ул. Авторемонтная, Складской комплекс «Грюнштадт». Заранее заказать пропуск!!! 8-915-082-61-39 Дарья."/>
    <s v="Зеленоград"/>
    <s v="Довгань Андрей Леонтьевич"/>
    <x v="1"/>
    <n v="22"/>
    <n v="620"/>
    <n v="85"/>
    <n v="75"/>
    <n v="2405"/>
    <n v="280"/>
    <n v="50"/>
    <n v="40"/>
    <n v="1330"/>
  </r>
  <r>
    <x v="8"/>
    <x v="0"/>
    <x v="87"/>
    <s v="Профкосметика"/>
    <s v="г. Старая Купавна, ул. Кирова, д.19, ТЦ &quot;Шоколад&quot;. Перед шлагбаумом, налево будка, охрана направит, где отгрузка,2 эт., магазин  &quot;Professional&quot;, 8-929"/>
    <s v="Старая Купавна"/>
    <s v="Войнов Вячеслав Романович"/>
    <x v="2"/>
    <n v="23"/>
    <n v="440"/>
    <n v="70"/>
    <n v="60"/>
    <n v="1980"/>
    <n v="280"/>
    <n v="50"/>
    <n v="40"/>
    <n v="1380"/>
  </r>
  <r>
    <x v="9"/>
    <x v="0"/>
    <x v="53"/>
    <s v="Профкосметика"/>
    <s v="г. Москва, ул. Озерная, д. 6, интернет-магазин. Заранее звонить. 8-926-394-94-91"/>
    <s v="Москва"/>
    <s v="Довгань Андрей Леонтьевич"/>
    <x v="1"/>
    <n v="14"/>
    <n v="360"/>
    <n v="50"/>
    <n v="40"/>
    <n v="1010"/>
    <n v="280"/>
    <n v="50"/>
    <n v="40"/>
    <n v="930"/>
  </r>
  <r>
    <x v="9"/>
    <x v="0"/>
    <x v="70"/>
    <s v="Профкосметика"/>
    <s v="г. Москва, ул. Грекова, д. 3Ж, ТЦ &quot;Рапира&quot;, магазин проф.косметики &quot;Гармония цвета&quot;, 8-925-171-55-70 Наталья"/>
    <s v="Москва"/>
    <s v="Довгань Андрей Леонтьевич"/>
    <x v="1"/>
    <n v="16"/>
    <n v="360"/>
    <n v="50"/>
    <n v="40"/>
    <n v="1110"/>
    <n v="280"/>
    <n v="50"/>
    <n v="40"/>
    <n v="1030"/>
  </r>
  <r>
    <x v="9"/>
    <x v="0"/>
    <x v="9"/>
    <s v="Профкосметика"/>
    <s v="г. Москва, Лубянский пр., 25, стр. 2, 3 этаж, магазин &quot;Галерея косметики&quot; (9-22),  8-495-150-79-79 доб. 2 "/>
    <s v="Москва"/>
    <s v="Войнов Вячеслав Романович"/>
    <x v="2"/>
    <n v="20"/>
    <n v="360"/>
    <n v="50"/>
    <n v="40"/>
    <n v="1310"/>
    <n v="280"/>
    <n v="50"/>
    <n v="40"/>
    <n v="1230"/>
  </r>
  <r>
    <x v="9"/>
    <x v="0"/>
    <x v="9"/>
    <s v="Профкосметика"/>
    <s v="г. Москва, ул. Бакунинская, д. 14, стр.1, магазин профкосметики «Галерея косметики» (9-22), 8-495-150-79-79 (доб. 3)"/>
    <s v="Москва"/>
    <s v="Войнов Вячеслав Романович"/>
    <x v="2"/>
    <n v="11"/>
    <n v="360"/>
    <n v="50"/>
    <n v="40"/>
    <n v="860"/>
    <n v="280"/>
    <n v="50"/>
    <n v="40"/>
    <n v="780"/>
  </r>
  <r>
    <x v="9"/>
    <x v="0"/>
    <x v="9"/>
    <s v="Профкосметика"/>
    <s v="г. Москва, ул. Большая Черкизовская, д. 5, корп. 1, магазин &quot;Галерея косметики&quot; (9-21), 8-963-712-49-48 Евгения"/>
    <s v="Москва"/>
    <s v="Войнов Вячеслав Романович"/>
    <x v="2"/>
    <n v="7"/>
    <n v="360"/>
    <n v="50"/>
    <n v="40"/>
    <n v="660"/>
    <n v="280"/>
    <n v="50"/>
    <n v="40"/>
    <n v="580"/>
  </r>
  <r>
    <x v="9"/>
    <x v="0"/>
    <x v="88"/>
    <s v="Профкосметика"/>
    <s v="Дмитровский р-он, д. Митькино, д. 12А. Заранее позвонить!!! 8-910-426-38-09 Светлана"/>
    <s v="Дмитров"/>
    <s v="Довгань Андрей Леонтьевич"/>
    <x v="1"/>
    <n v="10"/>
    <n v="440"/>
    <n v="70"/>
    <n v="60"/>
    <n v="1070"/>
    <n v="280"/>
    <n v="50"/>
    <n v="40"/>
    <n v="730"/>
  </r>
  <r>
    <x v="9"/>
    <x v="0"/>
    <x v="19"/>
    <s v="Профкосметика"/>
    <s v="г. Королев, Проспект Косманавтов, д. 20А, ТЦ &quot;Гелиос&quot;, павильон 136, магазин &quot;Магия Цвета&quot;, 8-926-104-67-78"/>
    <s v="Королев"/>
    <s v="Довгань Андрей Леонтьевич"/>
    <x v="1"/>
    <n v="21"/>
    <n v="360"/>
    <n v="50"/>
    <n v="40"/>
    <n v="1360"/>
    <n v="280"/>
    <n v="50"/>
    <n v="40"/>
    <n v="1280"/>
  </r>
  <r>
    <x v="9"/>
    <x v="0"/>
    <x v="89"/>
    <s v="Профкосметика"/>
    <s v="г. Москва, Щелковское шоссе, д. 97, салон «Белль» (10-21), 8-903-501-90-60 Админ. Ирина"/>
    <s v="Москва"/>
    <s v="Войнов Вячеслав Романович"/>
    <x v="2"/>
    <n v="13"/>
    <n v="360"/>
    <n v="50"/>
    <n v="40"/>
    <n v="960"/>
    <n v="280"/>
    <n v="50"/>
    <n v="40"/>
    <n v="880"/>
  </r>
  <r>
    <x v="9"/>
    <x v="0"/>
    <x v="74"/>
    <s v="Профкосметика"/>
    <s v="г. Москва, Земляной вал, д.33, ТЦ &quot;Атриум&quot;, СТРОГО ЧЕРЕЗ ПАНДУС  c 15.00 до 23.00!!!, 8-925-892-89-40"/>
    <s v="Москва"/>
    <s v="Войнов Вячеслав Романович"/>
    <x v="2"/>
    <n v="55"/>
    <n v="360"/>
    <n v="50"/>
    <n v="40"/>
    <n v="2520"/>
    <n v="280"/>
    <n v="50"/>
    <n v="40"/>
    <n v="2440"/>
  </r>
  <r>
    <x v="9"/>
    <x v="0"/>
    <x v="46"/>
    <s v="Профкосметика"/>
    <s v="г. Наро-Фоминск, ул. Полубоярова, д. 24, ТЦ &quot;Нара&quot; пав. № 35, магазин Профкосметики, 8-968-646-83-55 Ольга"/>
    <s v="Наро-Фоминск"/>
    <s v="Довгань Андрей Леонтьевич"/>
    <x v="1"/>
    <n v="23"/>
    <n v="360"/>
    <n v="50"/>
    <n v="40"/>
    <n v="1460"/>
    <n v="280"/>
    <n v="50"/>
    <n v="40"/>
    <n v="1380"/>
  </r>
  <r>
    <x v="9"/>
    <x v="0"/>
    <x v="48"/>
    <s v="Профкосметика"/>
    <s v="г. Москва, Огородный про-д, д. 20/1, заезд через КПП - Проектируемый пр-д № 6564. Заранее позвонить-заказать пропуск! 8-903-593-03-68  Виктория"/>
    <s v="Москва"/>
    <s v="Довгань Андрей Леонтьевич"/>
    <x v="1"/>
    <n v="41"/>
    <n v="360"/>
    <n v="50"/>
    <n v="40"/>
    <n v="1960"/>
    <n v="280"/>
    <n v="50"/>
    <n v="40"/>
    <n v="1880"/>
  </r>
  <r>
    <x v="10"/>
    <x v="0"/>
    <x v="58"/>
    <s v="Профкосметика"/>
    <s v="г. Балашиха, ул. Спортивная, д. 17, цок.этаж, магазин профессиональной косметики, 8-963-682-84-70"/>
    <s v="Балашиха"/>
    <s v="Долгушин Георгий Михайлович"/>
    <x v="0"/>
    <n v="1"/>
    <n v="360"/>
    <n v="50"/>
    <n v="40"/>
    <n v="360"/>
    <n v="280"/>
    <n v="50"/>
    <n v="40"/>
    <n v="280"/>
  </r>
  <r>
    <x v="10"/>
    <x v="0"/>
    <x v="0"/>
    <s v="Профкосметика"/>
    <s v="г.Москва, ул.Кусковская, д.16А, +7 (495) 969-27-26 доб. 110. С 11 до 16!!!"/>
    <s v="Москва"/>
    <s v="Долгушин Георгий Михайлович"/>
    <x v="0"/>
    <n v="20"/>
    <n v="360"/>
    <n v="50"/>
    <n v="40"/>
    <n v="1310"/>
    <n v="280"/>
    <n v="50"/>
    <n v="40"/>
    <n v="1230"/>
  </r>
  <r>
    <x v="10"/>
    <x v="0"/>
    <x v="90"/>
    <s v="Профкосметика"/>
    <s v="«ТТ-4» М. О. г. Истра, Воскресенская пл-дь, дом 2а .(495) 994-61-78 доб.222"/>
    <s v="Истра"/>
    <s v="Довгань Андрей Леонтьевич"/>
    <x v="1"/>
    <n v="18"/>
    <n v="360"/>
    <n v="50"/>
    <n v="40"/>
    <n v="1210"/>
    <n v="280"/>
    <n v="50"/>
    <n v="40"/>
    <n v="1130"/>
  </r>
  <r>
    <x v="10"/>
    <x v="0"/>
    <x v="91"/>
    <s v="Профкосметика"/>
    <s v="г.Москва,ул.Генерала Тюленева, д.29А,(с 13 до 18),8(495) 339-85-61,8-903-757-23-98"/>
    <s v="Москва"/>
    <s v="Довгань Андрей Леонтьевич"/>
    <x v="1"/>
    <n v="19"/>
    <n v="360"/>
    <n v="50"/>
    <n v="40"/>
    <n v="1260"/>
    <n v="280"/>
    <n v="50"/>
    <n v="40"/>
    <n v="1180"/>
  </r>
  <r>
    <x v="10"/>
    <x v="0"/>
    <x v="92"/>
    <s v="Профкосметика"/>
    <s v="г. Подольск, мкр. Кузнечики, бул. 65-летия Победы, д. 7, корп. 1,  м-н &quot;Верный&quot;, магазин белорусская косм. &quot;Compliment&quot;, (11-20), 8-977-149-48-47"/>
    <s v="Подольск"/>
    <s v="Войнов Вячеслав Романович"/>
    <x v="2"/>
    <n v="7"/>
    <n v="360"/>
    <n v="50"/>
    <n v="40"/>
    <n v="660"/>
    <n v="280"/>
    <n v="50"/>
    <n v="40"/>
    <n v="580"/>
  </r>
  <r>
    <x v="10"/>
    <x v="0"/>
    <x v="93"/>
    <s v="Профкосметика"/>
    <s v="г. Балашиха, мкр. Железнодорожный, ул. Пионерская, д. 2а, ТЦ &quot;Солнечный&quot;, магазин Проф.косметики, 8-926-589-85-14"/>
    <s v="Балашиха"/>
    <s v="Долгушин Георгий Михайлович"/>
    <x v="0"/>
    <n v="10"/>
    <n v="360"/>
    <n v="50"/>
    <n v="40"/>
    <n v="810"/>
    <n v="280"/>
    <n v="50"/>
    <n v="40"/>
    <n v="730"/>
  </r>
  <r>
    <x v="10"/>
    <x v="0"/>
    <x v="94"/>
    <s v="Профкосметика"/>
    <s v="г. Серпухов, Московское шоссе, д. 49, Заранее позвонить. 8-903-037-17-71 Александр"/>
    <s v="Серпухов"/>
    <s v="Войнов Вячеслав Романович"/>
    <x v="2"/>
    <n v="214"/>
    <n v="360"/>
    <n v="50"/>
    <n v="40"/>
    <n v="8880"/>
    <n v="280"/>
    <n v="50"/>
    <n v="40"/>
    <n v="8800"/>
  </r>
  <r>
    <x v="10"/>
    <x v="0"/>
    <x v="95"/>
    <s v="Профкосметика"/>
    <s v="г. Видное, Советский проезд, д.7, салон красоты &quot;Марина&quot; (9-20), 8-495-541-69-10"/>
    <s v="Видное"/>
    <s v="Войнов Вячеслав Романович"/>
    <x v="2"/>
    <n v="17"/>
    <n v="360"/>
    <n v="50"/>
    <n v="40"/>
    <n v="1160"/>
    <n v="280"/>
    <n v="50"/>
    <n v="40"/>
    <n v="1080"/>
  </r>
  <r>
    <x v="10"/>
    <x v="0"/>
    <x v="96"/>
    <s v="Профкосметика"/>
    <s v="г. Балашиха, микр-он Железнодорожный ул. Советская, д. 9, ТРК &quot;Эдельвейс&quot;,  2 эт., отдел &quot;Профкосметика&quot;, 8-926-386-74-79"/>
    <s v="Балашиха"/>
    <s v="Долгушин Георгий Михайлович"/>
    <x v="0"/>
    <n v="26"/>
    <n v="360"/>
    <n v="50"/>
    <n v="40"/>
    <n v="1610"/>
    <n v="280"/>
    <n v="50"/>
    <n v="40"/>
    <n v="1530"/>
  </r>
  <r>
    <x v="10"/>
    <x v="0"/>
    <x v="41"/>
    <s v="Профкосметика"/>
    <s v="ТРЦ Авиапарк, г. Москва, Ходынский бульвар, 4,пом.1042 (тел.: 8 (985) 410-06-64; 8 (903) 618-38-14; 8 (961) 112-55-05)"/>
    <s v="Москва"/>
    <s v="Довгань Андрей Леонтьевич"/>
    <x v="1"/>
    <n v="10"/>
    <n v="360"/>
    <n v="50"/>
    <n v="40"/>
    <n v="810"/>
    <n v="280"/>
    <n v="50"/>
    <n v="40"/>
    <n v="730"/>
  </r>
  <r>
    <x v="10"/>
    <x v="0"/>
    <x v="97"/>
    <s v="Профкосметика"/>
    <s v="г. Балашиха, ул. Спортивная, д. 17, цок.этаж, магазин проф.косметики (10-21),8-967-023-44-46, 8-963-682-84-70"/>
    <s v="Балашиха"/>
    <s v="Долгушин Георгий Михайлович"/>
    <x v="0"/>
    <n v="11"/>
    <n v="360"/>
    <n v="50"/>
    <n v="40"/>
    <n v="860"/>
    <n v="280"/>
    <n v="50"/>
    <n v="40"/>
    <n v="780"/>
  </r>
  <r>
    <x v="10"/>
    <x v="0"/>
    <x v="98"/>
    <s v="Профкосметика"/>
    <s v="г. Москва, Россошанский проезд, д. 3, ТЦ &quot;Прага&quot;, 3-й эт., Салон красоты , 8-964-760-45-00 Ирина"/>
    <s v="Москва"/>
    <s v="Войнов Вячеслав Романович"/>
    <x v="2"/>
    <n v="28"/>
    <n v="360"/>
    <n v="50"/>
    <n v="40"/>
    <n v="1710"/>
    <n v="280"/>
    <n v="50"/>
    <n v="40"/>
    <n v="1630"/>
  </r>
  <r>
    <x v="10"/>
    <x v="0"/>
    <x v="4"/>
    <s v="Профкосметика"/>
    <s v="г. Зеленоград, ул. Авторемонтная, Складской комплекс «Грюнштадт». Заранее заказать пропуск!!! 8-915-082-61-39 Дарья."/>
    <s v="Зеленоград"/>
    <s v="Довгань Андрей Леонтьевич"/>
    <x v="1"/>
    <n v="20"/>
    <n v="620"/>
    <n v="85"/>
    <n v="75"/>
    <n v="2235"/>
    <n v="280"/>
    <n v="50"/>
    <n v="40"/>
    <n v="1230"/>
  </r>
  <r>
    <x v="10"/>
    <x v="0"/>
    <x v="99"/>
    <s v="Профкосметика"/>
    <s v="г. Москва, Ленинский проспект, д.82/2, Студия волос, +7-999-799-06-06"/>
    <s v="Москва"/>
    <s v="Довгань Андрей Леонтьевич"/>
    <x v="1"/>
    <n v="16"/>
    <n v="360"/>
    <n v="50"/>
    <n v="40"/>
    <n v="1110"/>
    <n v="280"/>
    <n v="50"/>
    <n v="40"/>
    <n v="1030"/>
  </r>
  <r>
    <x v="10"/>
    <x v="0"/>
    <x v="100"/>
    <s v="Профкосметика"/>
    <s v="Чеховский район, село Дубна,  дом 21,Студия «Сакура», 8-926-525-13-62 Татьяна"/>
    <s v="Чехов"/>
    <s v="Войнов Вячеслав Романович"/>
    <x v="2"/>
    <n v="24"/>
    <n v="440"/>
    <n v="70"/>
    <n v="60"/>
    <n v="2050"/>
    <n v="280"/>
    <n v="50"/>
    <n v="40"/>
    <n v="1430"/>
  </r>
  <r>
    <x v="11"/>
    <x v="0"/>
    <x v="101"/>
    <s v="Профкосметика"/>
    <s v="г. Фрязино, ул. Полевая, д.9а, Салон &quot;Принцесса Лаура&quot;, +7-926-756-52-36"/>
    <s v="Фрязино"/>
    <s v="Долгушин Георгий Михайлович"/>
    <x v="0"/>
    <n v="3"/>
    <n v="360"/>
    <n v="50"/>
    <n v="40"/>
    <n v="460"/>
    <n v="280"/>
    <n v="50"/>
    <n v="40"/>
    <n v="380"/>
  </r>
  <r>
    <x v="11"/>
    <x v="0"/>
    <x v="8"/>
    <s v="Профкосметика"/>
    <s v="г. Москва, проезд Шокальского, д. 61,к. 2, кв.186. Заранее звонить! 8-916-488-64-50 Дмитрий."/>
    <s v="Москва"/>
    <s v="Войнов Вячеслав Романович"/>
    <x v="2"/>
    <n v="10"/>
    <n v="360"/>
    <n v="50"/>
    <n v="40"/>
    <n v="810"/>
    <n v="280"/>
    <n v="50"/>
    <n v="40"/>
    <n v="730"/>
  </r>
  <r>
    <x v="11"/>
    <x v="0"/>
    <x v="0"/>
    <s v="Профкосметика"/>
    <s v="г.Москва, ул.Кусковская, д.16А, +7 (495) 969-27-26 доб. 110. С 11 до 16!!!"/>
    <s v="Москва"/>
    <s v="Долгушин Георгий Михайлович"/>
    <x v="0"/>
    <n v="42"/>
    <n v="360"/>
    <n v="50"/>
    <n v="40"/>
    <n v="2000"/>
    <n v="280"/>
    <n v="50"/>
    <n v="40"/>
    <n v="1920"/>
  </r>
  <r>
    <x v="11"/>
    <x v="0"/>
    <x v="94"/>
    <s v="Профкосметика"/>
    <s v="Истринский р-н, с. Павловская Слобода, ул. Садовая, д. 41, Заранее позвонить – 8-905-561-53-80"/>
    <s v="Истра"/>
    <s v="Довгань Андрей Леонтьевич"/>
    <x v="1"/>
    <n v="18"/>
    <n v="360"/>
    <n v="50"/>
    <n v="40"/>
    <n v="1210"/>
    <n v="280"/>
    <n v="50"/>
    <n v="40"/>
    <n v="1130"/>
  </r>
  <r>
    <x v="11"/>
    <x v="0"/>
    <x v="102"/>
    <s v="Профкосметика"/>
    <s v="г. Королев,  ул. 50-летия ВЛКСМ, д. 6е, ТЦ &quot;Мегаполис-2&quot;, 1эт., магазин профкосметики, 8-926-575-99-70, "/>
    <s v="Королев"/>
    <s v="Войнов Вячеслав Романович"/>
    <x v="2"/>
    <n v="18"/>
    <n v="360"/>
    <n v="50"/>
    <n v="40"/>
    <n v="1210"/>
    <n v="280"/>
    <n v="50"/>
    <n v="40"/>
    <n v="1130"/>
  </r>
  <r>
    <x v="11"/>
    <x v="0"/>
    <x v="88"/>
    <s v="Профкосметика"/>
    <s v="г. Сергиев Посад, ул. Инженерная, д. 8, ЖК &quot;Архимед-2&quot;, Салон красоты &quot;14 Studio&quot;, 8-915-022-17-72 Ксения"/>
    <s v="Сергиев Посад"/>
    <s v="Войнов Вячеслав Романович"/>
    <x v="2"/>
    <n v="28"/>
    <n v="440"/>
    <n v="70"/>
    <n v="60"/>
    <n v="2330"/>
    <n v="280"/>
    <n v="50"/>
    <n v="40"/>
    <n v="1630"/>
  </r>
  <r>
    <x v="11"/>
    <x v="0"/>
    <x v="29"/>
    <s v="Профкосметика"/>
    <s v="рабочий поселок Нахабино, ул. Чкалова, д. 3, Салон красоты &quot;СК&quot; (10-21), 8-903-770-00-21, 8-926-879-70-75"/>
    <s v="Нахабино"/>
    <s v="Довгань Андрей Леонтьевич"/>
    <x v="1"/>
    <n v="10"/>
    <n v="360"/>
    <n v="50"/>
    <n v="40"/>
    <n v="810"/>
    <n v="280"/>
    <n v="50"/>
    <n v="40"/>
    <n v="730"/>
  </r>
  <r>
    <x v="11"/>
    <x v="0"/>
    <x v="103"/>
    <s v="Профкосметика"/>
    <s v="г. Лобня, Краснополянский проезд, д. 2,  ТЦ &quot;Поворот&quot;, 1 эт., магазин Профкосметика, 8-966-021-11-52"/>
    <s v="Лобня"/>
    <s v="Довгань Андрей Леонтьевич"/>
    <x v="1"/>
    <n v="18"/>
    <n v="270"/>
    <n v="40"/>
    <n v="30"/>
    <n v="950"/>
    <n v="280"/>
    <n v="50"/>
    <n v="40"/>
    <n v="1130"/>
  </r>
  <r>
    <x v="11"/>
    <x v="0"/>
    <x v="31"/>
    <s v="Профкосметика"/>
    <s v=" г. Химки, ул. Кирова, д. 10, корп. 2, эт. 2, оф. 203, салон красоты &quot;Царевны&quot; (10-20), 8-968-086-47-45, 8-926-068-00-72"/>
    <s v="Химки"/>
    <s v="Довгань Андрей Леонтьевич"/>
    <x v="1"/>
    <n v="11"/>
    <n v="360"/>
    <n v="50"/>
    <n v="40"/>
    <n v="860"/>
    <n v="280"/>
    <n v="50"/>
    <n v="40"/>
    <n v="780"/>
  </r>
  <r>
    <x v="11"/>
    <x v="0"/>
    <x v="104"/>
    <s v="Профкосметика"/>
    <s v="г. Дмитров, ул. Профессиональная, д. 26, к. 1, ТЦ &quot;ЛарАн&quot;, 5 эт., маг-н Островок Реджина,(10-20), 8-905-525-17-40"/>
    <s v="Дмитров"/>
    <s v="Довгань Андрей Леонтьевич"/>
    <x v="1"/>
    <n v="24"/>
    <n v="440"/>
    <n v="70"/>
    <n v="60"/>
    <n v="2050"/>
    <n v="280"/>
    <n v="50"/>
    <n v="40"/>
    <n v="1430"/>
  </r>
  <r>
    <x v="11"/>
    <x v="0"/>
    <x v="3"/>
    <s v="Профкосметика"/>
    <s v="г. Красногорск, Железнодорожный переулок, д. 7,  ТЦ &quot;Пассаж&quot;, 2 эт., пав. 205 А, магазин Профкосметики &quot;Феня&quot; (10-20), 8-999-897-70-50"/>
    <s v="Красногорск"/>
    <s v="Довгань Андрей Леонтьевич"/>
    <x v="1"/>
    <n v="13"/>
    <n v="360"/>
    <n v="50"/>
    <n v="40"/>
    <n v="960"/>
    <n v="280"/>
    <n v="50"/>
    <n v="40"/>
    <n v="880"/>
  </r>
  <r>
    <x v="11"/>
    <x v="0"/>
    <x v="105"/>
    <s v="Профкосметика"/>
    <s v="г.Долгопрудный,Лихаческий пр-т,д.64,эт.2,ТЦ&quot;Конфитюр&quot;,8-968-912-80-02 Олеся"/>
    <s v="Долгопрудный"/>
    <s v="Довгань Андрей Леонтьевич"/>
    <x v="1"/>
    <n v="8"/>
    <n v="360"/>
    <n v="50"/>
    <n v="40"/>
    <n v="710"/>
    <n v="280"/>
    <n v="50"/>
    <n v="40"/>
    <n v="630"/>
  </r>
  <r>
    <x v="11"/>
    <x v="0"/>
    <x v="106"/>
    <s v="Профкосметика"/>
    <s v="г.Пушкино, ул. Октябрьская, д.32,Парикмахерская&quot;Эльза&quot;,8-909-905-39-38"/>
    <s v="Пушкино"/>
    <s v="Войнов Вячеслав Романович"/>
    <x v="2"/>
    <n v="4"/>
    <n v="270"/>
    <n v="40"/>
    <n v="30"/>
    <n v="390"/>
    <n v="280"/>
    <n v="50"/>
    <n v="40"/>
    <n v="430"/>
  </r>
  <r>
    <x v="11"/>
    <x v="0"/>
    <x v="107"/>
    <s v="Профкосметика"/>
    <s v="г. Железнодорожный, Савинское шоссе, д. 7Б, парикмахерская &quot;Ваша парикмахерская&quot; (9-21), 8-926-280-25-95, 8-495-522-56-98-администратор."/>
    <s v="Истра"/>
    <s v="Долгушин Георгий Михайлович"/>
    <x v="0"/>
    <n v="27"/>
    <n v="360"/>
    <n v="50"/>
    <n v="40"/>
    <n v="1660"/>
    <n v="280"/>
    <n v="50"/>
    <n v="40"/>
    <n v="1580"/>
  </r>
  <r>
    <x v="11"/>
    <x v="0"/>
    <x v="108"/>
    <s v="Профкосметика"/>
    <s v="г. Москва, Ленинградское шоссе, д. 126, Салон красоты, 8-916-315-04-15"/>
    <s v="Москва"/>
    <s v="Войнов Вячеслав Романович"/>
    <x v="2"/>
    <n v="11"/>
    <n v="360"/>
    <n v="50"/>
    <n v="40"/>
    <n v="860"/>
    <n v="280"/>
    <n v="50"/>
    <n v="40"/>
    <n v="780"/>
  </r>
  <r>
    <x v="11"/>
    <x v="0"/>
    <x v="4"/>
    <s v="Профкосметика"/>
    <s v="г. Зеленоград, ул. Авторемонтная, Складской комплекс «Грюнштадт». Заранее заказать пропуск!!! 8-915-082-61-39 Дарья."/>
    <s v="Зеленоград"/>
    <s v="Довгань Андрей Леонтьевич"/>
    <x v="1"/>
    <n v="32"/>
    <n v="620"/>
    <n v="85"/>
    <n v="75"/>
    <n v="2945"/>
    <n v="280"/>
    <n v="50"/>
    <n v="40"/>
    <n v="1520"/>
  </r>
  <r>
    <x v="11"/>
    <x v="0"/>
    <x v="87"/>
    <s v="Профкосметика"/>
    <s v="г. Балашиха, мкр.ЦОВБ д.20, ТЦ Идея, магазин профкосметики. +7929-626-88-11 Марина"/>
    <s v="Балашиха"/>
    <s v="Долгушин Георгий Михайлович"/>
    <x v="0"/>
    <n v="11"/>
    <n v="360"/>
    <n v="50"/>
    <n v="40"/>
    <n v="860"/>
    <n v="280"/>
    <n v="50"/>
    <n v="40"/>
    <n v="780"/>
  </r>
  <r>
    <x v="11"/>
    <x v="0"/>
    <x v="48"/>
    <s v="Профкосметика"/>
    <s v="г. Москва, Огородный про-д, д. 20/1, заезд через КПП - Проектируемый пр-д № 6564. Заранее позвонить-заказать пропуск! 8-903-593-03-68  Виктория"/>
    <s v="Москва"/>
    <s v="Войнов Вячеслав Романович"/>
    <x v="2"/>
    <n v="29"/>
    <n v="360"/>
    <n v="50"/>
    <n v="40"/>
    <n v="1760"/>
    <n v="280"/>
    <n v="50"/>
    <n v="40"/>
    <n v="1680"/>
  </r>
  <r>
    <x v="12"/>
    <x v="0"/>
    <x v="70"/>
    <s v="Профкосметика"/>
    <s v="г. Москва, ул. Молодцова, д. 29, к. 2, Салон красоты &quot;Море Эмоций&quot; (10-21), 8-925-482-82-40, 8-925-171-55-70 Наталья"/>
    <s v="Москва"/>
    <s v="Войнов Вячеслав Романович"/>
    <x v="2"/>
    <n v="134"/>
    <n v="360"/>
    <n v="50"/>
    <n v="40"/>
    <n v="5680"/>
    <n v="280"/>
    <n v="50"/>
    <n v="40"/>
    <n v="5600"/>
  </r>
  <r>
    <x v="12"/>
    <x v="0"/>
    <x v="109"/>
    <s v="Профкосметика"/>
    <s v="г.Москва, ул.Менжинского, д.36, ТЦ &quot;Камп&quot;, 2 эт., павильон 64-70, магазин проф.косметики, 8-926-244-90-09"/>
    <s v="Москва"/>
    <s v="Войнов Вячеслав Романович"/>
    <x v="2"/>
    <n v="75"/>
    <n v="360"/>
    <n v="50"/>
    <n v="40"/>
    <n v="3320"/>
    <n v="280"/>
    <n v="50"/>
    <n v="40"/>
    <n v="3240"/>
  </r>
  <r>
    <x v="12"/>
    <x v="0"/>
    <x v="109"/>
    <s v="Профкосметика"/>
    <s v="г. Москва, ул. Декабристов, д. 15Б, ТЦ «МАЛ», 3 эт., пав. 313, 316, 317, магазин &quot;PROFF COSMETICS SHOP&quot;, 8-926-244-17-33"/>
    <s v="Москва"/>
    <s v="Войнов Вячеслав Романович"/>
    <x v="2"/>
    <n v="73"/>
    <n v="360"/>
    <n v="50"/>
    <n v="40"/>
    <n v="3240"/>
    <n v="280"/>
    <n v="50"/>
    <n v="40"/>
    <n v="3160"/>
  </r>
  <r>
    <x v="12"/>
    <x v="0"/>
    <x v="59"/>
    <s v="Профкосметика"/>
    <s v="г. Москва, 22-км Киевского шоссе (500м за МКАД), Офисный парк КОМСИТИ, 1 эт., магазин «МИКСТОН», +7-925-857-07-63 Наталья"/>
    <s v="Москва"/>
    <s v="Войнов Вячеслав Романович"/>
    <x v="2"/>
    <n v="42"/>
    <n v="360"/>
    <n v="50"/>
    <n v="40"/>
    <n v="2000"/>
    <n v="280"/>
    <n v="50"/>
    <n v="40"/>
    <n v="1920"/>
  </r>
  <r>
    <x v="12"/>
    <x v="0"/>
    <x v="16"/>
    <s v="Профкосметика"/>
    <s v="г.Подольск, ул.Февральская, д. 51/31 8-962-434-90-14"/>
    <s v="Подольск"/>
    <s v="Довгань Андрей Леонтьевич"/>
    <x v="1"/>
    <n v="22"/>
    <n v="360"/>
    <n v="50"/>
    <n v="40"/>
    <n v="1410"/>
    <n v="280"/>
    <n v="50"/>
    <n v="40"/>
    <n v="1330"/>
  </r>
  <r>
    <x v="12"/>
    <x v="0"/>
    <x v="9"/>
    <s v="Профкосметика"/>
    <s v="г. Москва, ул. Бакунинская, д. 14, стр.1, магазин профкосметики «Галерея косметики» (9-22), 8-495-150-79-79 (доб. 3)"/>
    <s v="Москва"/>
    <s v="Долгушин Георгий Михайлович"/>
    <x v="0"/>
    <n v="34"/>
    <n v="360"/>
    <n v="50"/>
    <n v="40"/>
    <n v="1680"/>
    <n v="280"/>
    <n v="50"/>
    <n v="40"/>
    <n v="1600"/>
  </r>
  <r>
    <x v="12"/>
    <x v="0"/>
    <x v="9"/>
    <s v="Профкосметика"/>
    <s v="г. Москва, Лубянский пр., 25, стр. 2, 3 этаж, магазин &quot;Галерея косметики&quot; (9-22),  8-495-150-79-79 доб. 2 "/>
    <s v="Москва"/>
    <s v="Войнов Вячеслав Романович"/>
    <x v="2"/>
    <n v="3"/>
    <n v="360"/>
    <n v="50"/>
    <n v="40"/>
    <n v="460"/>
    <n v="280"/>
    <n v="50"/>
    <n v="40"/>
    <n v="380"/>
  </r>
  <r>
    <x v="12"/>
    <x v="0"/>
    <x v="9"/>
    <s v="Профкосметика"/>
    <s v="г. Москва, ул. Большая Черкизовская, д. 5, корп. 1, магазин &quot;Галерея косметики&quot; (9-21), 8-963-712-49-48 Евгения"/>
    <s v="Москва"/>
    <s v="Долгушин Георгий Михайлович"/>
    <x v="0"/>
    <n v="8"/>
    <n v="360"/>
    <n v="50"/>
    <n v="40"/>
    <n v="710"/>
    <n v="280"/>
    <n v="50"/>
    <n v="40"/>
    <n v="630"/>
  </r>
  <r>
    <x v="12"/>
    <x v="0"/>
    <x v="110"/>
    <s v="Профкосметика"/>
    <s v="г. Москва, Балаклавский проспект, д. 20, корп.1, Салон красоты, 8-903-772-56-38, 8-926-587-91-34"/>
    <s v="Москва"/>
    <s v="Довгань Андрей Леонтьевич"/>
    <x v="1"/>
    <n v="8"/>
    <n v="360"/>
    <n v="50"/>
    <n v="40"/>
    <n v="710"/>
    <n v="280"/>
    <n v="50"/>
    <n v="40"/>
    <n v="630"/>
  </r>
  <r>
    <x v="12"/>
    <x v="0"/>
    <x v="28"/>
    <s v="Профкосметика"/>
    <s v="г. Москва, ул. Кадырова, д. 1, магазин &quot;ПрофКосметика&quot; (10-21), 8-977-602-53-11 – Вероника"/>
    <s v="Москва"/>
    <s v="Довгань Андрей Леонтьевич"/>
    <x v="1"/>
    <n v="35"/>
    <n v="360"/>
    <n v="50"/>
    <n v="40"/>
    <n v="1720"/>
    <n v="280"/>
    <n v="50"/>
    <n v="40"/>
    <n v="1640"/>
  </r>
  <r>
    <x v="12"/>
    <x v="0"/>
    <x v="57"/>
    <s v="Профкосметика"/>
    <s v="г. Москва, ул. Дорожная, д. 1, корп. 5. Стр. 4. 8-916-865-07-70 - заказ пропуска"/>
    <s v="Москва"/>
    <s v="Довгань Андрей Леонтьевич"/>
    <x v="1"/>
    <n v="29"/>
    <n v="360"/>
    <n v="50"/>
    <n v="40"/>
    <n v="1760"/>
    <n v="280"/>
    <n v="50"/>
    <n v="40"/>
    <n v="1680"/>
  </r>
  <r>
    <x v="12"/>
    <x v="0"/>
    <x v="111"/>
    <s v="Профкосметика"/>
    <s v="г. Москва, ул.Кировоградская, д.9к1,ТЦ«Акварель», 1 эт.,пом.1-16 (около второго входа) маг-н профкосметики, 8-966-040-74-37, 8-965-261-78-87 "/>
    <s v="Москва"/>
    <s v="Довгань Андрей Леонтьевич"/>
    <x v="1"/>
    <n v="1"/>
    <n v="360"/>
    <n v="50"/>
    <n v="40"/>
    <n v="360"/>
    <n v="280"/>
    <n v="50"/>
    <n v="40"/>
    <n v="280"/>
  </r>
  <r>
    <x v="12"/>
    <x v="0"/>
    <x v="111"/>
    <s v="Профкосметика"/>
    <s v="г. Москва, ул. Днепропетровская, д. 3, к. 1, Магазин &quot;ПРОФЕССИОНАЛЬНАЯ КОСМЕТИКА&quot; (10-21), 8-966-040-74-37, 8-965-261-78-87"/>
    <s v="Москва"/>
    <s v="Довгань Андрей Леонтьевич"/>
    <x v="1"/>
    <n v="20"/>
    <n v="360"/>
    <n v="50"/>
    <n v="40"/>
    <n v="1310"/>
    <n v="280"/>
    <n v="50"/>
    <n v="40"/>
    <n v="1230"/>
  </r>
  <r>
    <x v="12"/>
    <x v="0"/>
    <x v="89"/>
    <s v="Профкосметика"/>
    <s v="г. Москва, ул. Островитянова, д. 5, корп. 3, под. 4(лестница на верх), парикмахерская, 8-963-768-75-48 Ольга."/>
    <s v="Москва"/>
    <s v="Войнов Вячеслав Романович"/>
    <x v="2"/>
    <n v="19"/>
    <n v="360"/>
    <n v="50"/>
    <n v="40"/>
    <n v="1260"/>
    <n v="280"/>
    <n v="50"/>
    <n v="40"/>
    <n v="1180"/>
  </r>
  <r>
    <x v="12"/>
    <x v="0"/>
    <x v="112"/>
    <s v="Профкосметика"/>
    <s v="г. Москва, ул. Коломенская,  д. 19, корп. 2, 8-499-614-12-43 Аня, Юля"/>
    <s v="Москва"/>
    <s v="Довгань Андрей Леонтьевич"/>
    <x v="1"/>
    <n v="10"/>
    <n v="360"/>
    <n v="50"/>
    <n v="40"/>
    <n v="810"/>
    <n v="280"/>
    <n v="50"/>
    <n v="40"/>
    <n v="730"/>
  </r>
  <r>
    <x v="12"/>
    <x v="0"/>
    <x v="32"/>
    <s v="Профкосметика"/>
    <s v="г. Люберцы, ул. Инициативная, д.7Б, ТЦ «Торговые ряды» (вход со стороны Таможенной академии), 2-й эт., «Гармония», 8-916-714-65-38"/>
    <s v="Люберцы"/>
    <s v="Долгушин Георгий Михайлович"/>
    <x v="0"/>
    <n v="15"/>
    <n v="360"/>
    <n v="50"/>
    <n v="40"/>
    <n v="1060"/>
    <n v="280"/>
    <n v="50"/>
    <n v="40"/>
    <n v="980"/>
  </r>
  <r>
    <x v="12"/>
    <x v="0"/>
    <x v="32"/>
    <s v="Профкосметика"/>
    <s v="г. Люберцы, ул. Побратимов, д. 7, ТЦ &quot;Светофор&quot;, 2 эт., магазин &quot;Гармония&quot; (10-20.30), 8-985-197-41-78 Доставка в пакетах!!"/>
    <s v="Люберцы"/>
    <s v="Долгушин Георгий Михайлович"/>
    <x v="0"/>
    <n v="20"/>
    <n v="360"/>
    <n v="50"/>
    <n v="40"/>
    <n v="1310"/>
    <n v="280"/>
    <n v="50"/>
    <n v="40"/>
    <n v="1230"/>
  </r>
  <r>
    <x v="12"/>
    <x v="0"/>
    <x v="113"/>
    <s v="Профкосметика"/>
    <s v="г. Москва, ул. Шарикоподшипниковская, д. 13, ТЦ «Дубровка», линия Д, пав. 35, 8-916-657-79-91 Зейнал"/>
    <s v="Москва"/>
    <s v="Довгань Андрей Леонтьевич"/>
    <x v="1"/>
    <n v="29"/>
    <n v="360"/>
    <n v="50"/>
    <n v="40"/>
    <n v="1760"/>
    <n v="280"/>
    <n v="50"/>
    <n v="40"/>
    <n v="1680"/>
  </r>
  <r>
    <x v="12"/>
    <x v="0"/>
    <x v="114"/>
    <s v="Профкосметика"/>
    <s v="г. Москва, ул. Алма-Атинская, д. 5, Салон «Антея» (10-21), 8-903-610-76-24 Ирина"/>
    <s v="Москва"/>
    <s v="Долгушин Георгий Михайлович"/>
    <x v="0"/>
    <n v="21"/>
    <n v="360"/>
    <n v="50"/>
    <n v="40"/>
    <n v="1360"/>
    <n v="280"/>
    <n v="50"/>
    <n v="40"/>
    <n v="1280"/>
  </r>
  <r>
    <x v="12"/>
    <x v="0"/>
    <x v="22"/>
    <s v="Профкосметика"/>
    <s v="г.Одинцово, ул.Восточная, д.6,пом.23, +7495-12-019-12"/>
    <s v="Одинцово"/>
    <s v="Войнов Вячеслав Романович"/>
    <x v="2"/>
    <n v="61"/>
    <n v="190"/>
    <n v="15"/>
    <n v="10"/>
    <n v="790"/>
    <n v="280"/>
    <n v="50"/>
    <n v="40"/>
    <n v="2680"/>
  </r>
  <r>
    <x v="12"/>
    <x v="0"/>
    <x v="115"/>
    <s v="Профкосметика"/>
    <s v="Люберецкий район, д.Марусино, ул. Заречная, д. 28, ТЦ &quot;Марусино&quot;, цок. этаж, магазин &quot;Профмаг&quot;, 8-926-857-22-93"/>
    <s v="Люберцы"/>
    <s v="Долгушин Георгий Михайлович"/>
    <x v="0"/>
    <n v="29"/>
    <n v="360"/>
    <n v="50"/>
    <n v="40"/>
    <n v="1760"/>
    <n v="280"/>
    <n v="50"/>
    <n v="40"/>
    <n v="1680"/>
  </r>
  <r>
    <x v="12"/>
    <x v="0"/>
    <x v="116"/>
    <s v="Профкосметика"/>
    <s v="г. Королев, мкр. Юбилейный, ул. Лесная, д. 14, салон красоты &quot;Мерри М&quot; (9-21), 8-495-518-65-82, 8-925-518-65-82, 8-916-202-93-08"/>
    <s v="Королев"/>
    <s v="Войнов Вячеслав Романович"/>
    <x v="2"/>
    <n v="12"/>
    <n v="360"/>
    <n v="50"/>
    <n v="40"/>
    <n v="910"/>
    <n v="280"/>
    <n v="50"/>
    <n v="40"/>
    <n v="830"/>
  </r>
  <r>
    <x v="12"/>
    <x v="0"/>
    <x v="117"/>
    <s v="Профкосметика"/>
    <s v="г. Москва, ул. Нагатинская, д. 16, ТЦ &quot;Конфетти&quot;, пав. № 1-24, магазин «Линия косметики» (10-21), 8-926-152-94-18"/>
    <s v="Москва"/>
    <s v="Довгань Андрей Леонтьевич"/>
    <x v="1"/>
    <n v="13"/>
    <n v="360"/>
    <n v="50"/>
    <n v="40"/>
    <n v="960"/>
    <n v="280"/>
    <n v="50"/>
    <n v="40"/>
    <n v="880"/>
  </r>
  <r>
    <x v="12"/>
    <x v="0"/>
    <x v="35"/>
    <s v="Профкосметика"/>
    <s v="г. Дзержинский, ул. Лермонтова, д.23,&quot;Кудряшка&quot;,8-926-719-62-08 Ирина"/>
    <s v="Дзержинский"/>
    <s v="Долгушин Георгий Михайлович"/>
    <x v="0"/>
    <n v="7"/>
    <n v="270"/>
    <n v="40"/>
    <n v="30"/>
    <n v="510"/>
    <n v="280"/>
    <n v="50"/>
    <n v="40"/>
    <n v="580"/>
  </r>
  <r>
    <x v="12"/>
    <x v="0"/>
    <x v="48"/>
    <s v="Профкосметика"/>
    <s v="г. Москва, Огородный про-д, д. 20/1, заезд через КПП - Проектируемый пр-д № 6564. Заранее позвонить-заказать пропуск! 8-903-593-03-68  Виктория"/>
    <s v="Москва"/>
    <s v="Войнов Вячеслав Романович"/>
    <x v="2"/>
    <n v="1"/>
    <n v="360"/>
    <n v="50"/>
    <n v="40"/>
    <n v="360"/>
    <n v="280"/>
    <n v="50"/>
    <n v="40"/>
    <n v="280"/>
  </r>
  <r>
    <x v="12"/>
    <x v="0"/>
    <x v="48"/>
    <s v="Профкосметика"/>
    <s v="г. Москва, Огородный про-д, д. 20/1, заезд через КПП - Проектируемый пр-д № 6564. Заранее позвонить-заказать пропуск! 8-903-593-03-68  Виктория"/>
    <s v="Москва"/>
    <s v="Войнов Вячеслав Романович"/>
    <x v="2"/>
    <n v="92"/>
    <n v="360"/>
    <n v="50"/>
    <n v="40"/>
    <n v="4000"/>
    <n v="280"/>
    <n v="50"/>
    <n v="40"/>
    <n v="3920"/>
  </r>
  <r>
    <x v="12"/>
    <x v="0"/>
    <x v="24"/>
    <s v="Профкосметика"/>
    <s v="г. Подольск, ул. Ленинградская, д.7, ТЦ &quot;Остров сокровищ&quot;, 2 эт., пав.123-124, 8-916-229-46-59"/>
    <s v="Подольск"/>
    <s v="Довгань Андрей Леонтьевич"/>
    <x v="1"/>
    <n v="30"/>
    <n v="360"/>
    <n v="50"/>
    <n v="40"/>
    <n v="1520"/>
    <n v="280"/>
    <n v="50"/>
    <n v="40"/>
    <n v="1440"/>
  </r>
  <r>
    <x v="12"/>
    <x v="0"/>
    <x v="25"/>
    <s v="Профкосметика"/>
    <s v="г. Серпухов, ул. Ворошилова, д. 109/6, 3 этаж, пав.4, Косметика 8-916-987-41-90"/>
    <s v="Серпухов"/>
    <s v="Довгань Андрей Леонтьевич"/>
    <x v="1"/>
    <n v="24"/>
    <n v="360"/>
    <n v="50"/>
    <n v="40"/>
    <n v="1510"/>
    <n v="280"/>
    <n v="50"/>
    <n v="40"/>
    <n v="1430"/>
  </r>
  <r>
    <x v="13"/>
    <x v="0"/>
    <x v="53"/>
    <s v="Профкосметика"/>
    <s v="г. Истра, ул. Советская, д. 48, Салон красоты &quot;Бон Стиль&quot;, 8-926-572-49-55"/>
    <s v="Истра"/>
    <s v="Довгань Андрей Леонтьевич"/>
    <x v="1"/>
    <n v="14"/>
    <n v="360"/>
    <n v="50"/>
    <n v="40"/>
    <n v="1010"/>
    <n v="280"/>
    <n v="50"/>
    <n v="40"/>
    <n v="930"/>
  </r>
  <r>
    <x v="13"/>
    <x v="0"/>
    <x v="0"/>
    <s v="Профкосметика"/>
    <s v="г.Москва, ул.Кусковская, д.16А, +7 (495) 969-27-26 доб. 110. С 11 до 16!!!"/>
    <s v="Москва"/>
    <s v="Долгушин Георгий Михайлович"/>
    <x v="0"/>
    <n v="22"/>
    <n v="360"/>
    <n v="50"/>
    <n v="40"/>
    <n v="1410"/>
    <n v="280"/>
    <n v="50"/>
    <n v="40"/>
    <n v="1330"/>
  </r>
  <r>
    <x v="13"/>
    <x v="0"/>
    <x v="10"/>
    <s v="Профкосметика"/>
    <s v="г. Москва, Преображенская площадь, д.2, Салон Красоты &quot;Кудри Хаус&quot;, +7-925-328-85-38"/>
    <s v="Москва"/>
    <s v="Долгушин Георгий Михайлович"/>
    <x v="0"/>
    <n v="12"/>
    <n v="360"/>
    <n v="50"/>
    <n v="40"/>
    <n v="910"/>
    <n v="280"/>
    <n v="50"/>
    <n v="40"/>
    <n v="830"/>
  </r>
  <r>
    <x v="13"/>
    <x v="0"/>
    <x v="118"/>
    <s v="Профкосметика"/>
    <s v="г. Москва ул. Петрозаводская, д. 24Б, 2й этаж, Салон красоты &quot;Новый взгляд&quot;(10-21), 7-925-003-54-62, 8-925-465-05-99"/>
    <s v="Москва"/>
    <s v="Довгань Андрей Леонтьевич"/>
    <x v="1"/>
    <n v="15"/>
    <n v="360"/>
    <n v="50"/>
    <n v="40"/>
    <n v="1060"/>
    <n v="280"/>
    <n v="50"/>
    <n v="40"/>
    <n v="980"/>
  </r>
  <r>
    <x v="13"/>
    <x v="0"/>
    <x v="38"/>
    <s v="Профкосметика"/>
    <s v="г. Москва, ул. Профсоюзная, д.126к1, ТЦ «Коньково-Пассаж»,1эт., м-н «Профтоп», 8-903-663-67-99 Елена"/>
    <s v="Москва"/>
    <s v="Довгань Андрей Леонтьевич"/>
    <x v="1"/>
    <n v="20"/>
    <n v="360"/>
    <n v="50"/>
    <n v="40"/>
    <n v="1310"/>
    <n v="280"/>
    <n v="50"/>
    <n v="40"/>
    <n v="1230"/>
  </r>
  <r>
    <x v="13"/>
    <x v="0"/>
    <x v="119"/>
    <s v="Профкосметика"/>
    <s v="г. Москва, ул. Б. Переяславская, д. 9, Салон &quot;Бьюти Стайл&quot; вход в цок. эт., первая дверь слева. За 1 час позвонить!!  8-925-525-35-11  Елена"/>
    <s v="Москва"/>
    <s v="Довгань Андрей Леонтьевич"/>
    <x v="1"/>
    <n v="6"/>
    <n v="360"/>
    <n v="50"/>
    <n v="40"/>
    <n v="610"/>
    <n v="280"/>
    <n v="50"/>
    <n v="40"/>
    <n v="530"/>
  </r>
  <r>
    <x v="13"/>
    <x v="0"/>
    <x v="11"/>
    <s v="Профкосметика"/>
    <s v="г. Москва, ул.1-я Квесситская,д.18, ТЦ&quot;Бутырский&quot;, пав В-19 (8-929-935-94-34)"/>
    <s v="Москва"/>
    <s v="Довгань Андрей Леонтьевич"/>
    <x v="1"/>
    <n v="9"/>
    <n v="360"/>
    <n v="50"/>
    <n v="40"/>
    <n v="760"/>
    <n v="280"/>
    <n v="50"/>
    <n v="40"/>
    <n v="680"/>
  </r>
  <r>
    <x v="13"/>
    <x v="0"/>
    <x v="120"/>
    <s v="Профкосметика"/>
    <s v="г. Балашиха, мкр. Авиаторов, ул. Летная, д. 8/7, салон-парикмахерская &quot;Маникюр Плюс&quot; (10-21), 8-916-589-14-88"/>
    <s v="Балашиха"/>
    <s v="Долгушин Георгий Михайлович"/>
    <x v="0"/>
    <n v="15"/>
    <n v="360"/>
    <n v="50"/>
    <n v="40"/>
    <n v="1060"/>
    <n v="280"/>
    <n v="50"/>
    <n v="40"/>
    <n v="980"/>
  </r>
  <r>
    <x v="13"/>
    <x v="0"/>
    <x v="40"/>
    <s v="Профкосметика"/>
    <s v="г.Москва,Новоясеневский пр-т,д.2,вл.1,ТЦ&quot;Твин Плаза&quot;89266113159 Майя,89262202830 Малиха,в пакетах"/>
    <s v="Москва"/>
    <s v="Довгань Андрей Леонтьевич"/>
    <x v="1"/>
    <n v="33"/>
    <n v="360"/>
    <n v="50"/>
    <n v="40"/>
    <n v="1640"/>
    <n v="280"/>
    <n v="50"/>
    <n v="40"/>
    <n v="1560"/>
  </r>
  <r>
    <x v="13"/>
    <x v="0"/>
    <x v="33"/>
    <s v="Профкосметика"/>
    <s v="г. Красногорск. ул. Бульвар Космонавтов, д. 6, Салон красоты &lt;ГЛАМУР&gt;, 8-926-348-66-74"/>
    <s v="Красногорск"/>
    <s v="Довгань Андрей Леонтьевич"/>
    <x v="1"/>
    <n v="21"/>
    <n v="360"/>
    <n v="50"/>
    <n v="40"/>
    <n v="1360"/>
    <n v="280"/>
    <n v="50"/>
    <n v="40"/>
    <n v="1280"/>
  </r>
  <r>
    <x v="13"/>
    <x v="0"/>
    <x v="121"/>
    <s v="Профкосметика"/>
    <s v="г. Москва, Черноморский бульвар, д. 17, корп.1, з подъезд. Цок.этаж. 8-963-642-88-44 Людмила"/>
    <s v="Москва"/>
    <s v="Долгушин Георгий Михайлович"/>
    <x v="0"/>
    <n v="7"/>
    <n v="360"/>
    <n v="50"/>
    <n v="40"/>
    <n v="660"/>
    <n v="280"/>
    <n v="50"/>
    <n v="40"/>
    <n v="580"/>
  </r>
  <r>
    <x v="13"/>
    <x v="0"/>
    <x v="4"/>
    <s v="Профкосметика"/>
    <s v="г. Зеленоград, ул. Авторемонтная, Складской комплекс «Грюнштадт». Заранее заказать пропуск!!! 8-915-082-61-39 Дарья."/>
    <s v="Зеленоград"/>
    <s v="Довгань Андрей Леонтьевич"/>
    <x v="1"/>
    <n v="11"/>
    <n v="620"/>
    <n v="85"/>
    <n v="75"/>
    <n v="1470"/>
    <n v="280"/>
    <n v="50"/>
    <n v="40"/>
    <n v="780"/>
  </r>
  <r>
    <x v="13"/>
    <x v="0"/>
    <x v="87"/>
    <s v="Профкосметика"/>
    <s v="г. Балашиха, ул. Шоссе Энтузиастов, д. 66а, ТЦ &quot;ВЕСТ&quot;, магазин Профкосметика, 8-929-626-88-11"/>
    <s v="Балашиха"/>
    <s v="Долгушин Георгий Михайлович"/>
    <x v="0"/>
    <n v="12"/>
    <n v="360"/>
    <n v="50"/>
    <n v="40"/>
    <n v="910"/>
    <n v="280"/>
    <n v="50"/>
    <n v="40"/>
    <n v="830"/>
  </r>
  <r>
    <x v="13"/>
    <x v="0"/>
    <x v="122"/>
    <s v="Профкосметика"/>
    <s v="г. Истра, ул. Советская, д. 48, Салон красоты &quot;Бон Стиль&quot;, 8-926-572-49-55"/>
    <s v="Истра"/>
    <s v="Довгань Андрей Леонтьевич"/>
    <x v="1"/>
    <n v="12"/>
    <n v="360"/>
    <n v="50"/>
    <n v="40"/>
    <n v="910"/>
    <n v="280"/>
    <n v="50"/>
    <n v="40"/>
    <n v="830"/>
  </r>
  <r>
    <x v="14"/>
    <x v="0"/>
    <x v="53"/>
    <s v="Профкосметика"/>
    <s v="г. Москва, ул. Озерная, д. 6, интернет-магазин. Заранее звонить. 8-926-394-94-91"/>
    <s v="Москва"/>
    <s v="Довгань Андрей Леонтьевич"/>
    <x v="1"/>
    <n v="16"/>
    <n v="360"/>
    <n v="50"/>
    <n v="40"/>
    <n v="1110"/>
    <n v="280"/>
    <n v="50"/>
    <n v="40"/>
    <n v="1030"/>
  </r>
  <r>
    <x v="14"/>
    <x v="0"/>
    <x v="70"/>
    <s v="Профкосметика"/>
    <s v="г. Москва, ул. Молодцова, д. 29, к. 2, Салон красоты &quot;Море Эмоций&quot; (10-21), 8-925-482-82-40, 8-925-171-55-70 Наталья"/>
    <s v="Москва"/>
    <s v="Войнов Вячеслав Романович"/>
    <x v="2"/>
    <n v="32"/>
    <n v="360"/>
    <n v="50"/>
    <n v="40"/>
    <n v="1600"/>
    <n v="280"/>
    <n v="50"/>
    <n v="40"/>
    <n v="1520"/>
  </r>
  <r>
    <x v="14"/>
    <x v="0"/>
    <x v="123"/>
    <s v="Профкосметика"/>
    <s v="г. Москва, ул. Тверская, д. 12, стр. 9, салон красоты &quot;Be My Guest&quot; (10-21), +7-495-694-60-54, 8-966-328-56-08 Виктория"/>
    <s v="Москва"/>
    <s v="Войнов Вячеслав Романович"/>
    <x v="2"/>
    <n v="6"/>
    <n v="360"/>
    <n v="50"/>
    <n v="40"/>
    <n v="610"/>
    <n v="280"/>
    <n v="50"/>
    <n v="40"/>
    <n v="530"/>
  </r>
  <r>
    <x v="14"/>
    <x v="0"/>
    <x v="124"/>
    <s v="Профкосметика"/>
    <s v="Наро-Фоминский р-он,г.Апрелевка,ул.Сентябрьская,д.5,ТД&quot;Апрель&quot;пав.33-35,8-903-200-51-74 Елена"/>
    <s v="Наро-Фоминск"/>
    <s v="Довгань Андрей Леонтьевич"/>
    <x v="1"/>
    <n v="19"/>
    <n v="360"/>
    <n v="50"/>
    <n v="40"/>
    <n v="1260"/>
    <n v="280"/>
    <n v="50"/>
    <n v="40"/>
    <n v="1180"/>
  </r>
  <r>
    <x v="14"/>
    <x v="0"/>
    <x v="125"/>
    <s v="Профкосметика"/>
    <s v="МО, г. Руза, мкрн, д.4 А, м-н Идеал,8-985-200-66-16 Татьяна"/>
    <s v="Руза"/>
    <s v="Довгань Андрей Леонтьевич"/>
    <x v="1"/>
    <n v="41"/>
    <n v="270"/>
    <n v="40"/>
    <n v="30"/>
    <n v="1470"/>
    <n v="280"/>
    <n v="50"/>
    <n v="40"/>
    <n v="1880"/>
  </r>
  <r>
    <x v="14"/>
    <x v="0"/>
    <x v="125"/>
    <s v="Профкосметика"/>
    <s v="г.Можайск, ул. Московская, д. 32,8-985-200-66-16 Татьяна"/>
    <s v="Можайск"/>
    <s v="Довгань Андрей Леонтьевич"/>
    <x v="1"/>
    <n v="34"/>
    <n v="270"/>
    <n v="40"/>
    <n v="30"/>
    <n v="1260"/>
    <n v="280"/>
    <n v="50"/>
    <n v="40"/>
    <n v="1600"/>
  </r>
  <r>
    <x v="14"/>
    <x v="0"/>
    <x v="125"/>
    <s v="Профкосметика"/>
    <s v="МО, г. Можайск, ул. Ак. Павлова, д.1, 8-985-200-66-16 Татьяна"/>
    <s v="Можайск"/>
    <s v="Довгань Андрей Леонтьевич"/>
    <x v="1"/>
    <n v="60"/>
    <n v="270"/>
    <n v="40"/>
    <n v="30"/>
    <n v="2040"/>
    <n v="280"/>
    <n v="50"/>
    <n v="40"/>
    <n v="2640"/>
  </r>
  <r>
    <x v="14"/>
    <x v="0"/>
    <x v="38"/>
    <s v="Профкосметика"/>
    <s v="г. Москва, ул. Озерная, д. 50, ТД &quot;Карусель&quot;, м-н «Профтоп» (9-21), прикассовая зона у входа, 8-903-663-67-99 Елена"/>
    <s v="Москва"/>
    <s v="Довгань Андрей Леонтьевич"/>
    <x v="1"/>
    <n v="18"/>
    <n v="360"/>
    <n v="50"/>
    <n v="40"/>
    <n v="1210"/>
    <n v="280"/>
    <n v="50"/>
    <n v="40"/>
    <n v="1130"/>
  </r>
  <r>
    <x v="14"/>
    <x v="0"/>
    <x v="38"/>
    <s v="Профкосметика"/>
    <s v="г. Одинцово, ул. Чикина, д. 1А, ТЦ «Кристалл», 2 эт., м-н#7 «Профтоп», 8-903-663-67-99 Елена"/>
    <s v="Одинцово"/>
    <s v="Довгань Андрей Леонтьевич"/>
    <x v="1"/>
    <n v="19"/>
    <n v="190"/>
    <n v="15"/>
    <n v="10"/>
    <n v="460"/>
    <n v="280"/>
    <n v="50"/>
    <n v="40"/>
    <n v="1180"/>
  </r>
  <r>
    <x v="14"/>
    <x v="0"/>
    <x v="126"/>
    <s v="Профкосметика"/>
    <s v="г. Сергиев Посад, 1-я Рыбная ул., д. 12, ТЦ &quot;У Зои&quot;, 1-й эт., магазин профкосметики «Радуга стилей», 8-496-541-30-32"/>
    <s v="Сергиев Посад"/>
    <s v="Войнов Вячеслав Романович"/>
    <x v="2"/>
    <n v="33"/>
    <n v="440"/>
    <n v="70"/>
    <n v="60"/>
    <n v="2360"/>
    <n v="280"/>
    <n v="50"/>
    <n v="40"/>
    <n v="1560"/>
  </r>
  <r>
    <x v="14"/>
    <x v="0"/>
    <x v="126"/>
    <s v="Профкосметика"/>
    <s v="г. Сергиев Посад, ул. Дружбы, д. 9А,  ЖК &quot;Гранд парк&quot;, 1й эт.,  магазин профкосметики «Радуга стилей», 8-496-551-63-60"/>
    <s v="Сергиев Посад"/>
    <s v="Войнов Вячеслав Романович"/>
    <x v="2"/>
    <n v="11"/>
    <n v="440"/>
    <n v="70"/>
    <n v="60"/>
    <n v="1140"/>
    <n v="280"/>
    <n v="50"/>
    <n v="40"/>
    <n v="780"/>
  </r>
  <r>
    <x v="14"/>
    <x v="0"/>
    <x v="126"/>
    <s v="Профкосметика"/>
    <s v="г. Сергиев Посад,  пр-т Красной Армии, д. 139Б, ТД &quot;Зодиак&quot;, 1й эт.,  магазин профкосметики «Радуга стилей», 8-496-551-03-79"/>
    <s v="Сергиев Посад"/>
    <s v="Войнов Вячеслав Романович"/>
    <x v="2"/>
    <n v="11"/>
    <n v="440"/>
    <n v="70"/>
    <n v="60"/>
    <n v="1140"/>
    <n v="280"/>
    <n v="50"/>
    <n v="40"/>
    <n v="780"/>
  </r>
  <r>
    <x v="14"/>
    <x v="0"/>
    <x v="127"/>
    <s v="Профкосметика"/>
    <s v="г. Москва, ул. Раменки, д. 9, корп. 4, парикмахерская &quot;Универсал&quot; (9-21), 8-495-931-62-00, 8-495-931-62-11, 8-905-523-91-55"/>
    <s v="Москва"/>
    <s v="Войнов Вячеслав Романович"/>
    <x v="2"/>
    <n v="10"/>
    <n v="360"/>
    <n v="50"/>
    <n v="40"/>
    <n v="810"/>
    <n v="280"/>
    <n v="50"/>
    <n v="40"/>
    <n v="730"/>
  </r>
  <r>
    <x v="14"/>
    <x v="0"/>
    <x v="48"/>
    <s v="Профкосметика"/>
    <s v="г. Москва, Огородный про-д, д. 20/1, заезд через КПП - Проектируемый пр-д № 6564. Заранее позвонить-заказать пропуск! 8-903-593-03-68  Виктория"/>
    <s v="Москва"/>
    <s v="Войнов Вячеслав Романович"/>
    <x v="2"/>
    <n v="24"/>
    <n v="360"/>
    <n v="50"/>
    <n v="40"/>
    <n v="1510"/>
    <n v="280"/>
    <n v="50"/>
    <n v="40"/>
    <n v="1430"/>
  </r>
  <r>
    <x v="14"/>
    <x v="0"/>
    <x v="49"/>
    <s v="Профкосметика"/>
    <s v="г. Москва, Открытое шоссе, вл. 9, ТЦ «Подсолнухи», вход с торца, магазин «Все для волос» (10-22), 8-906-708-00-27 Ефим"/>
    <s v="Москва"/>
    <s v="Долгушин Георгий Михайлович"/>
    <x v="0"/>
    <n v="4"/>
    <n v="360"/>
    <n v="50"/>
    <n v="40"/>
    <n v="510"/>
    <n v="280"/>
    <n v="50"/>
    <n v="40"/>
    <n v="430"/>
  </r>
  <r>
    <x v="14"/>
    <x v="0"/>
    <x v="128"/>
    <s v="Профкосметика"/>
    <s v="г. Воскресенск, ул. Советская, д.4, 1 эт., парикмахерская,+7-903-775-77-02"/>
    <s v="Воскресенск"/>
    <s v="Долгушин Георгий Михайлович"/>
    <x v="0"/>
    <n v="3"/>
    <n v="440"/>
    <n v="70"/>
    <n v="60"/>
    <n v="580"/>
    <n v="280"/>
    <n v="50"/>
    <n v="40"/>
    <n v="380"/>
  </r>
  <r>
    <x v="14"/>
    <x v="0"/>
    <x v="128"/>
    <s v="Профкосметика"/>
    <s v="Воскресенский р-н, пос. Хорлово, ул. Советская дом 1А. парикмахерская &quot;ОБРАЗ&quot;. Тел.: 8-926-715-78-97 администратор. 8-909-166-96-69 Ирина, хозяйка. "/>
    <s v="Истра"/>
    <s v="Долгушин Георгий Михайлович"/>
    <x v="0"/>
    <n v="10"/>
    <n v="360"/>
    <n v="50"/>
    <n v="40"/>
    <n v="810"/>
    <n v="280"/>
    <n v="50"/>
    <n v="40"/>
    <n v="730"/>
  </r>
  <r>
    <x v="15"/>
    <x v="0"/>
    <x v="129"/>
    <s v="Профкосметика"/>
    <s v="г. Москва, Боровское шоссе, д. 51, стр. 1, ТЦ &quot;Ново-Переделкино&quot;, 1 эт., пав.1021, магазин профкосметики (10-19), 8-968-850-28-10"/>
    <s v="Москва"/>
    <s v="Довгань Андрей Леонтьевич"/>
    <x v="1"/>
    <n v="20"/>
    <n v="360"/>
    <n v="50"/>
    <n v="40"/>
    <n v="1310"/>
    <n v="280"/>
    <n v="50"/>
    <n v="40"/>
    <n v="1230"/>
  </r>
  <r>
    <x v="15"/>
    <x v="0"/>
    <x v="0"/>
    <s v="Профкосметика"/>
    <s v="г.Москва, ул.Кусковская, д.16А, +7 (495) 969-27-26 доб. 110. С 11 до 16!!!"/>
    <s v="Москва"/>
    <s v="Долгушин Георгий Михайлович"/>
    <x v="0"/>
    <n v="15"/>
    <n v="360"/>
    <n v="50"/>
    <n v="40"/>
    <n v="1060"/>
    <n v="280"/>
    <n v="50"/>
    <n v="40"/>
    <n v="980"/>
  </r>
  <r>
    <x v="15"/>
    <x v="0"/>
    <x v="17"/>
    <s v="Профкосметика"/>
    <s v="г. Щербинка, ул. Железнодорожная, д.  44, ТЦ &quot;Акварель&quot;, 2 этаж, пав. &quot;Островок по середине&quot; профмагазин (10-22), 8-916-590-80-37"/>
    <s v="Щербинка"/>
    <s v="Волуев Владимир Александрович"/>
    <x v="2"/>
    <n v="8"/>
    <n v="270"/>
    <n v="40"/>
    <n v="30"/>
    <n v="550"/>
    <n v="280"/>
    <n v="50"/>
    <n v="40"/>
    <n v="630"/>
  </r>
  <r>
    <x v="15"/>
    <x v="0"/>
    <x v="62"/>
    <s v="Профкосметика"/>
    <s v="г. Красногорск, Железнодорожный переулок, д. 7,  ТЦ &quot;Пассаж&quot;, 2 эт., пав. 205 А, магазин Профкосметики &quot;Феня&quot; (10-20), 8-999-897-70-50"/>
    <s v="Красногорск"/>
    <s v="Довгань Андрей Леонтьевич"/>
    <x v="1"/>
    <n v="3"/>
    <n v="360"/>
    <n v="50"/>
    <n v="40"/>
    <n v="460"/>
    <n v="280"/>
    <n v="50"/>
    <n v="40"/>
    <n v="380"/>
  </r>
  <r>
    <x v="15"/>
    <x v="0"/>
    <x v="27"/>
    <s v="Профкосметика"/>
    <s v="МО, г.Монино, ул Трудовая, д.10 военный городок(магазин), 8-903-007-88-69 Алла Валентиновна"/>
    <s v="Монино"/>
    <s v="Долгушин Георгий Михайлович"/>
    <x v="0"/>
    <n v="9"/>
    <n v="270"/>
    <n v="40"/>
    <n v="30"/>
    <n v="590"/>
    <n v="280"/>
    <n v="50"/>
    <n v="40"/>
    <n v="680"/>
  </r>
  <r>
    <x v="15"/>
    <x v="0"/>
    <x v="130"/>
    <s v="Профкосметика"/>
    <s v=" г. Домодедово,  ул. 25 лет Октября, д. 9, магазин профкосметики &quot;Beauty Secrets&quot; (10 - 19), 8-985-867-23-00, 8-985-788-89-72  Регина"/>
    <s v="Домодедово"/>
    <s v="Волуев Владимир Александрович"/>
    <x v="2"/>
    <n v="14"/>
    <n v="440"/>
    <n v="70"/>
    <n v="60"/>
    <n v="1350"/>
    <n v="280"/>
    <n v="50"/>
    <n v="40"/>
    <n v="930"/>
  </r>
  <r>
    <x v="15"/>
    <x v="0"/>
    <x v="131"/>
    <s v="Профкосметика"/>
    <s v="г. Москва, ул. Мастеркова, д. 4, офис 600, магазин &quot;Hair Boutique&quot; (10-21), 8-921-746-50-65"/>
    <s v="Москва"/>
    <s v="Долгушин Георгий Михайлович"/>
    <x v="0"/>
    <n v="18"/>
    <n v="360"/>
    <n v="50"/>
    <n v="40"/>
    <n v="1210"/>
    <n v="280"/>
    <n v="50"/>
    <n v="40"/>
    <n v="1130"/>
  </r>
  <r>
    <x v="15"/>
    <x v="0"/>
    <x v="3"/>
    <s v="Профкосметика"/>
    <s v="г. Красногорск, Железнодорожный переулок, д. 7,  ТЦ &quot;Пассаж&quot;, 2 эт., пав. 205 А, магазин Профкосметики &quot;Феня&quot; (10-20), 8-999-897-70-50"/>
    <s v="Красногорск"/>
    <s v="Довгань Андрей Леонтьевич"/>
    <x v="1"/>
    <n v="16"/>
    <n v="360"/>
    <n v="50"/>
    <n v="40"/>
    <n v="1110"/>
    <n v="280"/>
    <n v="50"/>
    <n v="40"/>
    <n v="1030"/>
  </r>
  <r>
    <x v="15"/>
    <x v="0"/>
    <x v="14"/>
    <s v="Профкосметика"/>
    <s v="г.Зеленоград, Проектируемый проезд 684, д. 2, стр. 1,(9-18), 8(495) 980-95-51"/>
    <s v="Зеленоград"/>
    <s v="Довгань Андрей Леонтьевич"/>
    <x v="1"/>
    <n v="40"/>
    <n v="620"/>
    <n v="85"/>
    <n v="75"/>
    <n v="3545"/>
    <n v="280"/>
    <n v="50"/>
    <n v="40"/>
    <n v="1840"/>
  </r>
  <r>
    <x v="15"/>
    <x v="0"/>
    <x v="33"/>
    <s v="Профкосметика"/>
    <s v="г. Красногорск. ул. Бульвар Космонавтов, д. 6, Салон красоты &lt;ГЛАМУР&gt;, 8-926-348-66-74"/>
    <s v="Красногорск"/>
    <s v="Довгань Андрей Леонтьевич"/>
    <x v="1"/>
    <n v="5"/>
    <n v="360"/>
    <n v="50"/>
    <n v="40"/>
    <n v="560"/>
    <n v="280"/>
    <n v="50"/>
    <n v="40"/>
    <n v="480"/>
  </r>
  <r>
    <x v="15"/>
    <x v="0"/>
    <x v="132"/>
    <s v="Профкосметика"/>
    <s v="г. Москва, ул. Алабяна, д. 12, корп. 4, оф. 4, &quot;Стилист-Проф&quot; (10-19), 8-905-589-37-70 Андрей"/>
    <s v="Москва"/>
    <s v="Довгань Андрей Леонтьевич"/>
    <x v="1"/>
    <n v="43"/>
    <n v="360"/>
    <n v="50"/>
    <n v="40"/>
    <n v="2040"/>
    <n v="280"/>
    <n v="50"/>
    <n v="40"/>
    <n v="1960"/>
  </r>
  <r>
    <x v="15"/>
    <x v="0"/>
    <x v="4"/>
    <s v="Профкосметика"/>
    <s v="г. Зеленоград, ул. Авторемонтная, Складской комплекс «Грюнштадт». Заранее заказать пропуск!!! 8-915-082-61-39 Дарья."/>
    <s v="Зеленоград"/>
    <s v="Довгань Андрей Леонтьевич"/>
    <x v="1"/>
    <n v="12"/>
    <n v="620"/>
    <n v="85"/>
    <n v="75"/>
    <n v="1555"/>
    <n v="280"/>
    <n v="50"/>
    <n v="40"/>
    <n v="830"/>
  </r>
  <r>
    <x v="15"/>
    <x v="0"/>
    <x v="23"/>
    <s v="Профкосметика"/>
    <s v="г. Видное, ул. Заводская, д.6, салон «Калибри», 8-915-052-82-09 Людмила Григорьевна"/>
    <s v="Видное"/>
    <s v="Волуев Владимир Александрович"/>
    <x v="2"/>
    <n v="8"/>
    <n v="360"/>
    <n v="50"/>
    <n v="40"/>
    <n v="710"/>
    <n v="280"/>
    <n v="50"/>
    <n v="40"/>
    <n v="630"/>
  </r>
  <r>
    <x v="15"/>
    <x v="0"/>
    <x v="133"/>
    <s v="Профкосметика"/>
    <s v="г. Москва, ЖК Бутово парк, д. 8, корп. 1, ТЦ, 2эт., м-н Профкосметики (10-21), 8-926-172-68-13 Алеся"/>
    <s v="Москва"/>
    <s v="Волуев Владимир Александрович"/>
    <x v="2"/>
    <n v="41"/>
    <n v="360"/>
    <n v="50"/>
    <n v="40"/>
    <n v="1960"/>
    <n v="280"/>
    <n v="50"/>
    <n v="40"/>
    <n v="1880"/>
  </r>
  <r>
    <x v="15"/>
    <x v="0"/>
    <x v="6"/>
    <s v="Профкосметика"/>
    <s v="г.Чехов, ул.Дружбы, д.25, Центр.Рынок,цокольный этаж, 8-985-919-90-17"/>
    <s v="Чехов"/>
    <s v="Волуев Владимир Александрович"/>
    <x v="2"/>
    <n v="70"/>
    <n v="440"/>
    <n v="70"/>
    <n v="60"/>
    <n v="4580"/>
    <n v="280"/>
    <n v="50"/>
    <n v="40"/>
    <n v="3040"/>
  </r>
  <r>
    <x v="16"/>
    <x v="0"/>
    <x v="0"/>
    <s v="Профкосметика"/>
    <s v="г.Москва, ул.Кусковская, д.16А, +7 (495) 969-27-26 доб. 110. С 11 до 16!!!"/>
    <s v="Москва"/>
    <s v="Долгушин Георгий Михайлович"/>
    <x v="0"/>
    <n v="13"/>
    <n v="360"/>
    <n v="50"/>
    <n v="40"/>
    <n v="960"/>
    <n v="280"/>
    <n v="50"/>
    <n v="40"/>
    <n v="880"/>
  </r>
  <r>
    <x v="16"/>
    <x v="0"/>
    <x v="134"/>
    <s v="Профкосметика"/>
    <s v="г. Москва, Алтуфьевское ш., д. 72, ТЦ «НАШ», м-н «PROFESSIONAL», вход с торца здания слева, рядом со Столото, 8-926-439-59-67"/>
    <s v="Москва"/>
    <s v="Волуев Владимир Александрович"/>
    <x v="2"/>
    <n v="8"/>
    <n v="360"/>
    <n v="50"/>
    <n v="40"/>
    <n v="710"/>
    <n v="280"/>
    <n v="50"/>
    <n v="40"/>
    <n v="630"/>
  </r>
  <r>
    <x v="16"/>
    <x v="0"/>
    <x v="134"/>
    <s v="Профкосметика"/>
    <s v="г. Москва, ул. Петрозаводская, д. 24Б, ТЦ &quot;Ховрино&quot;, м-н PROFESSIONAL, 1эт.,(10-20), 8-926-439-59-67 Юлия"/>
    <s v="Москва"/>
    <s v="Довгань Андрей Леонтьевич"/>
    <x v="1"/>
    <n v="18"/>
    <n v="360"/>
    <n v="50"/>
    <n v="40"/>
    <n v="1210"/>
    <n v="280"/>
    <n v="50"/>
    <n v="40"/>
    <n v="1130"/>
  </r>
  <r>
    <x v="16"/>
    <x v="0"/>
    <x v="135"/>
    <s v="Профкосметика"/>
    <s v="г.Хотьково,ул.Михеенко,д.14,ТЦ&quot;Любимый&quot;,3этаж,пав.№1,(10-19)рядом с лестницей.89296096451 Ирина"/>
    <s v="Хотьково"/>
    <s v="Волуев Владимир Александрович"/>
    <x v="2"/>
    <n v="16"/>
    <n v="270"/>
    <n v="40"/>
    <n v="30"/>
    <n v="870"/>
    <n v="280"/>
    <n v="50"/>
    <n v="40"/>
    <n v="1030"/>
  </r>
  <r>
    <x v="16"/>
    <x v="0"/>
    <x v="136"/>
    <s v="Профкосметика"/>
    <s v="г. Химки, ул. Германа Титова, д. 10, парикмахерская &quot;Маллен&quot; (8-23), 8-909-906-71-64, 8-901-407-12-03"/>
    <s v="Химки"/>
    <s v="Довгань Андрей Леонтьевич"/>
    <x v="1"/>
    <n v="21"/>
    <n v="360"/>
    <n v="50"/>
    <n v="40"/>
    <n v="1360"/>
    <n v="280"/>
    <n v="50"/>
    <n v="40"/>
    <n v="1280"/>
  </r>
  <r>
    <x v="16"/>
    <x v="0"/>
    <x v="131"/>
    <s v="Профкосметика"/>
    <s v="г. Москва, ул. Селезневская, д. 11А, стр. 2, 1 эт. офис 111, магазин &quot;Hair Boutique&quot; (10-21), 8-921-746-50-65; "/>
    <s v="Москва"/>
    <s v="Долгушин Георгий Михайлович"/>
    <x v="0"/>
    <n v="117"/>
    <n v="360"/>
    <n v="50"/>
    <n v="40"/>
    <n v="5000"/>
    <n v="280"/>
    <n v="50"/>
    <n v="40"/>
    <n v="4920"/>
  </r>
  <r>
    <x v="16"/>
    <x v="0"/>
    <x v="11"/>
    <s v="Профкосметика"/>
    <s v="г. Москва, Старый Петровско-Разумовский проезд, д.1/23, ТЦ &quot;Вымпел&quot;, пав 1-25 (8-968-749-47-07)"/>
    <s v="Москва"/>
    <s v="Волуев Владимир Александрович"/>
    <x v="2"/>
    <n v="10"/>
    <n v="360"/>
    <n v="50"/>
    <n v="40"/>
    <n v="810"/>
    <n v="280"/>
    <n v="50"/>
    <n v="40"/>
    <n v="730"/>
  </r>
  <r>
    <x v="16"/>
    <x v="0"/>
    <x v="3"/>
    <s v="Профкосметика"/>
    <s v="г. Красногорск, Железнодорожный переулок, д. 7,  ТЦ &quot;Пассаж&quot;, 2 эт., пав. 205 А, магазин Профкосметики &quot;Феня&quot; (10-20), 8-999-897-70-50"/>
    <s v="Красногорск"/>
    <s v="Довгань Андрей Леонтьевич"/>
    <x v="1"/>
    <n v="5"/>
    <n v="360"/>
    <n v="50"/>
    <n v="40"/>
    <n v="560"/>
    <n v="280"/>
    <n v="50"/>
    <n v="40"/>
    <n v="480"/>
  </r>
  <r>
    <x v="16"/>
    <x v="0"/>
    <x v="137"/>
    <s v="Профкосметика"/>
    <s v="МО,Балашихинский район,Южный,ул.Юлиуса Фучика,д.3, 2эт., 8-905-590-77-79 салон"/>
    <s v="Балашиха"/>
    <s v="Долгушин Георгий Михайлович"/>
    <x v="0"/>
    <n v="16"/>
    <n v="360"/>
    <n v="50"/>
    <n v="40"/>
    <n v="1110"/>
    <n v="280"/>
    <n v="50"/>
    <n v="40"/>
    <n v="1030"/>
  </r>
  <r>
    <x v="16"/>
    <x v="0"/>
    <x v="138"/>
    <s v="Профкосметика"/>
    <s v="г. Москва, Сокольническая пл. 9А, ТЦ «Престиж-М»,2-эт., дальний край от Метро(KFC, БургерКинг, Перекресток), магазин &quot;БестКосметики&quot;, (10-20), 8-495-517-41-45, 8-925-517-41-45"/>
    <s v="Москва"/>
    <s v="Долгушин Георгий Михайлович"/>
    <x v="0"/>
    <n v="11"/>
    <n v="360"/>
    <n v="50"/>
    <n v="40"/>
    <n v="860"/>
    <n v="280"/>
    <n v="50"/>
    <n v="40"/>
    <n v="780"/>
  </r>
  <r>
    <x v="16"/>
    <x v="0"/>
    <x v="33"/>
    <s v="Профкосметика"/>
    <s v="г. Красногорск. ул. Бульвар Космонавтов, д. 6, Салон красоты &lt;ГЛАМУР&gt;, 8-926-348-66-74"/>
    <s v="Красногорск"/>
    <s v="Довгань Андрей Леонтьевич"/>
    <x v="1"/>
    <n v="8"/>
    <n v="360"/>
    <n v="50"/>
    <n v="40"/>
    <n v="710"/>
    <n v="280"/>
    <n v="50"/>
    <n v="40"/>
    <n v="630"/>
  </r>
  <r>
    <x v="16"/>
    <x v="0"/>
    <x v="139"/>
    <s v="Профкосметика"/>
    <s v="г. Щелково, ул. 1-й Советский пер., д . 25. салон «Арт Студия», 8-985-432-84-54"/>
    <s v="Щелково"/>
    <s v="Волуев Владимир Александрович"/>
    <x v="2"/>
    <n v="10"/>
    <n v="440"/>
    <n v="70"/>
    <n v="60"/>
    <n v="1070"/>
    <n v="280"/>
    <n v="50"/>
    <n v="40"/>
    <n v="730"/>
  </r>
  <r>
    <x v="16"/>
    <x v="0"/>
    <x v="140"/>
    <s v="Профкосметика"/>
    <s v="г. Москва, Ленинградский проспект, д. 45, корп. 3, салон красоты &quot;Маэстро М&quot; (9-21),  8-499-728-69-63, 8-916-246-29-17"/>
    <s v="Москва"/>
    <s v="Довгань Андрей Леонтьевич"/>
    <x v="1"/>
    <n v="30"/>
    <n v="360"/>
    <n v="50"/>
    <n v="40"/>
    <n v="1520"/>
    <n v="280"/>
    <n v="50"/>
    <n v="40"/>
    <n v="1440"/>
  </r>
  <r>
    <x v="16"/>
    <x v="0"/>
    <x v="34"/>
    <s v="Профкосметика"/>
    <s v="г. Красногорск, мкр. Опалиха, ул. Геологов, д. 17А, парикмахерская, 8-985-190-89-07 Елена"/>
    <s v="Красногорск"/>
    <s v="Довгань Андрей Леонтьевич"/>
    <x v="1"/>
    <n v="46"/>
    <n v="360"/>
    <n v="50"/>
    <n v="40"/>
    <n v="2160"/>
    <n v="280"/>
    <n v="50"/>
    <n v="40"/>
    <n v="2080"/>
  </r>
  <r>
    <x v="16"/>
    <x v="0"/>
    <x v="141"/>
    <s v="Профкосметика"/>
    <s v="г. Щелково, ул. Пушкина, д.3, Салон &quot;Ирина&quot; Заранее позвонить! 8-926-980-80-70 Лена"/>
    <s v="Щелково"/>
    <s v="Волуев Владимир Александрович"/>
    <x v="2"/>
    <n v="9"/>
    <n v="440"/>
    <n v="70"/>
    <n v="60"/>
    <n v="1000"/>
    <n v="280"/>
    <n v="50"/>
    <n v="40"/>
    <n v="680"/>
  </r>
  <r>
    <x v="16"/>
    <x v="0"/>
    <x v="35"/>
    <s v="Профкосметика"/>
    <s v="г. Железнодорожный, ул. Граничная, д. 40. Парикмахерская «КУДРЯШКА»(9-21), 8-901-544-43-38."/>
    <s v="Железнодорожный"/>
    <s v="Долгушин Георгий Михайлович"/>
    <x v="0"/>
    <n v="37"/>
    <n v="440"/>
    <n v="60"/>
    <n v="50"/>
    <n v="2240"/>
    <n v="280"/>
    <n v="50"/>
    <n v="40"/>
    <n v="1720"/>
  </r>
  <r>
    <x v="16"/>
    <x v="0"/>
    <x v="35"/>
    <s v="Профкосметика"/>
    <s v="г. Железнодорожный, ул. Граничная, д. 40. Парикмахерская «КУДРЯШКА»(9-21), 8-901-544-43-38."/>
    <s v="Железнодорожный"/>
    <s v="Долгушин Георгий Михайлович"/>
    <x v="0"/>
    <n v="1"/>
    <n v="440"/>
    <n v="60"/>
    <n v="50"/>
    <n v="440"/>
    <n v="280"/>
    <n v="50"/>
    <n v="40"/>
    <n v="280"/>
  </r>
  <r>
    <x v="16"/>
    <x v="0"/>
    <x v="48"/>
    <s v="Профкосметика"/>
    <s v="г. Москва, Огородный про-д, д. 20/1, заезд через КПП - Проектируемый пр-д № 6564. Заранее позвонить-заказать пропуск! 8-903-593-03-68  Виктория"/>
    <s v="Москва"/>
    <s v="Волуев Владимир Александрович"/>
    <x v="2"/>
    <n v="42"/>
    <n v="360"/>
    <n v="50"/>
    <n v="40"/>
    <n v="2000"/>
    <n v="280"/>
    <n v="50"/>
    <n v="40"/>
    <n v="1920"/>
  </r>
  <r>
    <x v="16"/>
    <x v="0"/>
    <x v="142"/>
    <s v="Профкосметика"/>
    <s v="г. Москва, Берсеневская наб., д. 8, стр. 1, эт. 1 пом. 1, (7-23), 8-967-022 23 81 Галина "/>
    <s v="Москва"/>
    <s v="Довгань Андрей Леонтьевич"/>
    <x v="1"/>
    <n v="52"/>
    <n v="360"/>
    <n v="50"/>
    <n v="40"/>
    <n v="2400"/>
    <n v="280"/>
    <n v="50"/>
    <n v="40"/>
    <n v="2320"/>
  </r>
  <r>
    <x v="17"/>
    <x v="0"/>
    <x v="53"/>
    <s v="Профкосметика"/>
    <s v="г. Москва, ул. Озерная, д. 6, интернет-магазин. Заранее звонить. 8-926-394-94-91"/>
    <s v="Москва"/>
    <s v="Волуев Владимир Александрович"/>
    <x v="2"/>
    <n v="13"/>
    <n v="360"/>
    <n v="50"/>
    <n v="40"/>
    <n v="960"/>
    <n v="280"/>
    <n v="50"/>
    <n v="40"/>
    <n v="880"/>
  </r>
  <r>
    <x v="17"/>
    <x v="0"/>
    <x v="143"/>
    <s v="Профкосметика"/>
    <s v="г. Кашира-3, ул. Победы, д. 7, ТЦ ,2 этаж, отдел Косметика и парфюмерия, 8-901-756-88-35."/>
    <s v="Кашира"/>
    <s v="Довгань Андрей Леонтьевич"/>
    <x v="1"/>
    <n v="10"/>
    <n v="360"/>
    <n v="50"/>
    <n v="40"/>
    <n v="810"/>
    <n v="280"/>
    <n v="50"/>
    <n v="40"/>
    <n v="730"/>
  </r>
  <r>
    <x v="17"/>
    <x v="0"/>
    <x v="144"/>
    <s v="Профкосметика"/>
    <s v="г. Фрязино,  проспект Мира, д. 29, салон «Астория», 8-926-270-20-67 Норик."/>
    <s v="Фрязино"/>
    <s v="Долгушин Георгий Михайлович"/>
    <x v="0"/>
    <n v="12"/>
    <n v="360"/>
    <n v="50"/>
    <n v="40"/>
    <n v="910"/>
    <n v="280"/>
    <n v="50"/>
    <n v="40"/>
    <n v="830"/>
  </r>
  <r>
    <x v="17"/>
    <x v="0"/>
    <x v="145"/>
    <s v="Профкосметика"/>
    <s v="г. Наро-Фоминск, Площадь Свободы, д. 13, ТЦ «Заречье», 8-985-638-53-43"/>
    <s v="Наро-Фоминск"/>
    <s v="Довгань Андрей Леонтьевич"/>
    <x v="1"/>
    <n v="22"/>
    <n v="360"/>
    <n v="50"/>
    <n v="40"/>
    <n v="1410"/>
    <n v="280"/>
    <n v="50"/>
    <n v="40"/>
    <n v="1330"/>
  </r>
  <r>
    <x v="17"/>
    <x v="0"/>
    <x v="59"/>
    <s v="Профкосметика"/>
    <s v="г. Звенигород, ул. Московская, д. 15,ТЦ «Победа», 2 эт., магазин Проф.косметики «Mixton», 8-925-857-07-63 Наталья"/>
    <s v="Звенигород"/>
    <s v="Довгань Андрей Леонтьевич"/>
    <x v="1"/>
    <n v="20"/>
    <n v="440"/>
    <n v="70"/>
    <n v="60"/>
    <n v="1770"/>
    <n v="280"/>
    <n v="50"/>
    <n v="40"/>
    <n v="1230"/>
  </r>
  <r>
    <x v="17"/>
    <x v="0"/>
    <x v="59"/>
    <s v="Профкосметика"/>
    <s v="г. Одинцово, Ул.Советская, д.9, ТЦ &quot;Одинцовский Арбат&quot;, цокольный этаж, магазин &quot;Микстон&quot;, +7-925-857-07-63 Наталья"/>
    <s v="Одинцово"/>
    <s v="Волуев Владимир Александрович"/>
    <x v="2"/>
    <n v="28"/>
    <n v="190"/>
    <n v="15"/>
    <n v="10"/>
    <n v="595"/>
    <n v="280"/>
    <n v="50"/>
    <n v="40"/>
    <n v="1630"/>
  </r>
  <r>
    <x v="17"/>
    <x v="0"/>
    <x v="9"/>
    <s v="Профкосметика"/>
    <s v="г. Москва, ул. Бакунинская, д. 14, стр.1, магазин профкосметики «Галерея косметики» (9-22), 8-495-150-79-79 (доб. 3)"/>
    <s v="Москва"/>
    <s v="Долгушин Георгий Михайлович"/>
    <x v="0"/>
    <n v="38"/>
    <n v="360"/>
    <n v="50"/>
    <n v="40"/>
    <n v="1840"/>
    <n v="280"/>
    <n v="50"/>
    <n v="40"/>
    <n v="1760"/>
  </r>
  <r>
    <x v="17"/>
    <x v="0"/>
    <x v="9"/>
    <s v="Профкосметика"/>
    <s v="г. Москва, Лубянский пр., 25, стр. 2, 3 этаж, магазин &quot;Галерея косметики&quot; (9-22),  8-495-150-79-79 доб. 2 "/>
    <s v="Москва"/>
    <s v="Волуев Владимир Александрович"/>
    <x v="2"/>
    <n v="13"/>
    <n v="360"/>
    <n v="50"/>
    <n v="40"/>
    <n v="960"/>
    <n v="280"/>
    <n v="50"/>
    <n v="40"/>
    <n v="880"/>
  </r>
  <r>
    <x v="17"/>
    <x v="0"/>
    <x v="9"/>
    <s v="Профкосметика"/>
    <s v="г. Москва, ул. Большая Черкизовская, д. 5, корп. 1, магазин &quot;Галерея косметики&quot; (9-21), 8-963-712-49-48 Евгения"/>
    <s v="Москва"/>
    <s v="Долгушин Георгий Михайлович"/>
    <x v="0"/>
    <n v="10"/>
    <n v="360"/>
    <n v="50"/>
    <n v="40"/>
    <n v="810"/>
    <n v="280"/>
    <n v="50"/>
    <n v="40"/>
    <n v="730"/>
  </r>
  <r>
    <x v="17"/>
    <x v="0"/>
    <x v="146"/>
    <s v="Профкосметика"/>
    <s v="г. Воскресенск, ул. Победы, д. 18, помещение 14, &quot;ПрофКосметика&quot;, 8-926-755-67-52"/>
    <s v="Воскресенск"/>
    <s v="Долгушин Георгий Михайлович"/>
    <x v="0"/>
    <n v="19"/>
    <n v="440"/>
    <n v="70"/>
    <n v="60"/>
    <n v="1700"/>
    <n v="280"/>
    <n v="50"/>
    <n v="40"/>
    <n v="1180"/>
  </r>
  <r>
    <x v="17"/>
    <x v="0"/>
    <x v="147"/>
    <s v="Профкосметика"/>
    <s v="г. Серпухов, ул. Ворошилова, д.126А, Дом Быта (цокольный этаж), 8-965-171-53-30"/>
    <s v="Серпухов"/>
    <s v="Довгань Андрей Леонтьевич"/>
    <x v="1"/>
    <n v="20"/>
    <n v="360"/>
    <n v="50"/>
    <n v="40"/>
    <n v="1310"/>
    <n v="280"/>
    <n v="50"/>
    <n v="40"/>
    <n v="1230"/>
  </r>
  <r>
    <x v="17"/>
    <x v="0"/>
    <x v="148"/>
    <s v="Профкосметика"/>
    <s v="г. Подольск, ул. Юбилейная, д. 30, магазин профкосметики, 8-926-766-67-98"/>
    <s v="Подольск"/>
    <s v="Довгань Андрей Леонтьевич"/>
    <x v="1"/>
    <n v="16"/>
    <n v="360"/>
    <n v="50"/>
    <n v="40"/>
    <n v="1110"/>
    <n v="280"/>
    <n v="50"/>
    <n v="40"/>
    <n v="1030"/>
  </r>
  <r>
    <x v="17"/>
    <x v="0"/>
    <x v="149"/>
    <s v="Профкосметика"/>
    <s v="г. Луховицы, ул. Пушкина, д. 153, ТЦ &quot;Союз&quot;, отдел &quot;Парфюмерный рай&quot;, 8-915-318-72-80"/>
    <s v="Луховицы"/>
    <s v="Долгушин Георгий Михайлович"/>
    <x v="0"/>
    <n v="16"/>
    <n v="360"/>
    <n v="50"/>
    <n v="40"/>
    <n v="1110"/>
    <n v="280"/>
    <n v="50"/>
    <n v="40"/>
    <n v="1030"/>
  </r>
  <r>
    <x v="17"/>
    <x v="0"/>
    <x v="19"/>
    <s v="Профкосметика"/>
    <s v="г. Королев, Проспект Косманавтов, д. 20А, ТЦ &quot;Гелиос&quot;, павильон 136, магазин &quot;Магия Цвета&quot;, 8-926-104-67-78"/>
    <s v="Королев"/>
    <s v="Волуев Владимир Александрович"/>
    <x v="2"/>
    <n v="23"/>
    <n v="360"/>
    <n v="50"/>
    <n v="40"/>
    <n v="1460"/>
    <n v="280"/>
    <n v="50"/>
    <n v="40"/>
    <n v="1380"/>
  </r>
  <r>
    <x v="17"/>
    <x v="0"/>
    <x v="150"/>
    <s v="Профкосметика"/>
    <s v="г.Москва,Волгоградский проспект,д.104,корп.1,Парикмахерская Эконом Класса,8-499-746-59-50"/>
    <s v="Москва"/>
    <s v="Долгушин Георгий Михайлович"/>
    <x v="0"/>
    <n v="20"/>
    <n v="360"/>
    <n v="50"/>
    <n v="40"/>
    <n v="1310"/>
    <n v="280"/>
    <n v="50"/>
    <n v="40"/>
    <n v="1230"/>
  </r>
  <r>
    <x v="17"/>
    <x v="0"/>
    <x v="151"/>
    <s v="Профкосметика"/>
    <s v=" г. Наро-Фоминск, ул. Полубоярова, д. 8, вход с левой стороны, студия красоты &quot;Fish&amp;beauty&quot; (9-19), 8-925-734-04-90"/>
    <s v="Наро-Фоминск"/>
    <s v="Довгань Андрей Леонтьевич"/>
    <x v="1"/>
    <n v="9"/>
    <n v="360"/>
    <n v="50"/>
    <n v="40"/>
    <n v="760"/>
    <n v="280"/>
    <n v="50"/>
    <n v="40"/>
    <n v="680"/>
  </r>
  <r>
    <x v="17"/>
    <x v="0"/>
    <x v="152"/>
    <s v="Профкосметика"/>
    <s v="г.Котельники, микр-он Белая Дача, д.23,салон &quot;Коко&quot;,8-925-862-99-90; 8-966-182-11-55"/>
    <s v="Котельники"/>
    <s v="Долгушин Георгий Михайлович"/>
    <x v="0"/>
    <n v="23"/>
    <n v="360"/>
    <n v="50"/>
    <n v="40"/>
    <n v="1460"/>
    <n v="280"/>
    <n v="50"/>
    <n v="40"/>
    <n v="1380"/>
  </r>
  <r>
    <x v="17"/>
    <x v="0"/>
    <x v="153"/>
    <s v="Профкосметика"/>
    <s v="г. Серпухов, ул. Советская, д. 111,ТЦ «Атлас», 1эт., магазин «PROFFI-STYLE» (10-20), 8-929-599-89-09"/>
    <s v="Серпухов"/>
    <s v="Довгань Андрей Леонтьевич"/>
    <x v="1"/>
    <n v="21"/>
    <n v="360"/>
    <n v="50"/>
    <n v="40"/>
    <n v="1360"/>
    <n v="280"/>
    <n v="50"/>
    <n v="40"/>
    <n v="1280"/>
  </r>
  <r>
    <x v="17"/>
    <x v="0"/>
    <x v="153"/>
    <s v="Профкосметика"/>
    <s v="г. Луховицы улица Пушкина дом 125 ТРК &quot;КАДО&quot; первый этаж, магазин PROFFI-STYLE. "/>
    <s v="Луховицы"/>
    <s v="Долгушин Георгий Михайлович"/>
    <x v="0"/>
    <n v="41"/>
    <n v="360"/>
    <n v="50"/>
    <n v="40"/>
    <n v="1960"/>
    <n v="280"/>
    <n v="50"/>
    <n v="40"/>
    <n v="1880"/>
  </r>
  <r>
    <x v="17"/>
    <x v="0"/>
    <x v="21"/>
    <s v="Профкосметика"/>
    <s v="г. Подольск, ул. Б. Серпуховская, д. 34/2, ТЦ «Буратино», Магазин «Профессиональная косметика»(9-20), 8-916-790-55-56 Юлия"/>
    <s v="Подольск"/>
    <s v="Довгань Андрей Леонтьевич"/>
    <x v="1"/>
    <n v="19"/>
    <n v="360"/>
    <n v="50"/>
    <n v="40"/>
    <n v="1260"/>
    <n v="280"/>
    <n v="50"/>
    <n v="40"/>
    <n v="1180"/>
  </r>
  <r>
    <x v="17"/>
    <x v="0"/>
    <x v="21"/>
    <s v="Профкосметика"/>
    <s v="г. Подольск, ул. Дружбы, д. 19А, М-н «ЛЮБИМЫЙ», Магазин «Косметика»(10-20), 8-916-790-55-56 Юлия"/>
    <s v="Подольск"/>
    <s v="Довгань Андрей Леонтьевич"/>
    <x v="1"/>
    <n v="2"/>
    <n v="360"/>
    <n v="50"/>
    <n v="40"/>
    <n v="410"/>
    <n v="280"/>
    <n v="50"/>
    <n v="40"/>
    <n v="330"/>
  </r>
  <r>
    <x v="17"/>
    <x v="0"/>
    <x v="21"/>
    <s v="Профкосметика"/>
    <s v="г.Подольск, Революционный проспект, д.2/14, магазин &quot;Комфорт&quot; 8-916-790-55-56 Юлия"/>
    <s v="Подольск"/>
    <s v="Довгань Андрей Леонтьевич"/>
    <x v="1"/>
    <n v="9"/>
    <n v="360"/>
    <n v="50"/>
    <n v="40"/>
    <n v="760"/>
    <n v="280"/>
    <n v="50"/>
    <n v="40"/>
    <n v="680"/>
  </r>
  <r>
    <x v="17"/>
    <x v="0"/>
    <x v="21"/>
    <s v="Профкосметика"/>
    <s v="г. Подольск, ул. Дружбы, д. 19А, М-н «ЛЮБИМЫЙ», Магазин «Косметика»(10-20), 8-916-790-55-56 Юлия"/>
    <s v="Подольск"/>
    <s v="Довгань Андрей Леонтьевич"/>
    <x v="1"/>
    <n v="6"/>
    <n v="360"/>
    <n v="50"/>
    <n v="40"/>
    <n v="610"/>
    <n v="280"/>
    <n v="50"/>
    <n v="40"/>
    <n v="530"/>
  </r>
  <r>
    <x v="17"/>
    <x v="0"/>
    <x v="154"/>
    <s v="Профкосметика"/>
    <s v="Раменский район, пос. Электроизолятор, ТЦ &quot;МИКС&quot;, павильон № 2 &quot;От Ларисы&quot;, 8-903-544-52-69"/>
    <s v="Раменское"/>
    <s v="Долгушин Георгий Михайлович"/>
    <x v="0"/>
    <n v="14"/>
    <n v="440"/>
    <n v="70"/>
    <n v="60"/>
    <n v="1350"/>
    <n v="280"/>
    <n v="50"/>
    <n v="40"/>
    <n v="930"/>
  </r>
  <r>
    <x v="17"/>
    <x v="0"/>
    <x v="74"/>
    <s v="Профкосметика"/>
    <s v="г. Москва, Манежная площадь,д.1,стр.2,ТК &quot;Охотный ряд&quot;, Заказ пропуска до 13.00!! 8-967-197-99-23 Юлия"/>
    <s v="Москва"/>
    <s v="Волуев Владимир Александрович"/>
    <x v="2"/>
    <n v="28"/>
    <n v="360"/>
    <n v="50"/>
    <n v="40"/>
    <n v="1710"/>
    <n v="280"/>
    <n v="50"/>
    <n v="40"/>
    <n v="1630"/>
  </r>
  <r>
    <x v="17"/>
    <x v="0"/>
    <x v="155"/>
    <s v="Профкосметика"/>
    <s v=" МО, г. Подольск, ул. Ватутина, д. 81 ТК &quot;Березка&quot; 2 эт. пав. 2,8-903-755-58-63, 8-968-929-45-61"/>
    <s v="Подольск"/>
    <s v="Довгань Андрей Леонтьевич"/>
    <x v="1"/>
    <n v="1"/>
    <n v="360"/>
    <n v="50"/>
    <n v="40"/>
    <n v="360"/>
    <n v="280"/>
    <n v="50"/>
    <n v="40"/>
    <n v="280"/>
  </r>
  <r>
    <x v="17"/>
    <x v="0"/>
    <x v="155"/>
    <s v="Профкосметика"/>
    <s v=" МО, г. Подольск, ул. Ватутина, д. 81 ТК &quot;Березка&quot; 2 эт. пав. 2,8-903-755-58-63, 8-968-929-45-61"/>
    <s v="Подольск"/>
    <s v="Довгань Андрей Леонтьевич"/>
    <x v="1"/>
    <n v="9"/>
    <n v="360"/>
    <n v="50"/>
    <n v="40"/>
    <n v="760"/>
    <n v="280"/>
    <n v="50"/>
    <n v="40"/>
    <n v="680"/>
  </r>
  <r>
    <x v="17"/>
    <x v="0"/>
    <x v="78"/>
    <s v="Профкосметика"/>
    <s v="г.Наро-Фоминск,ул.Огородная, д.28,заранее позвонить,8-985-640-06-06 Анастасия"/>
    <s v="Наро-Фоминск"/>
    <s v="Довгань Андрей Леонтьевич"/>
    <x v="1"/>
    <n v="28"/>
    <n v="360"/>
    <n v="50"/>
    <n v="40"/>
    <n v="1710"/>
    <n v="280"/>
    <n v="50"/>
    <n v="40"/>
    <n v="1630"/>
  </r>
  <r>
    <x v="17"/>
    <x v="0"/>
    <x v="78"/>
    <s v="Профкосметика"/>
    <s v="г. Наро-Фоминск, пл. Свободы, д. 10, БЦ &quot;Гермес&quot;, 4 эт., оф. 402, Салон красоты «СЕSC» (10-21), 8-926-044-90-13 Дарья"/>
    <s v="Наро-Фоминск"/>
    <s v="Довгань Андрей Леонтьевич"/>
    <x v="1"/>
    <n v="13"/>
    <n v="360"/>
    <n v="50"/>
    <n v="40"/>
    <n v="960"/>
    <n v="280"/>
    <n v="50"/>
    <n v="40"/>
    <n v="880"/>
  </r>
  <r>
    <x v="17"/>
    <x v="0"/>
    <x v="22"/>
    <s v="Профкосметика"/>
    <s v="г.Одинцово, ул.Восточная, д.6,пом.23, +7495-12-019-12"/>
    <s v="Одинцово"/>
    <s v="Волуев Владимир Александрович"/>
    <x v="2"/>
    <n v="81"/>
    <n v="190"/>
    <n v="15"/>
    <n v="10"/>
    <n v="990"/>
    <n v="280"/>
    <n v="50"/>
    <n v="40"/>
    <n v="3480"/>
  </r>
  <r>
    <x v="17"/>
    <x v="0"/>
    <x v="156"/>
    <s v="Профкосметика"/>
    <s v="Воскресенский район, ПГТ Белоозерский, ул. Юбилейная, д.6/1, магазин &quot;Любимый&quot;, 8-910-450-71-74 Виктор Алексеевич"/>
    <s v="Воскресенск"/>
    <s v="Долгушин Георгий Михайлович"/>
    <x v="0"/>
    <n v="8"/>
    <n v="440"/>
    <n v="70"/>
    <n v="60"/>
    <n v="930"/>
    <n v="280"/>
    <n v="50"/>
    <n v="40"/>
    <n v="630"/>
  </r>
  <r>
    <x v="17"/>
    <x v="0"/>
    <x v="44"/>
    <s v="Профкосметика"/>
    <s v="г. Москва, ул. Профсоюзная, д. 129А, ТЦ &quot;Принц Плаза&quot;, цок. эт.(-1эт), пом. А-36. магазин &quot;Антураж&quot; (10-22), разгрузка со стороны  супермаркета &quot;Викто"/>
    <s v="Москва"/>
    <s v="Волуев Владимир Александрович"/>
    <x v="2"/>
    <n v="15"/>
    <n v="360"/>
    <n v="50"/>
    <n v="40"/>
    <n v="1060"/>
    <n v="280"/>
    <n v="50"/>
    <n v="40"/>
    <n v="980"/>
  </r>
  <r>
    <x v="17"/>
    <x v="0"/>
    <x v="46"/>
    <s v="Профкосметика"/>
    <s v="г. Наро-Фоминск, ул. Полубоярова, д. 24, ТЦ &quot;Нара&quot; пав. № 35, магазин Профкосметики, 8-968-646-83-55 Ольга"/>
    <s v="Наро-Фоминск"/>
    <s v="Довгань Андрей Леонтьевич"/>
    <x v="1"/>
    <n v="11"/>
    <n v="360"/>
    <n v="50"/>
    <n v="40"/>
    <n v="860"/>
    <n v="280"/>
    <n v="50"/>
    <n v="40"/>
    <n v="780"/>
  </r>
  <r>
    <x v="17"/>
    <x v="0"/>
    <x v="46"/>
    <s v="Профкосметика"/>
    <s v="г. Наро-Фоминск, площадь Свободы, д. 2, корп.1, ТРЦ «Воскресенский Пассаж» пав. «Valerie», 8-968-646-83-55 Ольга"/>
    <s v="Наро-Фоминск"/>
    <s v="Довгань Андрей Леонтьевич"/>
    <x v="1"/>
    <n v="17"/>
    <n v="360"/>
    <n v="50"/>
    <n v="40"/>
    <n v="1160"/>
    <n v="280"/>
    <n v="50"/>
    <n v="40"/>
    <n v="1080"/>
  </r>
  <r>
    <x v="17"/>
    <x v="0"/>
    <x v="47"/>
    <s v="Профкосметика"/>
    <s v="Одинцовский р-он,пос.ВНИИССОК,д.8А,магазин проф.косм.(в здании маг-на&quot;Пятёрочка&quot;),8(926) 899-25-99"/>
    <s v="Одинцово"/>
    <s v="Волуев Владимир Александрович"/>
    <x v="2"/>
    <n v="29"/>
    <n v="190"/>
    <n v="15"/>
    <n v="10"/>
    <n v="610"/>
    <n v="280"/>
    <n v="50"/>
    <n v="40"/>
    <n v="1680"/>
  </r>
  <r>
    <x v="17"/>
    <x v="0"/>
    <x v="24"/>
    <s v="Профкосметика"/>
    <s v="г. Подольск, ул. Ленинградская, д.7, ТЦ &quot;Остров сокровищ&quot;, 2 эт., пав.123-124, 8-916-229-46-59"/>
    <s v="Подольск"/>
    <s v="Довгань Андрей Леонтьевич"/>
    <x v="1"/>
    <n v="84"/>
    <n v="360"/>
    <n v="50"/>
    <n v="40"/>
    <n v="3680"/>
    <n v="280"/>
    <n v="50"/>
    <n v="40"/>
    <n v="3600"/>
  </r>
  <r>
    <x v="17"/>
    <x v="0"/>
    <x v="25"/>
    <s v="Профкосметика"/>
    <s v="г. Серпухов, ул. Ворошилова, д. 109/6, 3 этаж, пав.4, Косметика 8-916-987-41-90"/>
    <s v="Серпухов"/>
    <s v="Довгань Андрей Леонтьевич"/>
    <x v="1"/>
    <n v="53"/>
    <n v="360"/>
    <n v="50"/>
    <n v="40"/>
    <n v="2440"/>
    <n v="280"/>
    <n v="50"/>
    <n v="40"/>
    <n v="2360"/>
  </r>
  <r>
    <x v="17"/>
    <x v="0"/>
    <x v="157"/>
    <s v="Профкосметика"/>
    <s v=" г. Мытищи, Новомытищинский пр-кт, д. 23/7, магазин &quot;Proff косметика&quot; (10-21), 8-495-581-98-00,8-926-079-48-04,8-926-354-05-55"/>
    <s v="Мытищи"/>
    <s v="Волуев Владимир Александрович"/>
    <x v="2"/>
    <n v="21"/>
    <n v="360"/>
    <n v="50"/>
    <n v="40"/>
    <n v="1360"/>
    <n v="280"/>
    <n v="50"/>
    <n v="40"/>
    <n v="1280"/>
  </r>
  <r>
    <x v="17"/>
    <x v="0"/>
    <x v="158"/>
    <s v="Профкосметика"/>
    <s v="г. Сергиев Посад, ул. Кооперативная, д. 2 , ТЦ Мамонтов, 3 этаж магазин «Комплемент», 8-496-549-91-60"/>
    <s v="Сергиев Посад"/>
    <s v="Волуев Владимир Александрович"/>
    <x v="2"/>
    <n v="53"/>
    <n v="440"/>
    <n v="70"/>
    <n v="60"/>
    <n v="3560"/>
    <n v="280"/>
    <n v="50"/>
    <n v="40"/>
    <n v="2360"/>
  </r>
  <r>
    <x v="17"/>
    <x v="0"/>
    <x v="158"/>
    <s v="Профкосметика"/>
    <s v="г. Сергиев Посад, ул. 1-й Ударной Армии, д. 12, магазин профкосметики, 8-496-549-91-60"/>
    <s v="Сергиев Посад"/>
    <s v="Волуев Владимир Александрович"/>
    <x v="2"/>
    <n v="23"/>
    <n v="440"/>
    <n v="70"/>
    <n v="60"/>
    <n v="1980"/>
    <n v="280"/>
    <n v="50"/>
    <n v="40"/>
    <n v="1380"/>
  </r>
  <r>
    <x v="18"/>
    <x v="0"/>
    <x v="59"/>
    <s v="Профкосметика"/>
    <s v="г. Одинцово, Ул.Советская, д.9, ТЦ &quot;Одинцовский Арбат&quot;, цокольный этаж, магазин &quot;Микстон&quot;, +7-925-857-07-63 Наталья"/>
    <s v="Одинцово"/>
    <s v="Довгань Андрей Леонтьевич"/>
    <x v="1"/>
    <n v="16"/>
    <n v="190"/>
    <n v="15"/>
    <n v="10"/>
    <n v="415"/>
    <n v="280"/>
    <n v="50"/>
    <n v="40"/>
    <n v="1030"/>
  </r>
  <r>
    <x v="18"/>
    <x v="0"/>
    <x v="159"/>
    <s v="Профкосметика"/>
    <s v="г. Коломна, ул. Гаврилова, д. 4, ТК &quot;Девичье поле&quot;. Вход с улицы. Магазин Проф.косметики. 8-916-950-96-16"/>
    <s v="Коломна"/>
    <s v="Долгушин Георгий Михайлович"/>
    <x v="0"/>
    <n v="23"/>
    <n v="360"/>
    <n v="50"/>
    <n v="40"/>
    <n v="1460"/>
    <n v="280"/>
    <n v="50"/>
    <n v="40"/>
    <n v="1380"/>
  </r>
  <r>
    <x v="18"/>
    <x v="0"/>
    <x v="160"/>
    <s v="Профкосметика"/>
    <s v="г. Москва, ул. Тушинская, д. 17, ТЦ &quot;Праздник&quot;, 1 этаж, м-н Проф.косметики «Prof Косметика», (9-21), 8-925-059-38-25"/>
    <s v="Москва"/>
    <s v="Довгань Андрей Леонтьевич"/>
    <x v="1"/>
    <n v="73"/>
    <n v="360"/>
    <n v="50"/>
    <n v="40"/>
    <n v="3240"/>
    <n v="280"/>
    <n v="50"/>
    <n v="40"/>
    <n v="3160"/>
  </r>
  <r>
    <x v="18"/>
    <x v="0"/>
    <x v="88"/>
    <s v="Профкосметика"/>
    <s v="г. Сергиев Посад, ул. Инженерная, д. 8, ЖК &quot;Архимед-2&quot;, Салон красоты &quot;14 Studio&quot;, 8-915-022-17-72 Ксения"/>
    <s v="Сергиев Посад"/>
    <s v="Волуев Владимир Александрович"/>
    <x v="2"/>
    <n v="8"/>
    <n v="440"/>
    <n v="70"/>
    <n v="60"/>
    <n v="930"/>
    <n v="280"/>
    <n v="50"/>
    <n v="40"/>
    <n v="630"/>
  </r>
  <r>
    <x v="18"/>
    <x v="0"/>
    <x v="103"/>
    <s v="Профкосметика"/>
    <s v="г. Лобня, Краснополянский проезд, д. 2,  ТЦ &quot;Поворот&quot;, 1 эт., магазин Профкосметика, 8-966-021-11-52"/>
    <s v="Лобня"/>
    <s v="Волуев Владимир Александрович"/>
    <x v="2"/>
    <n v="9"/>
    <n v="270"/>
    <n v="40"/>
    <n v="30"/>
    <n v="590"/>
    <n v="280"/>
    <n v="50"/>
    <n v="40"/>
    <n v="680"/>
  </r>
  <r>
    <x v="18"/>
    <x v="0"/>
    <x v="161"/>
    <s v="Профкосметика"/>
    <s v="г. Клин, ул. Литейная, д. 35, стр. 12А, рынок, пав. Парфюмерия и Косметика"/>
    <s v="Клин"/>
    <s v="Волуев Владимир Александрович"/>
    <x v="2"/>
    <n v="15"/>
    <n v="360"/>
    <n v="50"/>
    <n v="40"/>
    <n v="1060"/>
    <n v="280"/>
    <n v="50"/>
    <n v="40"/>
    <n v="980"/>
  </r>
  <r>
    <x v="18"/>
    <x v="0"/>
    <x v="162"/>
    <s v="Профкосметика"/>
    <s v="Клинский р-он, г.Высоковск, ул.Владыкина, д.22, 8-905-770-15-01"/>
    <s v="Клин"/>
    <s v="Волуев Владимир Александрович"/>
    <x v="2"/>
    <n v="7"/>
    <n v="360"/>
    <n v="50"/>
    <n v="40"/>
    <n v="660"/>
    <n v="280"/>
    <n v="50"/>
    <n v="40"/>
    <n v="580"/>
  </r>
  <r>
    <x v="18"/>
    <x v="0"/>
    <x v="20"/>
    <s v="Профкосметика"/>
    <s v="Люберецкий район, мкр. Западный, р.п. Октябрьский, ул. Спортивная, д. 1, магазин профкосметики, 8-903-179-14-52"/>
    <s v="Люберцы"/>
    <s v="Долгушин Георгий Михайлович"/>
    <x v="0"/>
    <n v="37"/>
    <n v="360"/>
    <n v="50"/>
    <n v="40"/>
    <n v="1800"/>
    <n v="280"/>
    <n v="50"/>
    <n v="40"/>
    <n v="1720"/>
  </r>
  <r>
    <x v="18"/>
    <x v="0"/>
    <x v="163"/>
    <s v="Профкосметика"/>
    <s v="г.Клин, ул.Карла Маркса, д.4, ТРЦ&quot;Дарья&quot; 2 эт.&quot;Островок косметики&quot;,8-967-148-14-16 Ирина"/>
    <s v="Клин"/>
    <s v="Волуев Владимир Александрович"/>
    <x v="2"/>
    <n v="92"/>
    <n v="360"/>
    <n v="50"/>
    <n v="40"/>
    <n v="4000"/>
    <n v="280"/>
    <n v="50"/>
    <n v="40"/>
    <n v="3920"/>
  </r>
  <r>
    <x v="18"/>
    <x v="0"/>
    <x v="164"/>
    <s v="Профкосметика"/>
    <s v="г. Москва, ул. Митинская, д. 51, ТЦ«Тук-Тук», 2 эт., пав.41, магазин «Профкосметика для волос» (10-21), 8-916-844-87-59 Жаннет"/>
    <s v="Москва"/>
    <s v="Довгань Андрей Леонтьевич"/>
    <x v="1"/>
    <n v="28"/>
    <n v="360"/>
    <n v="50"/>
    <n v="40"/>
    <n v="1710"/>
    <n v="280"/>
    <n v="50"/>
    <n v="40"/>
    <n v="1630"/>
  </r>
  <r>
    <x v="18"/>
    <x v="0"/>
    <x v="165"/>
    <s v="Профкосметика"/>
    <s v="г. Московский, ул. Радужная, д.10, парикмахерская, 8-968-904-63-36 Лали"/>
    <s v="Московский"/>
    <s v="Довгань Андрей Леонтьевич"/>
    <x v="1"/>
    <n v="33"/>
    <n v="360"/>
    <n v="50"/>
    <n v="40"/>
    <n v="1640"/>
    <n v="280"/>
    <n v="50"/>
    <n v="40"/>
    <n v="1560"/>
  </r>
  <r>
    <x v="18"/>
    <x v="0"/>
    <x v="166"/>
    <s v="Профкосметика"/>
    <s v="г.Москва, ул.Планетная, д.27, салон&quot;Евгения&quot; (10-20),8-909-653-91-98 Евгения"/>
    <s v="Москва"/>
    <s v="Довгань Андрей Леонтьевич"/>
    <x v="1"/>
    <n v="25"/>
    <n v="360"/>
    <n v="50"/>
    <n v="40"/>
    <n v="1560"/>
    <n v="280"/>
    <n v="50"/>
    <n v="40"/>
    <n v="1480"/>
  </r>
  <r>
    <x v="18"/>
    <x v="0"/>
    <x v="32"/>
    <s v="Профкосметика"/>
    <s v="г. Люберцы, ул. Побратимов, д. 7, ТЦ &quot;Светофор&quot;, 2 эт., магазин &quot;Гармония&quot; (10-20.30), 8-985-197-41-78 Доставка в пакетах!!"/>
    <s v="Люберцы"/>
    <s v="Долгушин Георгий Михайлович"/>
    <x v="0"/>
    <n v="18"/>
    <n v="360"/>
    <n v="50"/>
    <n v="40"/>
    <n v="1210"/>
    <n v="280"/>
    <n v="50"/>
    <n v="40"/>
    <n v="1130"/>
  </r>
  <r>
    <x v="18"/>
    <x v="0"/>
    <x v="42"/>
    <s v="Профкосметика"/>
    <s v="г. Мытищи, Олимпийский проспект, с 10, ТЦ &quot;Альта&quot;, салон «Гаяна»,  8-916-477-00-07"/>
    <s v="Мытищи"/>
    <s v="Волуев Владимир Александрович"/>
    <x v="2"/>
    <n v="9"/>
    <n v="360"/>
    <n v="50"/>
    <n v="40"/>
    <n v="760"/>
    <n v="280"/>
    <n v="50"/>
    <n v="40"/>
    <n v="680"/>
  </r>
  <r>
    <x v="18"/>
    <x v="0"/>
    <x v="33"/>
    <s v="Профкосметика"/>
    <s v="п. Нахабино, ул. Школьная, д. 11, Заранее позвонить! 8-926-364-80-18 Анастасия"/>
    <s v="Нахабино"/>
    <s v="Довгань Андрей Леонтьевич"/>
    <x v="1"/>
    <n v="8"/>
    <n v="360"/>
    <n v="50"/>
    <n v="40"/>
    <n v="710"/>
    <n v="280"/>
    <n v="50"/>
    <n v="40"/>
    <n v="630"/>
  </r>
  <r>
    <x v="18"/>
    <x v="0"/>
    <x v="121"/>
    <s v="Профкосметика"/>
    <s v="г. Одинцово, ул. Чикина, д.7, 8-903-009-62-89 Оксана"/>
    <s v="Одинцово"/>
    <s v="Довгань Андрей Леонтьевич"/>
    <x v="1"/>
    <n v="8"/>
    <n v="190"/>
    <n v="15"/>
    <n v="10"/>
    <n v="295"/>
    <n v="280"/>
    <n v="50"/>
    <n v="40"/>
    <n v="630"/>
  </r>
  <r>
    <x v="18"/>
    <x v="0"/>
    <x v="15"/>
    <s v="Профкосметика"/>
    <s v="г.Хотьково,ул. Горжовицкая, д.1,Парикмахерская, 8-966-068-46-66 Светлана"/>
    <s v="Хотьково"/>
    <s v="Волуев Владимир Александрович"/>
    <x v="2"/>
    <n v="14"/>
    <n v="270"/>
    <n v="40"/>
    <n v="30"/>
    <n v="790"/>
    <n v="280"/>
    <n v="50"/>
    <n v="40"/>
    <n v="930"/>
  </r>
  <r>
    <x v="18"/>
    <x v="0"/>
    <x v="43"/>
    <s v="Профкосметика"/>
    <s v="г. Люберцы, Новорязанское ш., д. 1А, ТЦ &quot;Колибри&quot;, 2 этаж, магазин &quot;BodyLike&quot; (10-21), 8-926-037-73-30, 8-926-333-03-35"/>
    <s v="Люберцы"/>
    <s v="Долгушин Георгий Михайлович"/>
    <x v="0"/>
    <n v="58"/>
    <n v="360"/>
    <n v="50"/>
    <n v="40"/>
    <n v="2640"/>
    <n v="280"/>
    <n v="50"/>
    <n v="40"/>
    <n v="2560"/>
  </r>
  <r>
    <x v="18"/>
    <x v="0"/>
    <x v="167"/>
    <s v="Профкосметика"/>
    <s v="Истринский р-он, г. Дедовск, ул. Гагарина, д. 9А,8-926-138-93-71 Елена"/>
    <s v="Истра"/>
    <s v="Довгань Андрей Леонтьевич"/>
    <x v="1"/>
    <n v="21"/>
    <n v="360"/>
    <n v="50"/>
    <n v="40"/>
    <n v="1360"/>
    <n v="280"/>
    <n v="50"/>
    <n v="40"/>
    <n v="1280"/>
  </r>
  <r>
    <x v="18"/>
    <x v="0"/>
    <x v="141"/>
    <s v="Профкосметика"/>
    <s v="г. Сергиев Посад, Новоугличское ш., д. 40, ТД &quot;Юбилей&quot;, этаж 3, Салон красоты &quot;Cotty&quot; (9.15-20), 8-977-616-20-30"/>
    <s v="Сергиев Посад"/>
    <s v="Волуев Владимир Александрович"/>
    <x v="2"/>
    <n v="28"/>
    <n v="440"/>
    <n v="70"/>
    <n v="60"/>
    <n v="2330"/>
    <n v="280"/>
    <n v="50"/>
    <n v="40"/>
    <n v="1630"/>
  </r>
  <r>
    <x v="18"/>
    <x v="0"/>
    <x v="107"/>
    <s v="Профкосметика"/>
    <s v="г. Железнодорожный, Савинское шоссе, д. 7Б, парикмахерская &quot;Ваша парикмахерская&quot; (9-21), 8-926-280-25-95, 8-495-522-56-98-администратор."/>
    <s v="Истра"/>
    <s v="Долгушин Георгий Михайлович"/>
    <x v="0"/>
    <n v="16"/>
    <n v="360"/>
    <n v="50"/>
    <n v="40"/>
    <n v="1110"/>
    <n v="280"/>
    <n v="50"/>
    <n v="40"/>
    <n v="1030"/>
  </r>
  <r>
    <x v="18"/>
    <x v="0"/>
    <x v="168"/>
    <s v="Профкосметика"/>
    <s v="г. Москва, ул. Коштоянца, д. 7, кв. 98, код 670, 5 эт.,  8-925-778-04-77 Мария"/>
    <s v="Москва"/>
    <s v="Довгань Андрей Леонтьевич"/>
    <x v="1"/>
    <n v="19"/>
    <n v="360"/>
    <n v="50"/>
    <n v="40"/>
    <n v="1260"/>
    <n v="280"/>
    <n v="50"/>
    <n v="40"/>
    <n v="1180"/>
  </r>
  <r>
    <x v="18"/>
    <x v="0"/>
    <x v="169"/>
    <s v="Профкосметика"/>
    <s v="Раменский р-н, п. Островцы, ул. Подмосковная, д. 15, пом. 4. Отдел проф. Косметики, 8-926-738-53-73 Сергей, 8-926-738-53-73 Светлана."/>
    <s v="Раменское"/>
    <s v="Долгушин Георгий Михайлович"/>
    <x v="0"/>
    <n v="16"/>
    <n v="440"/>
    <n v="70"/>
    <n v="60"/>
    <n v="1490"/>
    <n v="280"/>
    <n v="50"/>
    <n v="40"/>
    <n v="1030"/>
  </r>
  <r>
    <x v="18"/>
    <x v="0"/>
    <x v="170"/>
    <s v="Профкосметика"/>
    <s v="г. Москва, ул. Щукинская, д. 42, ТЦ &quot;Щука&quot;, 5 этаж, салон &quot;Воображуля&quot;, (10-20), 8-965-259-46-06 Светлана"/>
    <s v="Москва"/>
    <s v="Довгань Андрей Леонтьевич"/>
    <x v="1"/>
    <n v="3"/>
    <n v="360"/>
    <n v="50"/>
    <n v="40"/>
    <n v="460"/>
    <n v="280"/>
    <n v="50"/>
    <n v="40"/>
    <n v="380"/>
  </r>
  <r>
    <x v="18"/>
    <x v="0"/>
    <x v="171"/>
    <s v="Профкосметика"/>
    <s v="г. Орехово-Зуево, ул. Ленина, д. 63а, магазин &quot;Кристина&quot; (9-21), 8-926-990-58-02"/>
    <s v="Орехово-Зуево"/>
    <s v="Долгушин Георгий Михайлович"/>
    <x v="0"/>
    <n v="10"/>
    <n v="360"/>
    <n v="50"/>
    <n v="40"/>
    <n v="810"/>
    <n v="280"/>
    <n v="50"/>
    <n v="40"/>
    <n v="730"/>
  </r>
  <r>
    <x v="18"/>
    <x v="0"/>
    <x v="172"/>
    <s v="Профкосметика"/>
    <s v=" г. Красногорск, Бульвар Космонавтов, д. 11, магазин профкосметики &quot;Красотка&quot; (10-21), 8-977-951-08-02"/>
    <s v="Красногорск"/>
    <s v="Довгань Андрей Леонтьевич"/>
    <x v="1"/>
    <n v="61"/>
    <n v="360"/>
    <n v="50"/>
    <n v="40"/>
    <n v="2760"/>
    <n v="280"/>
    <n v="50"/>
    <n v="40"/>
    <n v="2680"/>
  </r>
  <r>
    <x v="18"/>
    <x v="0"/>
    <x v="173"/>
    <s v="Профкосметика"/>
    <s v="г.Мытищи,ул.Мира, д.30, ТЦ&quot;Петро&quot;,пав.№10, (10-21)Парфюмерия и Косметика,8-926-572-33-09"/>
    <s v="Мытищи"/>
    <s v="Волуев Владимир Александрович"/>
    <x v="2"/>
    <n v="40"/>
    <n v="360"/>
    <n v="50"/>
    <n v="40"/>
    <n v="1920"/>
    <n v="280"/>
    <n v="50"/>
    <n v="40"/>
    <n v="1840"/>
  </r>
  <r>
    <x v="18"/>
    <x v="0"/>
    <x v="174"/>
    <s v="Профкосметика"/>
    <s v="г. Королев, ул. Ленина, д. 10/6, салон красоты &quot;Эластика&quot; (10-20), тел. 8-985-123-62-62"/>
    <s v="Королев"/>
    <s v="Волуев Владимир Александрович"/>
    <x v="2"/>
    <n v="28"/>
    <n v="360"/>
    <n v="50"/>
    <n v="40"/>
    <n v="1710"/>
    <n v="280"/>
    <n v="50"/>
    <n v="40"/>
    <n v="1630"/>
  </r>
  <r>
    <x v="18"/>
    <x v="0"/>
    <x v="5"/>
    <s v="Профкосметика"/>
    <s v="г. Орехово-Зуево, ул. Ленина, д. 63А, м-н &quot;Кристина&quot;, магазин &quot;InterYes&quot; (9 -21), 8-926-990-58-02"/>
    <s v="Орехово-Зуево"/>
    <s v="Долгушин Георгий Михайлович"/>
    <x v="0"/>
    <n v="67"/>
    <n v="360"/>
    <n v="50"/>
    <n v="40"/>
    <n v="3000"/>
    <n v="280"/>
    <n v="50"/>
    <n v="40"/>
    <n v="2920"/>
  </r>
  <r>
    <x v="19"/>
    <x v="0"/>
    <x v="53"/>
    <s v="Профкосметика"/>
    <s v="г. Москва, ул. Озерная, д. 6, интернет-магазин. Заранее звонить. 8-926-394-94-91"/>
    <s v="Москва"/>
    <s v="Довгань Андрей Леонтьевич"/>
    <x v="1"/>
    <n v="2"/>
    <n v="360"/>
    <n v="50"/>
    <n v="40"/>
    <n v="410"/>
    <n v="280"/>
    <n v="50"/>
    <n v="40"/>
    <n v="330"/>
  </r>
  <r>
    <x v="19"/>
    <x v="0"/>
    <x v="37"/>
    <s v="Профкосметика"/>
    <s v="г. Ивантеевка, ул. Хлебозаводская, д. 30, магазин &quot;Красотка&quot;,  8-985-288-96-81"/>
    <s v="Ивантеевка"/>
    <s v="Волуев Владимир Александрович"/>
    <x v="2"/>
    <n v="37"/>
    <n v="620"/>
    <n v="85"/>
    <n v="75"/>
    <n v="3320"/>
    <n v="280"/>
    <n v="50"/>
    <n v="40"/>
    <n v="1720"/>
  </r>
  <r>
    <x v="19"/>
    <x v="0"/>
    <x v="175"/>
    <s v="Профкосметика"/>
    <s v="г. Москва, мкр. Митино, ул. Барышиха, д. 19, Салон красоты «Вирсави», +7-495-794-18-94"/>
    <s v="Москва"/>
    <s v="Довгань Андрей Леонтьевич"/>
    <x v="1"/>
    <n v="89"/>
    <n v="360"/>
    <n v="50"/>
    <n v="40"/>
    <n v="3880"/>
    <n v="280"/>
    <n v="50"/>
    <n v="40"/>
    <n v="3800"/>
  </r>
  <r>
    <x v="19"/>
    <x v="0"/>
    <x v="18"/>
    <s v="Профкосметика"/>
    <s v="г. Москва, 2-й Южнопортовый проезд, 26А, стр. 4, Курьерские услуги «Grastin»,(11-03), 8-495-669-68-40, +7-495-668-07-73"/>
    <s v="Москва"/>
    <s v="Долгушин Георгий Михайлович"/>
    <x v="0"/>
    <n v="180"/>
    <n v="360"/>
    <n v="50"/>
    <n v="40"/>
    <n v="7520"/>
    <n v="280"/>
    <n v="50"/>
    <n v="40"/>
    <n v="7440"/>
  </r>
  <r>
    <x v="19"/>
    <x v="0"/>
    <x v="136"/>
    <s v="Профкосметика"/>
    <s v="г. Химки, ул. Германа Титова, д. 10, парикмахерская &quot;Маллен&quot; (8-23), 8-909-906-71-64, 8-901-407-12-03"/>
    <s v="Химки"/>
    <s v="Довгань Андрей Леонтьевич"/>
    <x v="1"/>
    <n v="15"/>
    <n v="360"/>
    <n v="50"/>
    <n v="40"/>
    <n v="1060"/>
    <n v="280"/>
    <n v="50"/>
    <n v="40"/>
    <n v="980"/>
  </r>
  <r>
    <x v="19"/>
    <x v="0"/>
    <x v="176"/>
    <s v="Профкосметика"/>
    <s v="г.Москва,пр-д Шокальского,д.2А,кв.118,3 под.,мастер на дому,Заранее звонить!8-916-241-76-92 Наталия"/>
    <s v="Москва"/>
    <s v="Довгань Андрей Леонтьевич"/>
    <x v="1"/>
    <n v="10"/>
    <n v="360"/>
    <n v="50"/>
    <n v="40"/>
    <n v="810"/>
    <n v="280"/>
    <n v="50"/>
    <n v="40"/>
    <n v="730"/>
  </r>
  <r>
    <x v="19"/>
    <x v="0"/>
    <x v="177"/>
    <s v="Профкосметика"/>
    <s v="г. Красноармейск, ул. Пионерская, д.4, салон. 8-985-439-84-39"/>
    <s v="Красноармейск"/>
    <s v="Волуев Владимир Александрович"/>
    <x v="2"/>
    <n v="16"/>
    <n v="270"/>
    <n v="40"/>
    <n v="30"/>
    <n v="870"/>
    <n v="280"/>
    <n v="50"/>
    <n v="40"/>
    <n v="1030"/>
  </r>
  <r>
    <x v="19"/>
    <x v="0"/>
    <x v="11"/>
    <s v="Профкосметика"/>
    <s v="г. Москва, ул. Сущевский вал, д.5, стр.1, под.8, ТЦ &quot;Савеловский&quot;, пав. В104, 8-926-846-26-71, бесплатная стоянка 10 мин., 150р. час"/>
    <s v="Москва"/>
    <s v="Довгань Андрей Леонтьевич"/>
    <x v="1"/>
    <n v="31"/>
    <n v="360"/>
    <n v="50"/>
    <n v="40"/>
    <n v="1560"/>
    <n v="280"/>
    <n v="50"/>
    <n v="40"/>
    <n v="1480"/>
  </r>
  <r>
    <x v="19"/>
    <x v="0"/>
    <x v="12"/>
    <s v="Профкосметика"/>
    <s v="г. Щелково, ул. Талсинская, д.2, Магазин Проф.косметики, 8-926-993-80-90"/>
    <s v="Щелково"/>
    <s v="Волуев Владимир Александрович"/>
    <x v="2"/>
    <n v="9"/>
    <n v="440"/>
    <n v="70"/>
    <n v="60"/>
    <n v="1000"/>
    <n v="280"/>
    <n v="50"/>
    <n v="40"/>
    <n v="680"/>
  </r>
  <r>
    <x v="19"/>
    <x v="0"/>
    <x v="13"/>
    <s v="Профкосметика"/>
    <s v="г. Щелково, ул. Радиоцентр-5, д. 9А, салон «Успех», 8-925-350-27-74 Натия."/>
    <s v="Щелково"/>
    <s v="Волуев Владимир Александрович"/>
    <x v="2"/>
    <n v="48"/>
    <n v="440"/>
    <n v="70"/>
    <n v="60"/>
    <n v="3260"/>
    <n v="280"/>
    <n v="50"/>
    <n v="40"/>
    <n v="2160"/>
  </r>
  <r>
    <x v="19"/>
    <x v="0"/>
    <x v="77"/>
    <s v="Профкосметика"/>
    <s v="МО, г. Щербинка, ул. Пушкинская, д.2а,,8-926-142-02-11; 8-495-979-66-51"/>
    <s v="Щербинка"/>
    <s v="Долгушин Георгий Михайлович"/>
    <x v="0"/>
    <n v="14"/>
    <n v="270"/>
    <n v="40"/>
    <n v="30"/>
    <n v="790"/>
    <n v="280"/>
    <n v="50"/>
    <n v="40"/>
    <n v="930"/>
  </r>
  <r>
    <x v="19"/>
    <x v="0"/>
    <x v="178"/>
    <s v="Профкосметика"/>
    <s v="г. Москва, ул. Перекопская, д. 17/1, Салон красоты &quot;Лето&quot; (10-21), 8-495-332-21-66"/>
    <s v="Москва"/>
    <s v="Долгушин Георгий Михайлович"/>
    <x v="0"/>
    <n v="28"/>
    <n v="360"/>
    <n v="50"/>
    <n v="40"/>
    <n v="1710"/>
    <n v="280"/>
    <n v="50"/>
    <n v="40"/>
    <n v="1630"/>
  </r>
  <r>
    <x v="19"/>
    <x v="0"/>
    <x v="113"/>
    <s v="Профкосметика"/>
    <s v="г. Москва, ул. Шарикоподшипниковская, д. 13, ТЦ «Дубровка», линия Д, пав. 35, 8-916-657-79-91 Зейнал"/>
    <s v="Москва"/>
    <s v="Долгушин Георгий Михайлович"/>
    <x v="0"/>
    <n v="24"/>
    <n v="360"/>
    <n v="50"/>
    <n v="40"/>
    <n v="1510"/>
    <n v="280"/>
    <n v="50"/>
    <n v="40"/>
    <n v="1430"/>
  </r>
  <r>
    <x v="19"/>
    <x v="0"/>
    <x v="179"/>
    <s v="Профкосметика"/>
    <s v="г. Москва, Берсеневский пер., д.3/10, стр. 7, Салон-парикмахерская &quot;ПОКРАС&quot; (10-22), 8-495-532-28-68, 8-985-937-92-49 Ясения"/>
    <s v="Москва"/>
    <s v="Довгань Андрей Леонтьевич"/>
    <x v="1"/>
    <n v="40"/>
    <n v="360"/>
    <n v="50"/>
    <n v="40"/>
    <n v="1920"/>
    <n v="280"/>
    <n v="50"/>
    <n v="40"/>
    <n v="1840"/>
  </r>
  <r>
    <x v="19"/>
    <x v="0"/>
    <x v="98"/>
    <s v="Профкосметика"/>
    <s v="г. Москва, Россошанский проезд, д. 3, ТЦ &quot;Прага&quot;, 3-й эт., Салон красоты , 8-964-760-45-00 Ирина"/>
    <s v="Москва"/>
    <s v="Долгушин Георгий Михайлович"/>
    <x v="0"/>
    <n v="3"/>
    <n v="360"/>
    <n v="50"/>
    <n v="40"/>
    <n v="460"/>
    <n v="280"/>
    <n v="50"/>
    <n v="40"/>
    <n v="380"/>
  </r>
  <r>
    <x v="19"/>
    <x v="0"/>
    <x v="180"/>
    <s v="Профкосметика"/>
    <s v="г.Москва,ул.М.Дмитровка,д.23/15,стр.2,пом.4,шк-а парик-ов,8-495-215-03-32,(495)9696678 Наталья"/>
    <s v="Москва"/>
    <s v="Довгань Андрей Леонтьевич"/>
    <x v="1"/>
    <n v="6"/>
    <n v="360"/>
    <n v="50"/>
    <n v="40"/>
    <n v="610"/>
    <n v="280"/>
    <n v="50"/>
    <n v="40"/>
    <n v="530"/>
  </r>
  <r>
    <x v="19"/>
    <x v="0"/>
    <x v="181"/>
    <s v="Профкосметика"/>
    <s v="К-1 г. Королёв пр-т Космонавтов. 12а ТЦ «№1» 1й этаж / Телефон 8(903)795-56-55 Доб. 245"/>
    <s v="Королёв"/>
    <s v="Волуев Владимир Александрович"/>
    <x v="2"/>
    <n v="10"/>
    <n v="360"/>
    <n v="50"/>
    <n v="40"/>
    <n v="810"/>
    <n v="280"/>
    <n v="50"/>
    <n v="40"/>
    <n v="730"/>
  </r>
  <r>
    <x v="19"/>
    <x v="0"/>
    <x v="181"/>
    <s v="Профкосметика"/>
    <s v="К-2 г. Королёв микр. Юбилейный , ул. Лесная д.12 ТЦ Вертикаль» 2й этаж / Телефон 8(903)795-56-55 "/>
    <s v="Королёв"/>
    <s v="Волуев Владимир Александрович"/>
    <x v="2"/>
    <n v="10"/>
    <n v="360"/>
    <n v="50"/>
    <n v="40"/>
    <n v="810"/>
    <n v="280"/>
    <n v="50"/>
    <n v="40"/>
    <n v="730"/>
  </r>
  <r>
    <x v="19"/>
    <x v="0"/>
    <x v="181"/>
    <s v="Профкосметика"/>
    <s v="К-3 г. Королёв Станционная площадь д.20 ТЦ «Подмосковье» 3й этаж, пав.44 (подъем по правой лестнице) / Телефон 8(903)795-56-55 Доб. 247"/>
    <s v="Королёв"/>
    <s v="Волуев Владимир Александрович"/>
    <x v="2"/>
    <n v="7"/>
    <n v="360"/>
    <n v="50"/>
    <n v="40"/>
    <n v="660"/>
    <n v="280"/>
    <n v="50"/>
    <n v="40"/>
    <n v="580"/>
  </r>
  <r>
    <x v="19"/>
    <x v="0"/>
    <x v="181"/>
    <s v="Профкосметика"/>
    <s v="Ф-1 г. Фрязино ул. Московский проспект д.17 ТЦ «Яблоко» / Телефон 8(903)795-56-55 Доб. 246"/>
    <s v="Фрязино"/>
    <s v="Волуев Владимир Александрович"/>
    <x v="2"/>
    <n v="3"/>
    <n v="360"/>
    <n v="50"/>
    <n v="40"/>
    <n v="460"/>
    <n v="280"/>
    <n v="50"/>
    <n v="40"/>
    <n v="380"/>
  </r>
  <r>
    <x v="19"/>
    <x v="0"/>
    <x v="35"/>
    <s v="Профкосметика"/>
    <s v="г. Видное, Советский пр-д,д.11,8-926-719-62-08 Ирина"/>
    <s v="Видное"/>
    <s v="Долгушин Георгий Михайлович"/>
    <x v="0"/>
    <n v="1"/>
    <n v="360"/>
    <n v="50"/>
    <n v="40"/>
    <n v="360"/>
    <n v="280"/>
    <n v="50"/>
    <n v="40"/>
    <n v="280"/>
  </r>
  <r>
    <x v="19"/>
    <x v="0"/>
    <x v="50"/>
    <s v="Профкосметика"/>
    <s v="г. Пушкино, Московский проспект, д. 31, Парикмахерская &quot;Диана&quot; (10-20), 8-496-532-22-70, 8-496-532-29-76, 8-916-344-29-76"/>
    <s v="Пушкино"/>
    <s v="Волуев Владимир Александрович"/>
    <x v="2"/>
    <n v="5"/>
    <n v="270"/>
    <n v="40"/>
    <n v="30"/>
    <n v="430"/>
    <n v="280"/>
    <n v="50"/>
    <n v="40"/>
    <n v="480"/>
  </r>
  <r>
    <x v="19"/>
    <x v="0"/>
    <x v="182"/>
    <s v="Профкосметика"/>
    <s v="г. Фрязино, Проспект Мира, д. 20, магазин проф.косметики, 8-926-176-10-89"/>
    <s v="Фрязино"/>
    <s v="Волуев Владимир Александрович"/>
    <x v="2"/>
    <n v="65"/>
    <n v="360"/>
    <n v="50"/>
    <n v="40"/>
    <n v="2920"/>
    <n v="280"/>
    <n v="50"/>
    <n v="40"/>
    <n v="2840"/>
  </r>
  <r>
    <x v="19"/>
    <x v="0"/>
    <x v="183"/>
    <s v="Профкосметика"/>
    <s v="г.Домодедово, мкр. Центральный, ул.Корнеева, д.8, ТЦ &quot;Престиж&quot;, 3 эт., пав.317, магазин проф.косметики 8-925-924-49-59 Анатолий"/>
    <s v="Домодедово"/>
    <s v="Долгушин Георгий Михайлович"/>
    <x v="0"/>
    <n v="51"/>
    <n v="440"/>
    <n v="70"/>
    <n v="60"/>
    <n v="3440"/>
    <n v="280"/>
    <n v="50"/>
    <n v="40"/>
    <n v="2280"/>
  </r>
  <r>
    <x v="19"/>
    <x v="0"/>
    <x v="184"/>
    <s v="Профкосметика"/>
    <s v="г.Москва,ул.Дубнинская 52,корп.3, 2этаж, 246 павильон(10-19),8-925-180-88-19"/>
    <s v="Москва"/>
    <s v="Довгань Андрей Леонтьевич"/>
    <x v="1"/>
    <n v="1"/>
    <n v="360"/>
    <n v="50"/>
    <n v="40"/>
    <n v="360"/>
    <n v="280"/>
    <n v="50"/>
    <n v="40"/>
    <n v="280"/>
  </r>
  <r>
    <x v="20"/>
    <x v="1"/>
    <x v="0"/>
    <s v="Профкосметика"/>
    <s v="г.Москва, ул.Кусковская, д.16А, +7 (495) 969-27-26 доб. 110. С 11 до 16!!!"/>
    <s v="Москва"/>
    <s v="Довгань Андрей Леонтьевич"/>
    <x v="1"/>
    <n v="106"/>
    <n v="360"/>
    <n v="50"/>
    <n v="40"/>
    <n v="4560"/>
    <n v="280"/>
    <n v="50"/>
    <n v="40"/>
    <n v="4480"/>
  </r>
  <r>
    <x v="21"/>
    <x v="1"/>
    <x v="185"/>
    <s v="Профкосметика-Продажи"/>
    <s v="г. Москва, ул. Открытое шоссе, д. 9, стр. 1, магазин Проф.косметики, 8-925-517-56-53"/>
    <s v="Москва"/>
    <s v="Довгань Андрей Леонтьевич"/>
    <x v="1"/>
    <n v="75"/>
    <n v="360"/>
    <n v="50"/>
    <n v="40"/>
    <n v="3320"/>
    <n v="280"/>
    <n v="50"/>
    <n v="40"/>
    <n v="3240"/>
  </r>
  <r>
    <x v="21"/>
    <x v="1"/>
    <x v="0"/>
    <s v="Профкосметика-Продажи"/>
    <s v="г.Москва, ул.Кусковская, д.16А, +7 (495) 969-27-26 доб. 110. С 11 до 16!!!"/>
    <s v="Москва"/>
    <s v="Довгань Андрей Леонтьевич"/>
    <x v="1"/>
    <n v="45"/>
    <n v="360"/>
    <n v="50"/>
    <n v="40"/>
    <n v="2120"/>
    <n v="280"/>
    <n v="50"/>
    <n v="40"/>
    <n v="2040"/>
  </r>
  <r>
    <x v="21"/>
    <x v="1"/>
    <x v="9"/>
    <s v="Профкосметика-Продажи"/>
    <s v="г. Москва, ул. Бакунинская, д. 14, стр.1, магазин профкосметики «Галерея косметики» (9-22), 8-495-150-79-79 (доб. 3)"/>
    <s v="Москва"/>
    <s v="Довгань Андрей Леонтьевич"/>
    <x v="1"/>
    <n v="37"/>
    <n v="360"/>
    <n v="50"/>
    <n v="40"/>
    <n v="1800"/>
    <n v="280"/>
    <n v="50"/>
    <n v="40"/>
    <n v="1720"/>
  </r>
  <r>
    <x v="21"/>
    <x v="1"/>
    <x v="9"/>
    <s v="Профкосметика-Продажи"/>
    <s v="г. Москва, ул. Большая Черкизовская, д. 5, корп. 1, магазин &quot;Галерея косметики&quot; (9-21), 8-963-712-49-48 Евгения"/>
    <s v="Москва"/>
    <s v="Довгань Андрей Леонтьевич"/>
    <x v="1"/>
    <n v="17"/>
    <n v="360"/>
    <n v="50"/>
    <n v="40"/>
    <n v="1160"/>
    <n v="280"/>
    <n v="50"/>
    <n v="40"/>
    <n v="1080"/>
  </r>
  <r>
    <x v="21"/>
    <x v="1"/>
    <x v="9"/>
    <s v="Профкосметика-Продажи"/>
    <s v="г. Москва, Лубянский пр., 25, стр. 2, 3 этаж, магазин &quot;Галерея косметики&quot; (9-22),  8-495-150-79-79 доб. 2 "/>
    <s v="Москва"/>
    <s v="Довгань Андрей Леонтьевич"/>
    <x v="1"/>
    <n v="12"/>
    <n v="360"/>
    <n v="50"/>
    <n v="40"/>
    <n v="910"/>
    <n v="280"/>
    <n v="50"/>
    <n v="40"/>
    <n v="830"/>
  </r>
  <r>
    <x v="21"/>
    <x v="1"/>
    <x v="126"/>
    <s v="Профкосметика-Продажи"/>
    <s v="г. Сергиев Посад, 1-я Рыбная ул., д. 12, ТЦ &quot;У Зои&quot;, 1-й эт., магазин профкосметики «Радуга стилей», 8-496-541-30-32"/>
    <s v="Сергиев Посад"/>
    <s v="Волуев Владимир Александрович"/>
    <x v="2"/>
    <n v="24"/>
    <n v="440"/>
    <n v="70"/>
    <n v="60"/>
    <n v="2050"/>
    <n v="280"/>
    <n v="50"/>
    <n v="40"/>
    <n v="1430"/>
  </r>
  <r>
    <x v="21"/>
    <x v="1"/>
    <x v="126"/>
    <s v="Профкосметика-Продажи"/>
    <s v="г. Сергиев Посад, ул. Дружбы, д. 9А,  ЖК &quot;Гранд парк&quot;, 1й эт.,  магазин профкосметики «Радуга стилей», 8-496-551-63-60"/>
    <s v="Сергиев Посад"/>
    <s v="Волуев Владимир Александрович"/>
    <x v="2"/>
    <n v="4"/>
    <n v="440"/>
    <n v="70"/>
    <n v="60"/>
    <n v="650"/>
    <n v="280"/>
    <n v="50"/>
    <n v="40"/>
    <n v="430"/>
  </r>
  <r>
    <x v="21"/>
    <x v="1"/>
    <x v="126"/>
    <s v="Профкосметика-Продажи"/>
    <s v="г. Сергиев Посад,  пр-т Красной Армии, д. 139Б, ТД &quot;Зодиак&quot;, 1й эт.,  магазин профкосметики «Радуга стилей», 8-496-551-03-79"/>
    <s v="Сергиев Посад"/>
    <s v="Волуев Владимир Александрович"/>
    <x v="2"/>
    <n v="8"/>
    <n v="440"/>
    <n v="70"/>
    <n v="60"/>
    <n v="930"/>
    <n v="280"/>
    <n v="50"/>
    <n v="40"/>
    <n v="630"/>
  </r>
  <r>
    <x v="21"/>
    <x v="1"/>
    <x v="186"/>
    <s v="Профкосметика-Продажи"/>
    <s v="г. Москва, ул. Нарвская, д.1а, к.1, Салон &quot;Олимп&quot;, +7-909-160-68-16"/>
    <s v="Москва"/>
    <s v="Волуев Владимир Александрович"/>
    <x v="2"/>
    <n v="9"/>
    <n v="360"/>
    <n v="50"/>
    <n v="40"/>
    <n v="760"/>
    <n v="280"/>
    <n v="50"/>
    <n v="40"/>
    <n v="680"/>
  </r>
  <r>
    <x v="21"/>
    <x v="1"/>
    <x v="20"/>
    <s v="Профкосметика-Продажи"/>
    <s v="Раменский район, с. Софьино, ул. Новая, д. 7, ТЦ &quot;МАРТ&quot;, магазин профкосметики, 8-903-179-14-52"/>
    <s v="Раменское"/>
    <s v="Долгушин Георгий Михайлович"/>
    <x v="0"/>
    <n v="17"/>
    <n v="440"/>
    <n v="70"/>
    <n v="60"/>
    <n v="1560"/>
    <n v="280"/>
    <n v="50"/>
    <n v="40"/>
    <n v="1080"/>
  </r>
  <r>
    <x v="21"/>
    <x v="1"/>
    <x v="187"/>
    <s v="Профкосметика-Продажи"/>
    <s v="г. Москва, ул. Жигулевская, д. 5, корп. 3, 1эт., салон красоты &quot;Классик&quot; (9-21), 8-926-929-96-71, 8-985-258-68-76"/>
    <s v="Москва"/>
    <s v="Долгушин Георгий Михайлович"/>
    <x v="0"/>
    <n v="50"/>
    <n v="360"/>
    <n v="50"/>
    <n v="40"/>
    <n v="2320"/>
    <n v="280"/>
    <n v="50"/>
    <n v="40"/>
    <n v="2240"/>
  </r>
  <r>
    <x v="22"/>
    <x v="1"/>
    <x v="188"/>
    <s v="Профкосметика-Маркетинг"/>
    <s v="рп Нахабино,  ул. Вокзальная, д. 40, Салон красоты, 8-926-542-41-00"/>
    <s v="Нахабино"/>
    <s v="Довгань Андрей Леонтьевич"/>
    <x v="1"/>
    <n v="13"/>
    <n v="360"/>
    <n v="50"/>
    <n v="40"/>
    <n v="960"/>
    <n v="280"/>
    <n v="50"/>
    <n v="40"/>
    <n v="880"/>
  </r>
  <r>
    <x v="22"/>
    <x v="1"/>
    <x v="189"/>
    <s v="Профкосметика-Маркетинг"/>
    <s v="г. Москва, ул. Луганская, д.5, ТК &quot;Царицынский&quot;, Парикмахерская «Онцея» (10-20), 8-916-396-24-68, 8-929-525-32-28"/>
    <s v="Москва"/>
    <s v="Волуев Владимир Александрович"/>
    <x v="2"/>
    <n v="19"/>
    <n v="360"/>
    <n v="50"/>
    <n v="40"/>
    <n v="1260"/>
    <n v="280"/>
    <n v="50"/>
    <n v="40"/>
    <n v="1180"/>
  </r>
  <r>
    <x v="22"/>
    <x v="1"/>
    <x v="55"/>
    <s v="Профкосметика-Продажи"/>
    <s v="г. Москва г. Зеленоград, корп. 426 А, стр. 1, магазин &quot;Десяточка&quot;, цок.этаж., 8-926-523-02-57"/>
    <s v="Москва"/>
    <s v="Довгань Андрей Леонтьевич"/>
    <x v="1"/>
    <n v="31"/>
    <n v="360"/>
    <n v="50"/>
    <n v="40"/>
    <n v="1560"/>
    <n v="280"/>
    <n v="50"/>
    <n v="40"/>
    <n v="1480"/>
  </r>
  <r>
    <x v="22"/>
    <x v="1"/>
    <x v="16"/>
    <s v="Профкосметика-Продажи"/>
    <s v="г.Подольск, ул.Февральская, д. 51/31 8-962-434-90-14"/>
    <s v="Подольск"/>
    <s v="Волуев Владимир Александрович"/>
    <x v="2"/>
    <n v="77"/>
    <n v="360"/>
    <n v="50"/>
    <n v="40"/>
    <n v="3400"/>
    <n v="280"/>
    <n v="50"/>
    <n v="40"/>
    <n v="3320"/>
  </r>
  <r>
    <x v="22"/>
    <x v="1"/>
    <x v="90"/>
    <s v="Профкосметика-Продажи"/>
    <s v="«ТТ-6» М. О. г. Истра, ул. Шнырева, дом 1 .8-968-531-86-64"/>
    <s v="Истра"/>
    <s v="Довгань Андрей Леонтьевич"/>
    <x v="1"/>
    <n v="4"/>
    <n v="360"/>
    <n v="50"/>
    <n v="40"/>
    <n v="510"/>
    <n v="280"/>
    <n v="50"/>
    <n v="40"/>
    <n v="430"/>
  </r>
  <r>
    <x v="22"/>
    <x v="1"/>
    <x v="90"/>
    <s v="Профкосметика-Продажи"/>
    <s v="«ТТ-4» М. О. г. Истра, Воскресенская пл-дь, дом 2а .(495) 994-61-78 доб.222"/>
    <s v="Истра"/>
    <s v="Довгань Андрей Леонтьевич"/>
    <x v="1"/>
    <n v="6"/>
    <n v="360"/>
    <n v="50"/>
    <n v="40"/>
    <n v="610"/>
    <n v="280"/>
    <n v="50"/>
    <n v="40"/>
    <n v="530"/>
  </r>
  <r>
    <x v="22"/>
    <x v="1"/>
    <x v="90"/>
    <s v="Профкосметика-Продажи"/>
    <s v="«ТТ-1» М. О. г. Истра, ул. Адасько, дом 2. 8-968-531-86-48"/>
    <s v="Истра"/>
    <s v="Довгань Андрей Леонтьевич"/>
    <x v="1"/>
    <n v="6"/>
    <n v="360"/>
    <n v="50"/>
    <n v="40"/>
    <n v="610"/>
    <n v="280"/>
    <n v="50"/>
    <n v="40"/>
    <n v="530"/>
  </r>
  <r>
    <x v="22"/>
    <x v="1"/>
    <x v="29"/>
    <s v="Профкосметика-Маркетинг"/>
    <s v="рабочий поселок Нахабино, ул. Чкалова, д. 3, Салон красоты &quot;СК&quot; (10-21), 8-903-770-00-21, 8-926-879-70-75"/>
    <s v="Нахабино"/>
    <s v="Довгань Андрей Леонтьевич"/>
    <x v="1"/>
    <n v="9"/>
    <n v="360"/>
    <n v="50"/>
    <n v="40"/>
    <n v="760"/>
    <n v="280"/>
    <n v="50"/>
    <n v="40"/>
    <n v="680"/>
  </r>
  <r>
    <x v="22"/>
    <x v="1"/>
    <x v="2"/>
    <s v="Профкосметика-Продажи"/>
    <s v="г.Подольск, ул. Рабочая, д.3, Парикмахерская &quot;Лайкс&quot; (8-20) +7-496-763-79-14"/>
    <s v="Подольск"/>
    <s v="Волуев Владимир Александрович"/>
    <x v="2"/>
    <n v="21"/>
    <n v="360"/>
    <n v="50"/>
    <n v="40"/>
    <n v="1360"/>
    <n v="280"/>
    <n v="50"/>
    <n v="40"/>
    <n v="1280"/>
  </r>
  <r>
    <x v="22"/>
    <x v="1"/>
    <x v="3"/>
    <s v="Профкосметика-Продажи"/>
    <s v="г. Красногорск, Железнодорожный переулок, д. 7,  ТЦ &quot;Пассаж&quot;, 2 эт., пав. 205 А, магазин Профкосметики &quot;Феня&quot; (10-20), 8-999-897-70-50"/>
    <s v="Красногорск"/>
    <s v="Довгань Андрей Леонтьевич"/>
    <x v="1"/>
    <n v="12"/>
    <n v="360"/>
    <n v="50"/>
    <n v="40"/>
    <n v="910"/>
    <n v="280"/>
    <n v="50"/>
    <n v="40"/>
    <n v="830"/>
  </r>
  <r>
    <x v="22"/>
    <x v="1"/>
    <x v="97"/>
    <s v="Профкосметика-Продажи"/>
    <s v="г. Балашиха, ул. Спортивная, д. 17, цок.этаж, магазин проф.косметики (10-21),8-967-023-44-46, 8-963-682-84-70"/>
    <s v="Балашиха"/>
    <s v="Долгушин Георгий Михайлович"/>
    <x v="0"/>
    <n v="7"/>
    <n v="360"/>
    <n v="50"/>
    <n v="40"/>
    <n v="660"/>
    <n v="280"/>
    <n v="50"/>
    <n v="40"/>
    <n v="580"/>
  </r>
  <r>
    <x v="22"/>
    <x v="1"/>
    <x v="190"/>
    <s v="Дистрибуция"/>
    <s v="МО, г. Егорьевск, проспект Ленина, дом 74, ТЦ Колобок"/>
    <s v="Егорьевск"/>
    <s v="Долгушин Георгий Михайлович"/>
    <x v="0"/>
    <n v="7"/>
    <n v="440"/>
    <n v="60"/>
    <n v="50"/>
    <n v="800"/>
    <n v="280"/>
    <n v="50"/>
    <n v="40"/>
    <n v="580"/>
  </r>
  <r>
    <x v="22"/>
    <x v="1"/>
    <x v="191"/>
    <s v="Профкосметика-Продажи"/>
    <s v="г. Москва, 3-я Владимирская ул., д. 16, Салон красоты (10-21). 8-905-555-79-94"/>
    <s v="Москва"/>
    <s v="Долгушин Георгий Михайлович"/>
    <x v="0"/>
    <n v="11"/>
    <n v="360"/>
    <n v="50"/>
    <n v="40"/>
    <n v="860"/>
    <n v="280"/>
    <n v="50"/>
    <n v="40"/>
    <n v="780"/>
  </r>
  <r>
    <x v="22"/>
    <x v="1"/>
    <x v="24"/>
    <s v="Профкосметика-Маркетинг"/>
    <s v="г. Подольск, ул. Ленинградская, д.7, ТЦ &quot;Остров сокровищ&quot;, 2 эт., пав.123-124, 8-916-229-46-59"/>
    <s v="Подольск"/>
    <s v="Волуев Владимир Александрович"/>
    <x v="2"/>
    <n v="62"/>
    <n v="360"/>
    <n v="50"/>
    <n v="40"/>
    <n v="2800"/>
    <n v="280"/>
    <n v="50"/>
    <n v="40"/>
    <n v="2720"/>
  </r>
  <r>
    <x v="23"/>
    <x v="1"/>
    <x v="26"/>
    <s v="Профкосметика-Маркетинг"/>
    <s v="г. Реутов, ул. Ашхабадская дом 27 корпус 3. салон красоты GOLD MASTER/ телефон 8-495-777-63-35 администратор. 8-926-175-36-13 Светлана, заказы и оплат"/>
    <s v="Реутов"/>
    <s v="Долгушин Георгий Михайлович"/>
    <x v="0"/>
    <n v="3"/>
    <n v="440"/>
    <n v="70"/>
    <n v="60"/>
    <n v="580"/>
    <n v="280"/>
    <n v="50"/>
    <n v="40"/>
    <n v="380"/>
  </r>
  <r>
    <x v="23"/>
    <x v="1"/>
    <x v="26"/>
    <s v="Профкосметика-Маркетинг"/>
    <s v="г. Реутов, ул. Новая, д. 19, парикмахерская &quot;РАЙ&quot; (10-20), 8-929-979-66-07"/>
    <s v="Реутов"/>
    <s v="Долгушин Георгий Михайлович"/>
    <x v="0"/>
    <n v="15"/>
    <n v="440"/>
    <n v="70"/>
    <n v="60"/>
    <n v="1420"/>
    <n v="280"/>
    <n v="50"/>
    <n v="40"/>
    <n v="980"/>
  </r>
  <r>
    <x v="23"/>
    <x v="1"/>
    <x v="60"/>
    <s v="Профкосметика-Продажи"/>
    <s v=" г. Щелково, ул. Космодемьянская, д. 15/1, салон Парикмахерская (9-20), 8-903-566-23-00"/>
    <s v="Щелково"/>
    <s v="Волуев Владимир Александрович"/>
    <x v="2"/>
    <n v="6"/>
    <n v="440"/>
    <n v="70"/>
    <n v="60"/>
    <n v="790"/>
    <n v="280"/>
    <n v="50"/>
    <n v="40"/>
    <n v="530"/>
  </r>
  <r>
    <x v="23"/>
    <x v="1"/>
    <x v="0"/>
    <s v="Профкосметика-Продажи"/>
    <s v="г.Москва, ул.Кусковская, д.16А, +7 (495) 969-27-26 доб. 110. С 11 до 16!!!"/>
    <s v="Москва"/>
    <s v="Долгушин Георгий Михайлович"/>
    <x v="0"/>
    <n v="12"/>
    <n v="360"/>
    <n v="50"/>
    <n v="40"/>
    <n v="910"/>
    <n v="280"/>
    <n v="50"/>
    <n v="40"/>
    <n v="830"/>
  </r>
  <r>
    <x v="23"/>
    <x v="1"/>
    <x v="62"/>
    <s v="Профкосметика-Маркетинг"/>
    <s v="Истринский район, г. Дедовск, ул. Гагарина, д.10 ТЦ &quot;Восход&quot; 2 эт., пав. №6, магазин &quot;Блеск&quot;, 8-926-371-66-56 "/>
    <s v="Истра"/>
    <s v="Довгань Андрей Леонтьевич"/>
    <x v="1"/>
    <n v="11"/>
    <n v="360"/>
    <n v="50"/>
    <n v="40"/>
    <n v="860"/>
    <n v="280"/>
    <n v="50"/>
    <n v="40"/>
    <n v="780"/>
  </r>
  <r>
    <x v="23"/>
    <x v="1"/>
    <x v="27"/>
    <s v="Профкосметика-Продажи"/>
    <s v="МО, г.Монино, ул Трудовая, д.10 военный городок(магазин), 8-903-007-88-69 Алла Валентиновна"/>
    <s v="Монино"/>
    <s v="Долгушин Георгий Михайлович"/>
    <x v="0"/>
    <n v="22"/>
    <n v="270"/>
    <n v="40"/>
    <n v="30"/>
    <n v="1110"/>
    <n v="280"/>
    <n v="50"/>
    <n v="40"/>
    <n v="1330"/>
  </r>
  <r>
    <x v="23"/>
    <x v="1"/>
    <x v="88"/>
    <s v="Профкосметика-Маркетинг"/>
    <s v="г. Сергиев Посад, ул. Инженерная, д. 8, ЖК &quot;Архимед-2&quot;, Салон красоты &quot;14 Studio&quot;, 8-915-022-17-72 Ксения"/>
    <s v="Сергиев Посад"/>
    <s v="Волуев Владимир Александрович"/>
    <x v="2"/>
    <n v="12"/>
    <n v="440"/>
    <n v="70"/>
    <n v="60"/>
    <n v="1210"/>
    <n v="280"/>
    <n v="50"/>
    <n v="40"/>
    <n v="830"/>
  </r>
  <r>
    <x v="23"/>
    <x v="1"/>
    <x v="103"/>
    <s v="Профкосметика-Продажи"/>
    <s v="г. Лобня, Краснополянский проезд, д. 2,  ТЦ &quot;Поворот&quot;, 1 эт., магазин Профкосметика, 8-966-021-11-52"/>
    <s v="Лобня"/>
    <s v="Довгань Андрей Леонтьевич"/>
    <x v="1"/>
    <n v="20"/>
    <n v="270"/>
    <n v="40"/>
    <n v="30"/>
    <n v="1030"/>
    <n v="280"/>
    <n v="50"/>
    <n v="40"/>
    <n v="1230"/>
  </r>
  <r>
    <x v="23"/>
    <x v="1"/>
    <x v="136"/>
    <s v="Профкосметика-Продажи"/>
    <s v="г. Химки, ул. Германа Титова, д. 10, парикмахерская &quot;Маллен&quot; (8-23), 8-909-906-71-64, 8-901-407-12-03"/>
    <s v="Химки"/>
    <s v="Довгань Андрей Леонтьевич"/>
    <x v="1"/>
    <n v="4"/>
    <n v="360"/>
    <n v="50"/>
    <n v="40"/>
    <n v="510"/>
    <n v="280"/>
    <n v="50"/>
    <n v="40"/>
    <n v="430"/>
  </r>
  <r>
    <x v="23"/>
    <x v="1"/>
    <x v="19"/>
    <s v="Профкосметика-Маркетинг"/>
    <s v="г. Королев, Проспект Косманавтов, д. 20А, ТЦ &quot;Гелиос&quot;, павильон 136, магазин &quot;Магия Цвета&quot;, 8-926-104-67-78"/>
    <s v="Королев"/>
    <s v="Волуев Владимир Александрович"/>
    <x v="2"/>
    <n v="16"/>
    <n v="360"/>
    <n v="50"/>
    <n v="40"/>
    <n v="1110"/>
    <n v="280"/>
    <n v="50"/>
    <n v="40"/>
    <n v="1030"/>
  </r>
  <r>
    <x v="23"/>
    <x v="1"/>
    <x v="64"/>
    <s v="Профкосметика-Продажи"/>
    <s v="Дмитровский р-н, п. Некрасовский, ул. Заводская, д. 35, 2й этаж, Парикмахерская, 8-999-807-45-09 Ольга"/>
    <s v="Дмитров"/>
    <s v="Довгань Андрей Леонтьевич"/>
    <x v="1"/>
    <n v="21"/>
    <n v="440"/>
    <n v="70"/>
    <n v="60"/>
    <n v="1840"/>
    <n v="280"/>
    <n v="50"/>
    <n v="40"/>
    <n v="1280"/>
  </r>
  <r>
    <x v="23"/>
    <x v="1"/>
    <x v="39"/>
    <s v="Профкосметика-Маркетинг"/>
    <s v="г. Пушкино, Московский проспект, д.7а, ТЦ Победа, 2 этаж, косметика, 8-985-360-97-36"/>
    <s v="Пушкино"/>
    <s v="Волуев Владимир Александрович"/>
    <x v="2"/>
    <n v="48"/>
    <n v="270"/>
    <n v="40"/>
    <n v="30"/>
    <n v="1680"/>
    <n v="280"/>
    <n v="50"/>
    <n v="40"/>
    <n v="2160"/>
  </r>
  <r>
    <x v="23"/>
    <x v="1"/>
    <x v="192"/>
    <s v="Профкосметика-Маркетинг"/>
    <s v="г. Фрязино. ул. Московская, д. 2В, ТЦ &quot;Третий Рим&quot;, салон Рим, 8-926-733-88-50  Артур  "/>
    <s v="Фрязино"/>
    <s v="Волуев Владимир Александрович"/>
    <x v="2"/>
    <n v="14"/>
    <n v="360"/>
    <n v="50"/>
    <n v="40"/>
    <n v="1010"/>
    <n v="280"/>
    <n v="50"/>
    <n v="40"/>
    <n v="930"/>
  </r>
  <r>
    <x v="23"/>
    <x v="1"/>
    <x v="13"/>
    <s v="Профкосметика-Продажи"/>
    <s v="г. Щелково, ул. Радиоцентр-5, д. 9А, салон «Успех», 8-925-350-27-74 Натия."/>
    <s v="Щелково"/>
    <s v="Волуев Владимир Александрович"/>
    <x v="2"/>
    <n v="11"/>
    <n v="440"/>
    <n v="70"/>
    <n v="60"/>
    <n v="1140"/>
    <n v="280"/>
    <n v="50"/>
    <n v="40"/>
    <n v="780"/>
  </r>
  <r>
    <x v="23"/>
    <x v="1"/>
    <x v="32"/>
    <s v="Профкосметика-Маркетинг"/>
    <s v="г. Балашиха, Шоссе Энтузиастов, 1Б, ТЦ «Светофор», 2-й этаж, «Гармония», 8-985-437-56-12 Доставка в пакетах!!"/>
    <s v="Балашиха"/>
    <s v="Долгушин Георгий Михайлович"/>
    <x v="0"/>
    <n v="11"/>
    <n v="360"/>
    <n v="50"/>
    <n v="40"/>
    <n v="860"/>
    <n v="280"/>
    <n v="50"/>
    <n v="40"/>
    <n v="780"/>
  </r>
  <r>
    <x v="23"/>
    <x v="1"/>
    <x v="32"/>
    <s v="Профкосметика-Маркетинг"/>
    <s v="г. Реутов, ул. Ленина, д. 1А, ТЦ «Карат», 3-й этаж, магазин «Гармония», 8-985-197-43-02"/>
    <s v="Реутов"/>
    <s v="Долгушин Георгий Михайлович"/>
    <x v="0"/>
    <n v="7"/>
    <n v="440"/>
    <n v="70"/>
    <n v="60"/>
    <n v="860"/>
    <n v="280"/>
    <n v="50"/>
    <n v="40"/>
    <n v="580"/>
  </r>
  <r>
    <x v="23"/>
    <x v="1"/>
    <x v="14"/>
    <s v="Профкосметика-Продажи"/>
    <s v="г.Зеленоград, Проектируемый проезд 684, д. 2, стр. 1,(9-18), 8(495) 980-95-51"/>
    <s v="Зеленоград"/>
    <s v="Довгань Андрей Леонтьевич"/>
    <x v="1"/>
    <n v="21"/>
    <n v="620"/>
    <n v="85"/>
    <n v="75"/>
    <n v="2320"/>
    <n v="280"/>
    <n v="50"/>
    <n v="40"/>
    <n v="1280"/>
  </r>
  <r>
    <x v="23"/>
    <x v="1"/>
    <x v="178"/>
    <s v="Профкосметика-Маркетинг"/>
    <s v="г. Москва, Открытое шоссе, вл. 9, ТЦ «Подсолнухи», вход с торца, магазин «Все для волос» (10-22), 8-906-708-00-27 Ефим"/>
    <s v="Москва"/>
    <s v="Долгушин Георгий Михайлович"/>
    <x v="0"/>
    <n v="1"/>
    <n v="360"/>
    <n v="50"/>
    <n v="40"/>
    <n v="360"/>
    <n v="280"/>
    <n v="50"/>
    <n v="40"/>
    <n v="280"/>
  </r>
  <r>
    <x v="23"/>
    <x v="1"/>
    <x v="67"/>
    <s v="Профкосметика-Маркетинг"/>
    <s v="Дмитровский р-он, Горки-25(поселок дома отдыха Горки) д.25А, (10-19), 8-916-679-45-55 Ирина"/>
    <s v="Дмитров"/>
    <s v="Довгань Андрей Леонтьевич"/>
    <x v="1"/>
    <n v="17"/>
    <n v="440"/>
    <n v="70"/>
    <n v="60"/>
    <n v="1560"/>
    <n v="280"/>
    <n v="50"/>
    <n v="40"/>
    <n v="1080"/>
  </r>
  <r>
    <x v="23"/>
    <x v="1"/>
    <x v="4"/>
    <s v="Профкосметика-Продажи"/>
    <s v="г. Химки, микр.Подрезково,кв-тал Кирилловка,вл3Дс1, после м-на «Пятерочка» 2-ой поворот на право.8-915-137-95-02 кладовщик, 8-916-647-55-22 Дмитрий"/>
    <s v="Химки"/>
    <s v="Довгань Андрей Леонтьевич"/>
    <x v="1"/>
    <n v="30"/>
    <n v="360"/>
    <n v="50"/>
    <n v="40"/>
    <n v="1520"/>
    <n v="280"/>
    <n v="50"/>
    <n v="40"/>
    <n v="1440"/>
  </r>
  <r>
    <x v="23"/>
    <x v="1"/>
    <x v="68"/>
    <s v="Профкосметика-Продажи"/>
    <s v="г.Черноголовка,ул.Береговая,д.16(маг-н&quot;ШПИЛЬКА&quot;),8-496-52-4-33-88,8-926-435-23-90 Анна"/>
    <s v="Черноголовка"/>
    <s v="Волуев Владимир Александрович"/>
    <x v="2"/>
    <n v="13"/>
    <n v="270"/>
    <n v="40"/>
    <n v="30"/>
    <n v="750"/>
    <n v="280"/>
    <n v="50"/>
    <n v="40"/>
    <n v="880"/>
  </r>
  <r>
    <x v="23"/>
    <x v="1"/>
    <x v="48"/>
    <s v="Профкосметика-Продажи"/>
    <s v="г. Москва, Огородный про-д, д. 20/1, заезд через КПП - Проектируемый пр-д № 6564. Заранее позвонить-заказать пропуск! 8-903-593-03-68  Виктория"/>
    <s v="Москва"/>
    <s v="Довгань Андрей Леонтьевич"/>
    <x v="1"/>
    <n v="28"/>
    <n v="360"/>
    <n v="50"/>
    <n v="40"/>
    <n v="1710"/>
    <n v="280"/>
    <n v="50"/>
    <n v="40"/>
    <n v="1630"/>
  </r>
  <r>
    <x v="23"/>
    <x v="1"/>
    <x v="49"/>
    <s v="Профкосметика-Продажи"/>
    <s v="г. Москва, Открытое шоссе, вл. 9, ТЦ «Подсолнухи», вход с торца, магазин «Все для волос» (10-22), 8-906-708-00-27 Ефим"/>
    <s v="Москва"/>
    <s v="Долгушин Георгий Михайлович"/>
    <x v="0"/>
    <n v="7"/>
    <n v="360"/>
    <n v="50"/>
    <n v="40"/>
    <n v="660"/>
    <n v="280"/>
    <n v="50"/>
    <n v="40"/>
    <n v="580"/>
  </r>
  <r>
    <x v="23"/>
    <x v="1"/>
    <x v="191"/>
    <s v="Профкосметика-Продажи"/>
    <s v="г. Москва, 3-я Владимирская ул., д. 16, Салон красоты (10-21). 8-905-555-79-94"/>
    <s v="Москва"/>
    <s v="Долгушин Георгий Михайлович"/>
    <x v="0"/>
    <n v="2"/>
    <n v="360"/>
    <n v="50"/>
    <n v="40"/>
    <n v="410"/>
    <n v="280"/>
    <n v="50"/>
    <n v="40"/>
    <n v="330"/>
  </r>
  <r>
    <x v="24"/>
    <x v="1"/>
    <x v="70"/>
    <s v="Профкосметика-Продажи"/>
    <s v="г. Москва, ул. Широкая, д.12Б, ТЦ &quot;Фортуна&quot;, 1 эт., Магазин проф. косметики &quot;Гармония Цвета&quot; (10-21), 8-925-855-55-00, 8-999-715-49-93 Юлия"/>
    <s v="Москва"/>
    <s v="Довгань Андрей Леонтьевич"/>
    <x v="1"/>
    <n v="37"/>
    <n v="360"/>
    <n v="50"/>
    <n v="40"/>
    <n v="1800"/>
    <n v="280"/>
    <n v="50"/>
    <n v="40"/>
    <n v="1720"/>
  </r>
  <r>
    <x v="24"/>
    <x v="1"/>
    <x v="59"/>
    <s v="Профкосметика-Маркетинг"/>
    <s v="г. Одинцово, Ул.Советская, д.9, ТЦ &quot;Одинцовский Арбат&quot;, цокольный этаж, магазин &quot;Микстон&quot;, +7-925-857-07-63 Наталья"/>
    <s v="Одинцово"/>
    <s v="Довгань Андрей Леонтьевич"/>
    <x v="1"/>
    <n v="21"/>
    <n v="190"/>
    <n v="15"/>
    <n v="10"/>
    <n v="490"/>
    <n v="280"/>
    <n v="50"/>
    <n v="40"/>
    <n v="1280"/>
  </r>
  <r>
    <x v="24"/>
    <x v="1"/>
    <x v="16"/>
    <s v="Профкосметика-Продажи"/>
    <s v="г.Подольск,ул.Ленинградская,д.21,ТЦ&quot;Западный&quot;,маг.проф.косм-ки.8-962-434-90-14"/>
    <s v="Подольск"/>
    <s v="Волуев Владимир Александрович"/>
    <x v="2"/>
    <n v="29"/>
    <n v="360"/>
    <n v="50"/>
    <n v="40"/>
    <n v="1760"/>
    <n v="280"/>
    <n v="50"/>
    <n v="40"/>
    <n v="1680"/>
  </r>
  <r>
    <x v="24"/>
    <x v="1"/>
    <x v="16"/>
    <s v="Профкосметика-Продажи"/>
    <s v="г. Подольск, ул. Б. Серпуховская, д.32В, магазин «Все для волос и ногтей» (9-20), Заранее позвонить! 8-962-434-90-14"/>
    <s v="Подольск"/>
    <s v="Волуев Владимир Александрович"/>
    <x v="2"/>
    <n v="16"/>
    <n v="360"/>
    <n v="50"/>
    <n v="40"/>
    <n v="1110"/>
    <n v="280"/>
    <n v="50"/>
    <n v="40"/>
    <n v="1030"/>
  </r>
  <r>
    <x v="24"/>
    <x v="1"/>
    <x v="72"/>
    <s v="Профкосметика-Маркетинг"/>
    <s v="г. Москва, ул. Покровская, д. 23, магазин &quot;Проф Косметикс&quot; (10-21), 8-916-081-26-45 магазин, 8-916-101-26-21 Жанна"/>
    <s v="Москва"/>
    <s v="Долгушин Георгий Михайлович"/>
    <x v="0"/>
    <n v="21"/>
    <n v="360"/>
    <n v="50"/>
    <n v="40"/>
    <n v="1360"/>
    <n v="280"/>
    <n v="50"/>
    <n v="40"/>
    <n v="1280"/>
  </r>
  <r>
    <x v="24"/>
    <x v="1"/>
    <x v="57"/>
    <s v="Профкосметика-Продажи"/>
    <s v="г. Москва, ул. Дорожная, д. 1, корп. 5. Стр. 4. 8-916-865-07-70 - заказ пропуска"/>
    <s v="Москва"/>
    <s v="Долгушин Георгий Михайлович"/>
    <x v="0"/>
    <n v="53"/>
    <n v="360"/>
    <n v="50"/>
    <n v="40"/>
    <n v="2440"/>
    <n v="280"/>
    <n v="50"/>
    <n v="40"/>
    <n v="2360"/>
  </r>
  <r>
    <x v="24"/>
    <x v="1"/>
    <x v="73"/>
    <s v="Профкосметика-Продажи"/>
    <s v="г. Москва, ул. Отрадная, д. 16, в м-не Виктория, 1 этаж, Магазин Проф.косметики «Spada», (10-20), 8-916-213-39-24"/>
    <s v="Москва"/>
    <s v="Довгань Андрей Леонтьевич"/>
    <x v="1"/>
    <n v="19"/>
    <n v="360"/>
    <n v="50"/>
    <n v="40"/>
    <n v="1260"/>
    <n v="280"/>
    <n v="50"/>
    <n v="40"/>
    <n v="1180"/>
  </r>
  <r>
    <x v="24"/>
    <x v="1"/>
    <x v="74"/>
    <s v="Профкосметика-Продажи"/>
    <s v="г. Москва, ул. Профсоюзная 61А, ТЦ &quot;Калужский&quot;, 2 эт., магазин &quot;Про-Косметик - профессиональная косметика&quot; (10-22), 8-926-673-17-07 Оксана"/>
    <s v="Москва"/>
    <s v="Волуев Владимир Александрович"/>
    <x v="2"/>
    <n v="41"/>
    <n v="360"/>
    <n v="50"/>
    <n v="40"/>
    <n v="1960"/>
    <n v="280"/>
    <n v="50"/>
    <n v="40"/>
    <n v="1880"/>
  </r>
  <r>
    <x v="24"/>
    <x v="1"/>
    <x v="74"/>
    <s v="Профкосметика-Маркетинг"/>
    <s v="г. Москва, Манежная площадь,д.1,стр.2,ТК &quot;Охотный ряд&quot;, Заказ пропуска до 13.00!! 8-967-197-99-23 Юлия"/>
    <s v="Москва"/>
    <s v="Довгань Андрей Леонтьевич"/>
    <x v="1"/>
    <n v="24"/>
    <n v="360"/>
    <n v="50"/>
    <n v="40"/>
    <n v="1510"/>
    <n v="280"/>
    <n v="50"/>
    <n v="40"/>
    <n v="1430"/>
  </r>
  <r>
    <x v="24"/>
    <x v="1"/>
    <x v="193"/>
    <s v="Профкосметика-Продажи"/>
    <s v="г. Голицино, Привокзальная пл., д. 1А, пав. 43, ТЦ &quot;Голицино&quot;, 1 эт., маг-н проф.косм.&quot;ЭЛИЗ&quot;, 8-926-689-42-04 Неля"/>
    <s v="Голицино"/>
    <s v="Довгань Андрей Леонтьевич"/>
    <x v="1"/>
    <n v="18"/>
    <n v="440"/>
    <n v="70"/>
    <n v="60"/>
    <n v="1630"/>
    <n v="280"/>
    <n v="50"/>
    <n v="40"/>
    <n v="1130"/>
  </r>
  <r>
    <x v="24"/>
    <x v="1"/>
    <x v="32"/>
    <s v="Профкосметика-Маркетинг"/>
    <s v="г. Люберцы, ул. Инициативная, д.7Б, ТЦ «Торговые ряды» (вход со стороны Таможенной академии), 2-й эт., «Гармония», 8-916-714-65-38"/>
    <s v="Люберцы"/>
    <s v="Долгушин Георгий Михайлович"/>
    <x v="0"/>
    <n v="9"/>
    <n v="360"/>
    <n v="50"/>
    <n v="40"/>
    <n v="760"/>
    <n v="280"/>
    <n v="50"/>
    <n v="40"/>
    <n v="680"/>
  </r>
  <r>
    <x v="24"/>
    <x v="1"/>
    <x v="32"/>
    <s v="Профкосметика-Маркетинг"/>
    <s v="г. Люберцы, ул. Побратимов, д. 7, ТЦ &quot;Светофор&quot;, 2 эт., магазин &quot;Гармония&quot; (10-20.30), 8-985-197-41-78 Доставка в пакетах!!"/>
    <s v="Люберцы"/>
    <s v="Долгушин Георгий Михайлович"/>
    <x v="0"/>
    <n v="26"/>
    <n v="360"/>
    <n v="50"/>
    <n v="40"/>
    <n v="1610"/>
    <n v="280"/>
    <n v="50"/>
    <n v="40"/>
    <n v="1530"/>
  </r>
  <r>
    <x v="24"/>
    <x v="1"/>
    <x v="78"/>
    <s v="Профкосметика-Маркетинг"/>
    <s v="г.Наро-Фоминск,ул.Огородная, д.28,заранее позвонить,8-985-640-06-06 Анастасия"/>
    <s v="Наро-Фоминск"/>
    <s v="Волуев Владимир Александрович"/>
    <x v="2"/>
    <n v="19"/>
    <n v="360"/>
    <n v="50"/>
    <n v="40"/>
    <n v="1260"/>
    <n v="280"/>
    <n v="50"/>
    <n v="40"/>
    <n v="1180"/>
  </r>
  <r>
    <x v="24"/>
    <x v="1"/>
    <x v="113"/>
    <s v="Профкосметика-Продажи"/>
    <s v="г. Москва, ул. Шарикоподшипниковская, д. 13, ТЦ «Дубровка», линия Д, пав. 35, 8-916-657-79-91 Зейнал"/>
    <s v="Москва"/>
    <s v="Довгань Андрей Леонтьевич"/>
    <x v="1"/>
    <n v="33"/>
    <n v="360"/>
    <n v="50"/>
    <n v="40"/>
    <n v="1640"/>
    <n v="280"/>
    <n v="50"/>
    <n v="40"/>
    <n v="1560"/>
  </r>
  <r>
    <x v="24"/>
    <x v="1"/>
    <x v="22"/>
    <s v="Профкосметика-Продажи"/>
    <s v="г.Одинцово, ул.Восточная, д.6,пом.23, +7495-12-019-12"/>
    <s v="Одинцово"/>
    <s v="Довгань Андрей Леонтьевич"/>
    <x v="1"/>
    <n v="135"/>
    <n v="190"/>
    <n v="15"/>
    <n v="10"/>
    <n v="1530"/>
    <n v="280"/>
    <n v="50"/>
    <n v="40"/>
    <n v="5640"/>
  </r>
  <r>
    <x v="24"/>
    <x v="1"/>
    <x v="46"/>
    <s v="Профкосметика-Маркетинг"/>
    <s v="г. Наро-Фоминск, ул. Полубоярова, д. 24, ТЦ &quot;Нара&quot; пав. № 35, магазин Профкосметики, 8-968-646-83-55 Ольга"/>
    <s v="Наро-Фоминск"/>
    <s v="Волуев Владимир Александрович"/>
    <x v="2"/>
    <n v="13"/>
    <n v="360"/>
    <n v="50"/>
    <n v="40"/>
    <n v="960"/>
    <n v="280"/>
    <n v="50"/>
    <n v="40"/>
    <n v="880"/>
  </r>
  <r>
    <x v="24"/>
    <x v="1"/>
    <x v="46"/>
    <s v="Профкосметика-Продажи"/>
    <s v="г. Наро-Фоминск, площадь Свободы, д. 2, корп.1, ТРЦ «Воскресенский Пассаж» пав. «Valerie», 8-968-646-83-55 Ольга"/>
    <s v="Наро-Фоминск"/>
    <s v="Волуев Владимир Александрович"/>
    <x v="2"/>
    <n v="10"/>
    <n v="360"/>
    <n v="50"/>
    <n v="40"/>
    <n v="810"/>
    <n v="280"/>
    <n v="50"/>
    <n v="40"/>
    <n v="730"/>
  </r>
  <r>
    <x v="24"/>
    <x v="1"/>
    <x v="47"/>
    <s v="Профкосметика-Продажи"/>
    <s v="Одинцовский р-он,пос.ВНИИССОК, д.8А,парик-ая(находится в здании маг-на&quot;Пятёрочка&quot;),8(926) 899-25-99"/>
    <s v="Одинцово"/>
    <s v="Довгань Андрей Леонтьевич"/>
    <x v="1"/>
    <n v="6"/>
    <n v="190"/>
    <n v="15"/>
    <n v="10"/>
    <n v="265"/>
    <n v="280"/>
    <n v="50"/>
    <n v="40"/>
    <n v="530"/>
  </r>
  <r>
    <x v="24"/>
    <x v="1"/>
    <x v="25"/>
    <s v="Профкосметика-Продажи"/>
    <s v="г. Серпухов, ул. Ворошилова, д. 109/6, 3 этаж, пав.4, Косметика 8-916-987-41-90"/>
    <s v="Серпухов"/>
    <s v="Волуев Владимир Александрович"/>
    <x v="2"/>
    <n v="40"/>
    <n v="360"/>
    <n v="50"/>
    <n v="40"/>
    <n v="1920"/>
    <n v="280"/>
    <n v="50"/>
    <n v="40"/>
    <n v="1840"/>
  </r>
  <r>
    <x v="24"/>
    <x v="1"/>
    <x v="194"/>
    <s v="Профкосметика-Продажи"/>
    <s v="г. Москва, ул. Мытная, д.25, Салон, 8-919-999-97-43"/>
    <s v="Москва"/>
    <s v="Довгань Андрей Леонтьевич"/>
    <x v="1"/>
    <n v="11"/>
    <n v="360"/>
    <n v="50"/>
    <n v="40"/>
    <n v="860"/>
    <n v="280"/>
    <n v="50"/>
    <n v="40"/>
    <n v="780"/>
  </r>
  <r>
    <x v="25"/>
    <x v="1"/>
    <x v="0"/>
    <s v="Профкосметика-Продажи"/>
    <s v="г.Москва, ул.Кусковская, д.16А, +7 (495) 969-27-26 доб. 110. С 11 до 16!!!"/>
    <s v="Москва"/>
    <s v="Волуев Владимир Александрович"/>
    <x v="2"/>
    <n v="20"/>
    <n v="360"/>
    <n v="50"/>
    <n v="40"/>
    <n v="1310"/>
    <n v="280"/>
    <n v="50"/>
    <n v="40"/>
    <n v="1230"/>
  </r>
  <r>
    <x v="25"/>
    <x v="1"/>
    <x v="9"/>
    <s v="Профкосметика-Продажи"/>
    <s v="г. Москва, ул. Бакунинская, д. 14, стр.1, магазин профкосметики «Галерея косметики» (9-22), 8-495-150-79-79 (доб. 3)"/>
    <s v="Москва"/>
    <s v="Волуев Владимир Александрович"/>
    <x v="2"/>
    <n v="21"/>
    <n v="360"/>
    <n v="50"/>
    <n v="40"/>
    <n v="1360"/>
    <n v="280"/>
    <n v="50"/>
    <n v="40"/>
    <n v="1280"/>
  </r>
  <r>
    <x v="25"/>
    <x v="1"/>
    <x v="9"/>
    <s v="Профкосметика-Продажи"/>
    <s v="г. Москва, Лубянский пр., 25, стр. 2, 3 этаж, магазин &quot;Галерея косметики&quot; (9-22),  8-495-150-79-79 доб. 2 "/>
    <s v="Москва"/>
    <s v="Волуев Владимир Александрович"/>
    <x v="2"/>
    <n v="16"/>
    <n v="360"/>
    <n v="50"/>
    <n v="40"/>
    <n v="1110"/>
    <n v="280"/>
    <n v="50"/>
    <n v="40"/>
    <n v="1030"/>
  </r>
  <r>
    <x v="25"/>
    <x v="1"/>
    <x v="9"/>
    <s v="Профкосметика-Продажи"/>
    <s v="г. Москва, ул. Большая Черкизовская, д. 5, корп. 1, магазин &quot;Галерея косметики&quot; (9-21), 8-963-712-49-48 Евгения"/>
    <s v="Москва"/>
    <s v="Волуев Владимир Александрович"/>
    <x v="2"/>
    <n v="10"/>
    <n v="360"/>
    <n v="50"/>
    <n v="40"/>
    <n v="810"/>
    <n v="280"/>
    <n v="50"/>
    <n v="40"/>
    <n v="730"/>
  </r>
  <r>
    <x v="25"/>
    <x v="1"/>
    <x v="195"/>
    <s v="Профкосметика-Продажи"/>
    <s v="г. Химки, пр-т Мельникова, д. 35, Салон красоты &quot;Проспект Стиля&quot; (10-21), 8-977-177-23-24"/>
    <s v="Химки"/>
    <s v="Довгань Андрей Леонтьевич"/>
    <x v="1"/>
    <n v="7"/>
    <n v="360"/>
    <n v="50"/>
    <n v="40"/>
    <n v="660"/>
    <n v="280"/>
    <n v="50"/>
    <n v="40"/>
    <n v="580"/>
  </r>
  <r>
    <x v="25"/>
    <x v="1"/>
    <x v="57"/>
    <s v="Профкосметика-Продажи"/>
    <s v="г. Москва, ул. Салтыковская, д. 26, к. 2. ТК «ЖелдорАльянс» (до г. Хабаровск), 8-800-222-17-17"/>
    <s v="Москва"/>
    <s v="Волуев Владимир Александрович"/>
    <x v="2"/>
    <n v="46"/>
    <n v="360"/>
    <n v="50"/>
    <n v="40"/>
    <n v="2160"/>
    <n v="280"/>
    <n v="50"/>
    <n v="40"/>
    <n v="2080"/>
  </r>
  <r>
    <x v="25"/>
    <x v="1"/>
    <x v="74"/>
    <s v="Профкосметика-Продажи"/>
    <s v="г. Москва, Земляной вал, д.33,ТЦ &quot;Атриум&quot;, СТРОГО ЧЕРЕЗ ПАНДУС,Звонить в 10 утра уточнять время разгрузки!!!, 8-925-892-89-40"/>
    <s v="Москва"/>
    <s v="Волуев Владимир Александрович"/>
    <x v="2"/>
    <n v="52"/>
    <n v="360"/>
    <n v="50"/>
    <n v="40"/>
    <n v="2400"/>
    <n v="280"/>
    <n v="50"/>
    <n v="40"/>
    <n v="2320"/>
  </r>
  <r>
    <x v="25"/>
    <x v="1"/>
    <x v="4"/>
    <s v="Профкосметика-Продажи"/>
    <s v="г. Химки, микр.Подрезково,кв-тал Кирилловка,вл3Дс1, после м-на «Пятерочка» 2-ой поворот на право.8-915-137-95-02 кладовщик, 8-916-647-55-22 Дмитрий"/>
    <s v="Химки"/>
    <s v="Довгань Андрей Леонтьевич"/>
    <x v="1"/>
    <n v="51"/>
    <n v="360"/>
    <n v="50"/>
    <n v="40"/>
    <n v="2360"/>
    <n v="280"/>
    <n v="50"/>
    <n v="40"/>
    <n v="2280"/>
  </r>
  <r>
    <x v="25"/>
    <x v="1"/>
    <x v="171"/>
    <s v="Профкосметика-Продажи"/>
    <s v="г. Орехово-Зуево, ул. Ленина, д. 63а, магазин &quot;Кристина&quot; (9-21), 8-926-990-58-02"/>
    <s v="Орехово-Зуево"/>
    <s v="Долгушин Георгий Михайлович"/>
    <x v="0"/>
    <n v="72"/>
    <n v="360"/>
    <n v="50"/>
    <n v="40"/>
    <n v="3200"/>
    <n v="280"/>
    <n v="50"/>
    <n v="40"/>
    <n v="3120"/>
  </r>
  <r>
    <x v="25"/>
    <x v="1"/>
    <x v="5"/>
    <s v="Профкосметика-Маркетинг"/>
    <s v="г. Орехово-Зуево, ул. Ленина, д. 63А, м-н &quot;Кристина&quot;, магазин &quot;InterYes&quot; (9 -21), 8-926-990-58-02"/>
    <s v="Орехово-Зуево"/>
    <s v="Долгушин Георгий Михайлович"/>
    <x v="0"/>
    <n v="11"/>
    <n v="360"/>
    <n v="50"/>
    <n v="40"/>
    <n v="860"/>
    <n v="280"/>
    <n v="50"/>
    <n v="40"/>
    <n v="780"/>
  </r>
  <r>
    <x v="25"/>
    <x v="1"/>
    <x v="7"/>
    <s v="Профкосметика-Продажи"/>
    <s v="г. Москва, ул. Барышиха, д. 44, корп. 1 (магазин НАШ ДВОРИК в нем лестница на 2 этаж-Салон красоты), 8-925-640-19-40"/>
    <s v="Москва"/>
    <s v="Довгань Андрей Леонтьевич"/>
    <x v="1"/>
    <n v="17"/>
    <n v="360"/>
    <n v="50"/>
    <n v="40"/>
    <n v="1160"/>
    <n v="280"/>
    <n v="50"/>
    <n v="40"/>
    <n v="1080"/>
  </r>
  <r>
    <x v="26"/>
    <x v="1"/>
    <x v="53"/>
    <s v="Профкосметика-Продажи"/>
    <s v="г. Москва, ул. Озерная, д. 6, интернет-магазин. Заранее звонить. 8-926-394-94-91"/>
    <s v="Москва"/>
    <s v="Довгань Андрей Леонтьевич"/>
    <x v="1"/>
    <n v="12"/>
    <n v="360"/>
    <n v="50"/>
    <n v="40"/>
    <n v="910"/>
    <n v="280"/>
    <n v="50"/>
    <n v="40"/>
    <n v="830"/>
  </r>
  <r>
    <x v="26"/>
    <x v="1"/>
    <x v="70"/>
    <s v="Профкосметика-Маркетинг"/>
    <s v="г. Москва, ул. Молодцова, д. 29, к. 2, Салон красоты &quot;Море Эмоций&quot; (10-21), 8-925-482-82-40, 8-925-171-55-70 Наталья"/>
    <s v="Москва"/>
    <s v="Волуев Владимир Александрович"/>
    <x v="2"/>
    <n v="40"/>
    <n v="360"/>
    <n v="50"/>
    <n v="40"/>
    <n v="1920"/>
    <n v="280"/>
    <n v="50"/>
    <n v="40"/>
    <n v="1840"/>
  </r>
  <r>
    <x v="26"/>
    <x v="1"/>
    <x v="102"/>
    <s v="Профкосметика-Продажи"/>
    <s v="г. Королев, ул. Горького, д. 79, корп. 2, магазин профкосметики, 1 эт., 8-926-575-99-70"/>
    <s v="Королев"/>
    <s v="Волуев Владимир Александрович"/>
    <x v="2"/>
    <n v="1"/>
    <n v="360"/>
    <n v="50"/>
    <n v="40"/>
    <n v="360"/>
    <n v="280"/>
    <n v="50"/>
    <n v="40"/>
    <n v="280"/>
  </r>
  <r>
    <x v="26"/>
    <x v="1"/>
    <x v="38"/>
    <s v="Профкосметика-Маркетинг"/>
    <s v="г. Московский, ул. Хабарова, д. 2, ТЦ &quot;Новомосковский&quot;, вход № 5, 1 эт., м-н &quot;Prof Top&quot; (10-21), 8-926-274-81-60, 8-903-663-67-99"/>
    <s v="Московский"/>
    <s v="Довгань Андрей Леонтьевич"/>
    <x v="1"/>
    <n v="14"/>
    <n v="360"/>
    <n v="50"/>
    <n v="40"/>
    <n v="1010"/>
    <n v="280"/>
    <n v="50"/>
    <n v="40"/>
    <n v="930"/>
  </r>
  <r>
    <x v="26"/>
    <x v="1"/>
    <x v="38"/>
    <s v="Профкосметика-Продажи"/>
    <s v="г. Москва, ул. Летчика Ульянина, д. 5, ТЦ «Солнцево парк»,1 эт., м-н «Проф топ»(рядом фикс прайс)(10-22), 8-925-768-40-76, 8-903-663-67-99"/>
    <s v="Москва"/>
    <s v="Довгань Андрей Леонтьевич"/>
    <x v="1"/>
    <n v="17"/>
    <n v="360"/>
    <n v="50"/>
    <n v="40"/>
    <n v="1160"/>
    <n v="280"/>
    <n v="50"/>
    <n v="40"/>
    <n v="1080"/>
  </r>
  <r>
    <x v="26"/>
    <x v="1"/>
    <x v="146"/>
    <s v="Профкосметика-Продажи"/>
    <s v="Люберецкий р-н, р.п. Октябрьский, ул. Ленина, д. 55, склад (за 2 ч позвонить, нужен номер автомоб.) 8-925-186-19-84 Алексей"/>
    <s v="Люберцы"/>
    <s v="Долгушин Георгий Михайлович"/>
    <x v="0"/>
    <n v="37"/>
    <n v="360"/>
    <n v="50"/>
    <n v="40"/>
    <n v="1800"/>
    <n v="280"/>
    <n v="50"/>
    <n v="40"/>
    <n v="1720"/>
  </r>
  <r>
    <x v="26"/>
    <x v="1"/>
    <x v="74"/>
    <s v="Профкосметика-Продажи"/>
    <s v="г. Москва, Ленинский пр-т, д.66,вначале дома магазин «Pro-Cosmetik»(10 до 21), 8-916-907-91-40, 8-903-209-39-49 Елена"/>
    <s v="Москва"/>
    <s v="Довгань Андрей Леонтьевич"/>
    <x v="1"/>
    <n v="56"/>
    <n v="360"/>
    <n v="50"/>
    <n v="40"/>
    <n v="2560"/>
    <n v="280"/>
    <n v="50"/>
    <n v="40"/>
    <n v="2480"/>
  </r>
  <r>
    <x v="26"/>
    <x v="1"/>
    <x v="196"/>
    <s v="Профкосметика-Продажи"/>
    <s v="г. Москва, Новоясеневский проспект, д.2. Торговые ряды (хозтовары), +7-926-448-82-19 Лариса"/>
    <s v="Москва"/>
    <s v="Довгань Андрей Леонтьевич"/>
    <x v="1"/>
    <n v="9"/>
    <n v="360"/>
    <n v="50"/>
    <n v="40"/>
    <n v="760"/>
    <n v="280"/>
    <n v="50"/>
    <n v="40"/>
    <n v="680"/>
  </r>
  <r>
    <x v="26"/>
    <x v="1"/>
    <x v="15"/>
    <s v="Профкосметика-Маркетинг"/>
    <s v="г.Хотьково,ул. Горжовицкая, д.1,Парикмахерская, 8-966-068-46-66 Светлана"/>
    <s v="Хотьково"/>
    <s v="Волуев Владимир Александрович"/>
    <x v="2"/>
    <n v="12"/>
    <n v="270"/>
    <n v="40"/>
    <n v="30"/>
    <n v="710"/>
    <n v="280"/>
    <n v="50"/>
    <n v="40"/>
    <n v="830"/>
  </r>
  <r>
    <x v="26"/>
    <x v="1"/>
    <x v="43"/>
    <s v="Профкосметика-Продажи"/>
    <s v="г. Люберцы, Новорязанское ш., д. 1А, ТЦ &quot;Колибри&quot;, 2 этаж, магазин &quot;BodyLike&quot; (10-21), 8-926-037-73-30, 8-926-333-03-35"/>
    <s v="Люберцы"/>
    <s v="Долгушин Георгий Михайлович"/>
    <x v="0"/>
    <n v="22"/>
    <n v="360"/>
    <n v="50"/>
    <n v="40"/>
    <n v="1410"/>
    <n v="280"/>
    <n v="50"/>
    <n v="40"/>
    <n v="1330"/>
  </r>
  <r>
    <x v="27"/>
    <x v="1"/>
    <x v="0"/>
    <s v="Профкосметика-Продажи"/>
    <s v="г.Москва, ул.Кусковская, д.16А, +7 (495) 969-27-26 доб. 110. С 11 до 16!!!"/>
    <s v="Москва"/>
    <s v="Долгушин Георгий Михайлович"/>
    <x v="0"/>
    <n v="9"/>
    <n v="360"/>
    <n v="50"/>
    <n v="40"/>
    <n v="760"/>
    <n v="280"/>
    <n v="50"/>
    <n v="40"/>
    <n v="680"/>
  </r>
  <r>
    <x v="27"/>
    <x v="1"/>
    <x v="18"/>
    <s v="Профкосметика-Продажи"/>
    <s v="г. Москва, 2-й Южнопортовый проезд, 26А, стр. 4, Курьерские услуги «Grastin»,(11-03), 8-495-669-68-40, +7-495-668-07-73"/>
    <s v="Москва"/>
    <s v="Долгушин Георгий Михайлович"/>
    <x v="0"/>
    <n v="7"/>
    <n v="360"/>
    <n v="50"/>
    <n v="40"/>
    <n v="660"/>
    <n v="280"/>
    <n v="50"/>
    <n v="40"/>
    <n v="580"/>
  </r>
  <r>
    <x v="27"/>
    <x v="1"/>
    <x v="197"/>
    <s v="Профкосметика-Маркетинг"/>
    <s v="г. Москва, ул. Михалковская, д. 4, салон &quot;Мика&quot;(10-21), 8-926-349-94-27 Кристина"/>
    <s v="Москва"/>
    <s v="Довгань Андрей Леонтьевич"/>
    <x v="1"/>
    <n v="17"/>
    <n v="360"/>
    <n v="50"/>
    <n v="40"/>
    <n v="1160"/>
    <n v="280"/>
    <n v="50"/>
    <n v="40"/>
    <n v="1080"/>
  </r>
  <r>
    <x v="27"/>
    <x v="1"/>
    <x v="4"/>
    <s v="Профкосметика-Продажи"/>
    <s v="г. Химки, микр.Подрезково,кв-тал Кирилловка,вл3Дс1, после м-на «Пятерочка» 2-ой поворот на право.8-915-137-95-02 кладовщик, 8-916-647-55-22 Дмитрий"/>
    <s v="Химки"/>
    <s v="Довгань Андрей Леонтьевич"/>
    <x v="1"/>
    <n v="12"/>
    <n v="360"/>
    <n v="50"/>
    <n v="40"/>
    <n v="910"/>
    <n v="280"/>
    <n v="50"/>
    <n v="40"/>
    <n v="830"/>
  </r>
  <r>
    <x v="28"/>
    <x v="1"/>
    <x v="0"/>
    <s v="Профкосметика-Продажи"/>
    <s v="г.Москва, ул.Кусковская, д.16А, +7 (495) 969-27-26 доб. 110. С 11 до 16!!!"/>
    <s v="Москва"/>
    <s v="Долгушин Георгий Михайлович"/>
    <x v="0"/>
    <n v="1"/>
    <n v="360"/>
    <n v="50"/>
    <n v="40"/>
    <n v="360"/>
    <n v="280"/>
    <n v="50"/>
    <n v="40"/>
    <n v="280"/>
  </r>
  <r>
    <x v="28"/>
    <x v="1"/>
    <x v="27"/>
    <s v="Профкосметика-Продажи"/>
    <s v="МО, г.Монино, ул Трудовая, д.10 военный городок(магазин), 8-903-007-88-69 Алла Валентиновна"/>
    <s v="Монино"/>
    <s v="Долгушин Георгий Михайлович"/>
    <x v="0"/>
    <n v="3"/>
    <n v="270"/>
    <n v="40"/>
    <n v="30"/>
    <n v="350"/>
    <n v="280"/>
    <n v="50"/>
    <n v="40"/>
    <n v="380"/>
  </r>
  <r>
    <x v="28"/>
    <x v="1"/>
    <x v="63"/>
    <s v="Профкосметика-Маркетинг"/>
    <s v="г. Ногинск, ул. Третьего Интернационала, д.50, магазин Профкосметика +7-926-117-83-35"/>
    <s v="Ногинск"/>
    <s v="Долгушин Георгий Михайлович"/>
    <x v="0"/>
    <n v="9"/>
    <n v="270"/>
    <n v="40"/>
    <n v="30"/>
    <n v="590"/>
    <n v="280"/>
    <n v="50"/>
    <n v="40"/>
    <n v="680"/>
  </r>
  <r>
    <x v="28"/>
    <x v="1"/>
    <x v="103"/>
    <s v="Профкосметика-Продажи"/>
    <s v="г. Лобня, Краснополянский проезд, д. 2,  ТЦ &quot;Поворот&quot;, 1 эт., магазин Профкосметика, 8-966-021-11-52"/>
    <s v="Лобня"/>
    <s v="Довгань Андрей Леонтьевич"/>
    <x v="1"/>
    <n v="23"/>
    <n v="270"/>
    <n v="40"/>
    <n v="30"/>
    <n v="1150"/>
    <n v="280"/>
    <n v="50"/>
    <n v="40"/>
    <n v="1380"/>
  </r>
  <r>
    <x v="28"/>
    <x v="1"/>
    <x v="198"/>
    <s v="Профкосметика-Продажи"/>
    <s v="г. Королев, ул.50-летия ВЛКСМ, д.6А,ТЦ &quot;Мегаполис-1&quot;,1эт.,пом.1-10, салон «Пион»(10-20), 8-925-741-83-76, 8-916-249-10-75 Екатерина."/>
    <s v="Королев"/>
    <s v="Волуев Владимир Александрович"/>
    <x v="2"/>
    <n v="7"/>
    <n v="360"/>
    <n v="50"/>
    <n v="40"/>
    <n v="660"/>
    <n v="280"/>
    <n v="50"/>
    <n v="40"/>
    <n v="580"/>
  </r>
  <r>
    <x v="28"/>
    <x v="1"/>
    <x v="199"/>
    <s v="Профкосметика-Продажи"/>
    <s v="г. Москва, ул. Открытое шоссе, д.24, корп. 11, салон красоты &quot;Глафира&quot;, +7-910-425-17-92"/>
    <s v="Москва"/>
    <s v="Долгушин Георгий Михайлович"/>
    <x v="0"/>
    <n v="8"/>
    <n v="360"/>
    <n v="50"/>
    <n v="40"/>
    <n v="710"/>
    <n v="280"/>
    <n v="50"/>
    <n v="40"/>
    <n v="630"/>
  </r>
  <r>
    <x v="28"/>
    <x v="1"/>
    <x v="138"/>
    <s v="Профкосметика-Маркетинг"/>
    <s v="г. Москва, Сокольническая пл. 9А, ТЦ «Престиж-М»,2-эт., дальний край от Метро(KFC, БургерКинг, Перекресток), магазин &quot;БестКосметики&quot;, (10-20), 8-495-5"/>
    <s v="Москва"/>
    <s v="Волуев Владимир Александрович"/>
    <x v="2"/>
    <n v="10"/>
    <n v="360"/>
    <n v="50"/>
    <n v="40"/>
    <n v="810"/>
    <n v="280"/>
    <n v="50"/>
    <n v="40"/>
    <n v="730"/>
  </r>
  <r>
    <x v="28"/>
    <x v="1"/>
    <x v="139"/>
    <s v="Профкосметика-Маркетинг"/>
    <s v="г. Щелково, ул. 1-й Советский пер., д . 25. салон «Арт Студия», 8-985-432-84-54"/>
    <s v="Щелково"/>
    <s v="Волуев Владимир Александрович"/>
    <x v="2"/>
    <n v="23"/>
    <n v="440"/>
    <n v="70"/>
    <n v="60"/>
    <n v="1980"/>
    <n v="280"/>
    <n v="50"/>
    <n v="40"/>
    <n v="1380"/>
  </r>
  <r>
    <x v="28"/>
    <x v="1"/>
    <x v="200"/>
    <s v="Профкосметика-Продажи"/>
    <s v="г. Москва, 23-й км, Киевское шоссе,  д. 1, ТЦ «Саларис», 1 эт., магазин Проф Косметика (10-22), 8-929-914-84-45 (доб.772)  "/>
    <s v="Москва"/>
    <s v="Довгань Андрей Леонтьевич"/>
    <x v="1"/>
    <n v="22"/>
    <n v="360"/>
    <n v="50"/>
    <n v="40"/>
    <n v="1410"/>
    <n v="280"/>
    <n v="50"/>
    <n v="40"/>
    <n v="1330"/>
  </r>
  <r>
    <x v="28"/>
    <x v="1"/>
    <x v="200"/>
    <s v="Профкосметика-Продажи"/>
    <s v="г. Москва, Пролетарский пр-т, вл.30, Магазин &quot;Проф косметика&quot; (9-22),  8-929-914-84-45 (доб. 773), 8-952-696-17-45."/>
    <s v="Москва"/>
    <s v="Довгань Андрей Леонтьевич"/>
    <x v="1"/>
    <n v="15"/>
    <n v="360"/>
    <n v="50"/>
    <n v="40"/>
    <n v="1060"/>
    <n v="280"/>
    <n v="50"/>
    <n v="40"/>
    <n v="980"/>
  </r>
  <r>
    <x v="28"/>
    <x v="1"/>
    <x v="4"/>
    <s v="Профкосметика-Продажи"/>
    <s v="г. Химки, микр.Подрезково,кв-тал Кирилловка,вл3Дс1, после м-на «Пятерочка» 2-ой поворот на право.8-915-137-95-02 кладовщик, 8-916-647-55-22 Дмитрий"/>
    <s v="Химки"/>
    <s v="Довгань Андрей Леонтьевич"/>
    <x v="1"/>
    <n v="1"/>
    <n v="360"/>
    <n v="50"/>
    <n v="40"/>
    <n v="360"/>
    <n v="280"/>
    <n v="50"/>
    <n v="40"/>
    <n v="280"/>
  </r>
  <r>
    <x v="28"/>
    <x v="1"/>
    <x v="48"/>
    <s v="Профкосметика-Продажи"/>
    <s v="г. Москва, Огородный про-д, д. 20/1, заезд через КПП - Проектируемый пр-д № 6564. Заранее позвонить-заказать пропуск! 8-903-593-03-68  Виктория"/>
    <s v="Москва"/>
    <s v="Волуев Владимир Александрович"/>
    <x v="2"/>
    <n v="31"/>
    <n v="360"/>
    <n v="50"/>
    <n v="40"/>
    <n v="1560"/>
    <n v="280"/>
    <n v="50"/>
    <n v="40"/>
    <n v="1480"/>
  </r>
  <r>
    <x v="28"/>
    <x v="1"/>
    <x v="49"/>
    <s v="Профкосметика-Продажи"/>
    <s v="г. Москва, Открытое шоссе, вл. 9, ТЦ «Подсолнухи», вход с торца, магазин «Все для волос» (10-22), 8-906-708-00-27 Ефим"/>
    <s v="Москва"/>
    <s v="Долгушин Георгий Михайлович"/>
    <x v="0"/>
    <n v="14"/>
    <n v="360"/>
    <n v="50"/>
    <n v="40"/>
    <n v="1010"/>
    <n v="280"/>
    <n v="50"/>
    <n v="40"/>
    <n v="930"/>
  </r>
  <r>
    <x v="28"/>
    <x v="1"/>
    <x v="50"/>
    <s v="Профкосметика-Маркетинг"/>
    <s v="г. Пушкино, Московский проспект, д. 31, Парикмахерская &quot;Диана&quot; (10-20), 8-496-532-22-70, 8-496-532-29-76, 8-916-344-29-76"/>
    <s v="Пушкино"/>
    <s v="Волуев Владимир Александрович"/>
    <x v="2"/>
    <n v="39"/>
    <n v="270"/>
    <n v="40"/>
    <n v="30"/>
    <n v="1410"/>
    <n v="280"/>
    <n v="50"/>
    <n v="40"/>
    <n v="1800"/>
  </r>
  <r>
    <x v="29"/>
    <x v="1"/>
    <x v="53"/>
    <s v="Профкосметика-Продажи"/>
    <s v="г. Москва, ул. Озерная, д. 6, интернет-магазин. Заранее звонить. 8-926-394-94-91"/>
    <s v="Москва"/>
    <s v="Довгань Андрей Леонтьевич"/>
    <x v="1"/>
    <n v="7"/>
    <n v="360"/>
    <n v="50"/>
    <n v="40"/>
    <n v="660"/>
    <n v="280"/>
    <n v="50"/>
    <n v="40"/>
    <n v="580"/>
  </r>
  <r>
    <x v="29"/>
    <x v="1"/>
    <x v="70"/>
    <s v="Профкосметика-Продажи"/>
    <s v="г. Москва, ул. Молодцова, д. 29, к. 2, Салон красоты &quot;Море Эмоций&quot; (10-21), 8-925-482-82-40, 8-925-171-55-70 Наталья"/>
    <s v="Москва"/>
    <s v="Довгань Андрей Леонтьевич"/>
    <x v="1"/>
    <n v="32"/>
    <n v="360"/>
    <n v="50"/>
    <n v="40"/>
    <n v="1600"/>
    <n v="280"/>
    <n v="50"/>
    <n v="40"/>
    <n v="1520"/>
  </r>
  <r>
    <x v="29"/>
    <x v="1"/>
    <x v="129"/>
    <s v="Профкосметика-Продажи"/>
    <s v="г. Москва, Боровское шоссе, д. 51, стр. 1, ТЦ &quot;Ново-Переделкино&quot;, 1 эт., пав.1021, магазин профкосметики (10-19), 8-968-850-28-10"/>
    <s v="Москва"/>
    <s v="Довгань Андрей Леонтьевич"/>
    <x v="1"/>
    <n v="19"/>
    <n v="360"/>
    <n v="50"/>
    <n v="40"/>
    <n v="1260"/>
    <n v="280"/>
    <n v="50"/>
    <n v="40"/>
    <n v="1180"/>
  </r>
  <r>
    <x v="29"/>
    <x v="1"/>
    <x v="17"/>
    <s v="Профкосметика-Продажи"/>
    <s v="г. Щербинка, ул. Железнодорожная, д.  44, ТЦ &quot;Акварель&quot;, 2 этаж, пав. &quot;Островок по середине&quot; профмагазин (10-22), 8-916-590-80-37"/>
    <s v="Щербинка"/>
    <s v="Волуев Владимир Александрович"/>
    <x v="2"/>
    <n v="17"/>
    <n v="270"/>
    <n v="40"/>
    <n v="30"/>
    <n v="910"/>
    <n v="280"/>
    <n v="50"/>
    <n v="40"/>
    <n v="1080"/>
  </r>
  <r>
    <x v="29"/>
    <x v="1"/>
    <x v="9"/>
    <s v="Профкосметика-Продажи"/>
    <s v="г. Москва, ул. Бакунинская, д. 14, стр.1, магазин профкосметики «Галерея косметики» (9-22), 8-495-150-79-79 (доб. 3)"/>
    <s v="Москва"/>
    <s v="Долгушин Георгий Михайлович"/>
    <x v="0"/>
    <n v="45"/>
    <n v="360"/>
    <n v="50"/>
    <n v="40"/>
    <n v="2120"/>
    <n v="280"/>
    <n v="50"/>
    <n v="40"/>
    <n v="2040"/>
  </r>
  <r>
    <x v="29"/>
    <x v="1"/>
    <x v="9"/>
    <s v="Профкосметика-Продажи"/>
    <s v="г. Москва, Лубянский пр., 25, стр. 2, 3 этаж, магазин &quot;Галерея косметики&quot; (9-22),  8-495-150-79-79 доб. 2 "/>
    <s v="Москва"/>
    <s v="Долгушин Георгий Михайлович"/>
    <x v="0"/>
    <n v="29"/>
    <n v="360"/>
    <n v="50"/>
    <n v="40"/>
    <n v="1760"/>
    <n v="280"/>
    <n v="50"/>
    <n v="40"/>
    <n v="1680"/>
  </r>
  <r>
    <x v="29"/>
    <x v="1"/>
    <x v="9"/>
    <s v="Профкосметика-Продажи"/>
    <s v="г. Москва, ул. Большая Черкизовская, д. 5, корп. 1, магазин &quot;Галерея косметики&quot; (9-21), 8-963-712-49-48 Евгения"/>
    <s v="Москва"/>
    <s v="Долгушин Георгий Михайлович"/>
    <x v="0"/>
    <n v="29"/>
    <n v="360"/>
    <n v="50"/>
    <n v="40"/>
    <n v="1760"/>
    <n v="280"/>
    <n v="50"/>
    <n v="40"/>
    <n v="1680"/>
  </r>
  <r>
    <x v="29"/>
    <x v="1"/>
    <x v="160"/>
    <s v="Профкосметика-Продажи"/>
    <s v="г. Москва, Проспект Андропова, д. 8, ТЦ &quot;Мегаполис&quot;, м-н Профкосметики &quot;Малинамания&quot;, 1 этаж. 8-925-059-38-25"/>
    <s v="Москва"/>
    <s v="Волуев Владимир Александрович"/>
    <x v="2"/>
    <n v="61"/>
    <n v="360"/>
    <n v="50"/>
    <n v="40"/>
    <n v="2760"/>
    <n v="280"/>
    <n v="50"/>
    <n v="40"/>
    <n v="2680"/>
  </r>
  <r>
    <x v="29"/>
    <x v="1"/>
    <x v="148"/>
    <s v="Профкосметика-Продажи"/>
    <s v="г. Подольск, ул. Юбилейная, д. 30, магазин профкосметики, 8-926-766-67-98"/>
    <s v="Подольск"/>
    <s v="Волуев Владимир Александрович"/>
    <x v="2"/>
    <n v="16"/>
    <n v="360"/>
    <n v="50"/>
    <n v="40"/>
    <n v="1110"/>
    <n v="280"/>
    <n v="50"/>
    <n v="40"/>
    <n v="1030"/>
  </r>
  <r>
    <x v="29"/>
    <x v="1"/>
    <x v="151"/>
    <s v="Профкосметика-Продажи"/>
    <s v=" г. Наро-Фоминск, ул. Полубоярова, д. 8, вход с левой стороны, студия красоты &quot;Fish&amp;beauty&quot; (9-19), 8-925-734-04-90"/>
    <s v="Наро-Фоминск"/>
    <s v="Довгань Андрей Леонтьевич"/>
    <x v="1"/>
    <n v="2"/>
    <n v="360"/>
    <n v="50"/>
    <n v="40"/>
    <n v="410"/>
    <n v="280"/>
    <n v="50"/>
    <n v="40"/>
    <n v="330"/>
  </r>
  <r>
    <x v="29"/>
    <x v="1"/>
    <x v="201"/>
    <s v="Профкосметика-Продажи"/>
    <s v="г. Москва, ул. Профсоюзная, д. 103А, 8-495-971-70-86, 8-967-267-30-43"/>
    <s v="Москва"/>
    <s v="Довгань Андрей Леонтьевич"/>
    <x v="1"/>
    <n v="14"/>
    <n v="360"/>
    <n v="50"/>
    <n v="40"/>
    <n v="1010"/>
    <n v="280"/>
    <n v="50"/>
    <n v="40"/>
    <n v="930"/>
  </r>
  <r>
    <x v="29"/>
    <x v="1"/>
    <x v="202"/>
    <s v="Профкосметика-Продажи"/>
    <s v="г. Люберцы, ул. Инициативная, д.12, пав.12а, Склад. 8-901-536-13-15"/>
    <s v="Люберцы"/>
    <s v="Долгушин Георгий Михайлович"/>
    <x v="0"/>
    <n v="76"/>
    <n v="360"/>
    <n v="50"/>
    <n v="40"/>
    <n v="3360"/>
    <n v="280"/>
    <n v="50"/>
    <n v="40"/>
    <n v="3280"/>
  </r>
  <r>
    <x v="29"/>
    <x v="1"/>
    <x v="203"/>
    <s v="Профкосметика-Продажи"/>
    <s v="г. Москва, пр. Вернадского, д.29, Парикмахерская &quot;Лето&quot;, 8-968-602-37-27 Лусине"/>
    <s v="Москва"/>
    <s v="Довгань Андрей Леонтьевич"/>
    <x v="1"/>
    <n v="10"/>
    <n v="360"/>
    <n v="50"/>
    <n v="40"/>
    <n v="810"/>
    <n v="280"/>
    <n v="50"/>
    <n v="40"/>
    <n v="730"/>
  </r>
  <r>
    <x v="29"/>
    <x v="1"/>
    <x v="75"/>
    <s v="Профкосметика-Продажи"/>
    <s v="Одинцовский р-он, д. Малые Вяземы, Петровское шоссе, д. 3. Парикмахерская «Ираида» (9-21). 8-903-140-92-66 Ирина"/>
    <s v="Одинцово"/>
    <s v="Довгань Андрей Леонтьевич"/>
    <x v="1"/>
    <n v="19"/>
    <n v="190"/>
    <n v="15"/>
    <n v="10"/>
    <n v="460"/>
    <n v="280"/>
    <n v="50"/>
    <n v="40"/>
    <n v="1180"/>
  </r>
  <r>
    <x v="29"/>
    <x v="1"/>
    <x v="155"/>
    <s v="Профкосметика-Маркетинг"/>
    <s v=" МО, г. Подольск, ул. Ватутина, д. 81 ТК &quot;Березка&quot; 2 эт. пав. 2,8-903-755-58-63, 8-968-929-45-61"/>
    <s v="Подольск"/>
    <s v="Волуев Владимир Александрович"/>
    <x v="2"/>
    <n v="7"/>
    <n v="360"/>
    <n v="50"/>
    <n v="40"/>
    <n v="660"/>
    <n v="280"/>
    <n v="50"/>
    <n v="40"/>
    <n v="580"/>
  </r>
  <r>
    <x v="29"/>
    <x v="1"/>
    <x v="121"/>
    <s v="Профкосметика-Продажи"/>
    <s v="г. Москва, ул. Лебедянская, д. 4, под. 1, 6 эт., кв. 45, код 9450, Звонить за час!! 8-906-786-41-83 Марина."/>
    <s v="Москва"/>
    <s v="Волуев Владимир Александрович"/>
    <x v="2"/>
    <n v="6"/>
    <n v="360"/>
    <n v="50"/>
    <n v="40"/>
    <n v="610"/>
    <n v="280"/>
    <n v="50"/>
    <n v="40"/>
    <n v="530"/>
  </r>
  <r>
    <x v="29"/>
    <x v="1"/>
    <x v="78"/>
    <s v="Профкосметика-Маркетинг"/>
    <s v="г. Наро-Фоминск, пл. Свободы, д. 10, БЦ &quot;Гермес&quot;, 4 эт., оф. 402, Салон красоты «СЕSC» (10-21), 8-926-044-90-13 Дарья"/>
    <s v="Наро-Фоминск"/>
    <s v="Довгань Андрей Леонтьевич"/>
    <x v="1"/>
    <n v="16"/>
    <n v="360"/>
    <n v="50"/>
    <n v="40"/>
    <n v="1110"/>
    <n v="280"/>
    <n v="50"/>
    <n v="40"/>
    <n v="1030"/>
  </r>
  <r>
    <x v="29"/>
    <x v="1"/>
    <x v="204"/>
    <s v="Профкосметика-Продажи"/>
    <s v="г. Москва, ул. Липецкая, д. 7А, М-н «Перекресток», 2эт., м-г «Профессиональная косметика»(10-20), +7-985-976-88-53 "/>
    <s v="Москва"/>
    <s v="Волуев Владимир Александрович"/>
    <x v="2"/>
    <n v="19"/>
    <n v="360"/>
    <n v="50"/>
    <n v="40"/>
    <n v="1260"/>
    <n v="280"/>
    <n v="50"/>
    <n v="40"/>
    <n v="1180"/>
  </r>
  <r>
    <x v="29"/>
    <x v="1"/>
    <x v="24"/>
    <s v="Профкосметика-Продажи"/>
    <s v="г. Подольск, ул. Ленинградская, д.7, ТЦ &quot;Остров сокровищ&quot;, 2 эт., пав.123-124, 8-916-229-46-59"/>
    <s v="Подольск"/>
    <s v="Волуев Владимир Александрович"/>
    <x v="2"/>
    <n v="45"/>
    <n v="360"/>
    <n v="50"/>
    <n v="40"/>
    <n v="2120"/>
    <n v="280"/>
    <n v="50"/>
    <n v="40"/>
    <n v="2040"/>
  </r>
  <r>
    <x v="29"/>
    <x v="1"/>
    <x v="25"/>
    <s v="Профкосметика-Маркетинг"/>
    <s v="г. Серпухов, ул. Ворошилова, д. 109/6, 3 этаж, пав.4, Косметика 8-916-987-41-90"/>
    <s v="Серпухов"/>
    <s v="Волуев Владимир Александрович"/>
    <x v="2"/>
    <n v="17"/>
    <n v="360"/>
    <n v="50"/>
    <n v="40"/>
    <n v="1160"/>
    <n v="280"/>
    <n v="50"/>
    <n v="40"/>
    <n v="1080"/>
  </r>
  <r>
    <x v="29"/>
    <x v="1"/>
    <x v="6"/>
    <s v="Профкосметика-Продажи"/>
    <s v="г.Чехов, ул.Дружбы, д.25, Центр.Рынок,цокольный этаж, 8-985-919-90-17"/>
    <s v="Чехов"/>
    <s v="Волуев Владимир Александрович"/>
    <x v="2"/>
    <n v="43"/>
    <n v="440"/>
    <n v="70"/>
    <n v="60"/>
    <n v="2960"/>
    <n v="280"/>
    <n v="50"/>
    <n v="40"/>
    <n v="1960"/>
  </r>
  <r>
    <x v="30"/>
    <x v="1"/>
    <x v="53"/>
    <s v="Профкосметика-Продажи"/>
    <s v="г. Москва, ул. Озерная, д. 6, интернет-магазин. Заранее звонить. 8-926-394-94-91"/>
    <s v="Москва"/>
    <s v="Довгань Андрей Леонтьевич"/>
    <x v="1"/>
    <n v="10"/>
    <n v="360"/>
    <n v="50"/>
    <n v="40"/>
    <n v="810"/>
    <n v="280"/>
    <n v="50"/>
    <n v="40"/>
    <n v="730"/>
  </r>
  <r>
    <x v="30"/>
    <x v="1"/>
    <x v="58"/>
    <s v="Профкосметика-Продажи"/>
    <s v="г. Балашиха, просп. Ленина, д. 31, ТЦ &quot;Радуга&quot;, цок.этаж, магазин &quot;Профкосметика&quot; (10-21), 8-967-023-44-46"/>
    <s v="Балашиха"/>
    <s v="Волуев Владимир Александрович"/>
    <x v="2"/>
    <n v="16"/>
    <n v="360"/>
    <n v="50"/>
    <n v="40"/>
    <n v="1110"/>
    <n v="280"/>
    <n v="50"/>
    <n v="40"/>
    <n v="1030"/>
  </r>
  <r>
    <x v="30"/>
    <x v="1"/>
    <x v="61"/>
    <s v="Профкосметика-Маркетинг"/>
    <s v="г. Москва, ул. Вешняковская, д. 22А, ТЦ &quot;Вешняковский пассаж&quot;, 2 эт., магазин &quot;Все для парикмахера&quot; (10-21), 8-915-031-24-74.   "/>
    <s v="Москва"/>
    <s v="Волуев Владимир Александрович"/>
    <x v="2"/>
    <n v="14"/>
    <n v="360"/>
    <n v="50"/>
    <n v="40"/>
    <n v="1010"/>
    <n v="280"/>
    <n v="50"/>
    <n v="40"/>
    <n v="930"/>
  </r>
  <r>
    <x v="30"/>
    <x v="1"/>
    <x v="0"/>
    <s v="Профкосметика-Продажи"/>
    <s v="г.Москва, ул.Кусковская, д.16А, +7 (495) 969-27-26 доб. 110. С 11 до 16!!!"/>
    <s v="Москва"/>
    <s v="Волуев Владимир Александрович"/>
    <x v="2"/>
    <n v="11"/>
    <n v="360"/>
    <n v="50"/>
    <n v="40"/>
    <n v="860"/>
    <n v="280"/>
    <n v="50"/>
    <n v="40"/>
    <n v="780"/>
  </r>
  <r>
    <x v="30"/>
    <x v="1"/>
    <x v="57"/>
    <s v="Профкосметика-Продажи"/>
    <s v="г. Москва, ул. Дорожная, д. 1, корп. 5. Стр. 4. 8-916-865-07-70 - заказ пропуска"/>
    <s v="Москва"/>
    <s v="Волуев Владимир Александрович"/>
    <x v="2"/>
    <n v="46"/>
    <n v="360"/>
    <n v="50"/>
    <n v="40"/>
    <n v="2160"/>
    <n v="280"/>
    <n v="50"/>
    <n v="40"/>
    <n v="2080"/>
  </r>
  <r>
    <x v="30"/>
    <x v="1"/>
    <x v="205"/>
    <s v="Профкосметика-Продажи"/>
    <s v="г. Москва, ул. Профсоюзная, д. 146, корп.1, Салон красоты, Заранее позвонить! 8-916-127-39-26 Светлана"/>
    <s v="Москва"/>
    <s v="Довгань Андрей Леонтьевич"/>
    <x v="1"/>
    <n v="14"/>
    <n v="360"/>
    <n v="50"/>
    <n v="40"/>
    <n v="1010"/>
    <n v="280"/>
    <n v="50"/>
    <n v="40"/>
    <n v="930"/>
  </r>
  <r>
    <x v="30"/>
    <x v="1"/>
    <x v="120"/>
    <s v="Профкосметика-Продажи"/>
    <s v="г. Балашиха, мкр. Авиаторов, ул. Летная, д. 8/7, салон-парикмахерская &quot;Маникюр Плюс&quot; (10-21), 8-916-589-14-88"/>
    <s v="Балашиха"/>
    <s v="Волуев Владимир Александрович"/>
    <x v="2"/>
    <n v="9"/>
    <n v="360"/>
    <n v="50"/>
    <n v="40"/>
    <n v="760"/>
    <n v="280"/>
    <n v="50"/>
    <n v="40"/>
    <n v="680"/>
  </r>
  <r>
    <x v="30"/>
    <x v="1"/>
    <x v="97"/>
    <s v="Профкосметика-Продажи"/>
    <s v="г. Балашиха, ул. Спортивная, д. 17, цок.этаж, магазин проф.косметики (10-21),8-967-023-44-46, 8-963-682-84-70"/>
    <s v="Балашиха"/>
    <s v="Волуев Владимир Александрович"/>
    <x v="2"/>
    <n v="9"/>
    <n v="360"/>
    <n v="50"/>
    <n v="40"/>
    <n v="760"/>
    <n v="280"/>
    <n v="50"/>
    <n v="40"/>
    <n v="680"/>
  </r>
  <r>
    <x v="30"/>
    <x v="1"/>
    <x v="4"/>
    <s v="Профкосметика-Продажи"/>
    <s v="г. Химки, микр.Подрезково,кв-тал Кирилловка,вл3Дс1, после м-на «Пятерочка» 2-ой поворот на право.8-915-137-95-02 кладовщик, 8-916-647-55-22 Дмитрий"/>
    <s v="Химки"/>
    <s v="Довгань Андрей Леонтьевич"/>
    <x v="1"/>
    <n v="30"/>
    <n v="360"/>
    <n v="50"/>
    <n v="40"/>
    <n v="1520"/>
    <n v="280"/>
    <n v="50"/>
    <n v="40"/>
    <n v="1440"/>
  </r>
  <r>
    <x v="30"/>
    <x v="1"/>
    <x v="87"/>
    <s v="Профкосметика-Маркетинг"/>
    <s v="г. Старая Купавна, ул. Кирова, д.19, ТЦ &quot;Шоколад&quot;. Перед шлагбаумом, налево будка, охрана направит, где отгрузка,2 эт., магазин  &quot;Professional&quot;, 8-929"/>
    <s v="Старая Купавна"/>
    <s v="Волуев Владимир Александрович"/>
    <x v="2"/>
    <n v="15"/>
    <n v="440"/>
    <n v="70"/>
    <n v="60"/>
    <n v="1420"/>
    <n v="280"/>
    <n v="50"/>
    <n v="40"/>
    <n v="980"/>
  </r>
  <r>
    <x v="30"/>
    <x v="1"/>
    <x v="87"/>
    <s v="Профкосметика-Маркетинг"/>
    <s v="г. Балашиха, мкр.ЦОВБ д.20, ТЦ Идея, магазин профкосметики. +7929-626-88-11 Марина"/>
    <s v="Балашиха"/>
    <s v="Волуев Владимир Александрович"/>
    <x v="2"/>
    <n v="12"/>
    <n v="360"/>
    <n v="50"/>
    <n v="40"/>
    <n v="910"/>
    <n v="280"/>
    <n v="50"/>
    <n v="40"/>
    <n v="830"/>
  </r>
  <r>
    <x v="30"/>
    <x v="1"/>
    <x v="35"/>
    <s v="Профкосметика-Маркетинг"/>
    <s v="г.Дзержинский, ул Строителей, д.7,8-495-550-72- 72 Нелли Ивановна"/>
    <s v="Дзержинский"/>
    <s v="Волуев Владимир Александрович"/>
    <x v="2"/>
    <n v="45"/>
    <n v="270"/>
    <n v="40"/>
    <n v="30"/>
    <n v="1590"/>
    <n v="280"/>
    <n v="50"/>
    <n v="40"/>
    <n v="2040"/>
  </r>
  <r>
    <x v="30"/>
    <x v="1"/>
    <x v="35"/>
    <s v="Профкосметика-Продажи"/>
    <s v="Москва 3-я Гражданская 17, парикмахерская Кудряшка, 8-495-978-86-92, 8-901-517-86-92"/>
    <s v="Москва"/>
    <s v="Волуев Владимир Александрович"/>
    <x v="2"/>
    <n v="14"/>
    <n v="360"/>
    <n v="50"/>
    <n v="40"/>
    <n v="1010"/>
    <n v="280"/>
    <n v="50"/>
    <n v="40"/>
    <n v="930"/>
  </r>
  <r>
    <x v="30"/>
    <x v="1"/>
    <x v="36"/>
    <s v="Профкосметика-Маркетинг"/>
    <s v="г. Зеленоград, корп. 527, Заранее позвонить!!! 8-926-147-05-30"/>
    <s v="Зеленоград"/>
    <s v="Довгань Андрей Леонтьевич"/>
    <x v="1"/>
    <n v="31"/>
    <n v="620"/>
    <n v="85"/>
    <n v="75"/>
    <n v="2870"/>
    <n v="280"/>
    <n v="50"/>
    <n v="40"/>
    <n v="1480"/>
  </r>
  <r>
    <x v="31"/>
    <x v="1"/>
    <x v="109"/>
    <s v="Профкосметика-Продажи"/>
    <s v="г. Москва, ул. Декабристов, д. 15Б, ТЦ «МАЛ», 3 эт., пав. 313, 316, 317, магазин &quot;PROFF COSMETICS SHOP&quot;, 8-926-244-17-33"/>
    <s v="Москва"/>
    <s v="Довгань Андрей Леонтьевич"/>
    <x v="1"/>
    <n v="92"/>
    <n v="360"/>
    <n v="50"/>
    <n v="40"/>
    <n v="4000"/>
    <n v="280"/>
    <n v="50"/>
    <n v="40"/>
    <n v="3920"/>
  </r>
  <r>
    <x v="31"/>
    <x v="1"/>
    <x v="109"/>
    <s v="Профкосметика-Продажи"/>
    <s v="г. Москва, ул. Пришвина, д. 22, ТЦ Александр Лэнд, 1 эт., островок с Проф Косметикой, тел. для водителя: 8-977-943-01-75-76"/>
    <s v="Москва"/>
    <s v="Довгань Андрей Леонтьевич"/>
    <x v="1"/>
    <n v="34"/>
    <n v="360"/>
    <n v="50"/>
    <n v="40"/>
    <n v="1680"/>
    <n v="280"/>
    <n v="50"/>
    <n v="40"/>
    <n v="1600"/>
  </r>
  <r>
    <x v="31"/>
    <x v="1"/>
    <x v="126"/>
    <s v="Профкосметика-Продажи"/>
    <s v="г. Сергиев Посад,  пр-т Красной Армии, д. 139Б, ТД &quot;Зодиак&quot;, 1й эт.,  магазин профкосметики «Радуга стилей», 8-496-551-03-79"/>
    <s v="Сергиев Посад"/>
    <s v="Довгань Андрей Леонтьевич"/>
    <x v="1"/>
    <n v="7"/>
    <n v="440"/>
    <n v="70"/>
    <n v="60"/>
    <n v="860"/>
    <n v="280"/>
    <n v="50"/>
    <n v="40"/>
    <n v="580"/>
  </r>
  <r>
    <x v="31"/>
    <x v="1"/>
    <x v="126"/>
    <s v="Профкосметика-Продажи"/>
    <s v="г. Сергиев Посад, 1-я Рыбная ул., д. 12, ТЦ &quot;У Зои&quot;, 1-й эт., магазин профкосметики «Радуга стилей», 8-496-541-30-32"/>
    <s v="Сергиев Посад"/>
    <s v="Довгань Андрей Леонтьевич"/>
    <x v="1"/>
    <n v="16"/>
    <n v="440"/>
    <n v="70"/>
    <n v="60"/>
    <n v="1490"/>
    <n v="280"/>
    <n v="50"/>
    <n v="40"/>
    <n v="1030"/>
  </r>
  <r>
    <x v="31"/>
    <x v="1"/>
    <x v="149"/>
    <s v="Профкосметика-Маркетинг"/>
    <s v="г. Луховицы, ул. Пушкина, д. 153, ТЦ &quot;Союз&quot;, отдел &quot;Парфюмерный рай&quot;, 8-915-318-72-80"/>
    <s v="Луховицы"/>
    <s v="Долгушин Георгий Михайлович"/>
    <x v="0"/>
    <n v="24"/>
    <n v="360"/>
    <n v="50"/>
    <n v="40"/>
    <n v="1510"/>
    <n v="280"/>
    <n v="50"/>
    <n v="40"/>
    <n v="1430"/>
  </r>
  <r>
    <x v="31"/>
    <x v="1"/>
    <x v="11"/>
    <s v="Профкосметика-Продажи"/>
    <s v="г. Москва, ул. Сущевский вал, д.5, стр.1, под.8, ТЦ &quot;Савеловский&quot;, пав. В104, 8-926-846-26-71, бесплатная стоянка 10 мин., 150р. час"/>
    <s v="Москва"/>
    <s v="Долгушин Георгий Михайлович"/>
    <x v="0"/>
    <n v="10"/>
    <n v="360"/>
    <n v="50"/>
    <n v="40"/>
    <n v="810"/>
    <n v="280"/>
    <n v="50"/>
    <n v="40"/>
    <n v="730"/>
  </r>
  <r>
    <x v="31"/>
    <x v="1"/>
    <x v="40"/>
    <s v="Профкосметика-Маркетинг"/>
    <s v="г.Москва,Новоясеневский пр-т,д.2,вл.1,ТЦ&quot;Твин Плаза&quot;89266113159 Майя,89262202830 Малиха,в пакетах"/>
    <s v="Москва"/>
    <s v="Волуев Владимир Александрович"/>
    <x v="2"/>
    <n v="24"/>
    <n v="360"/>
    <n v="50"/>
    <n v="40"/>
    <n v="1510"/>
    <n v="280"/>
    <n v="50"/>
    <n v="40"/>
    <n v="1430"/>
  </r>
  <r>
    <x v="31"/>
    <x v="1"/>
    <x v="40"/>
    <s v="Профкосметика-Продажи"/>
    <s v="г. Москва, Пресненская наб., д. 6, стр. 2(Башня Империя)Салон красоты(10-20). Заранее позвонить! 8-925-238-16-59 Ризван"/>
    <s v="Москва"/>
    <s v="Волуев Владимир Александрович"/>
    <x v="2"/>
    <n v="31"/>
    <n v="360"/>
    <n v="50"/>
    <n v="40"/>
    <n v="1560"/>
    <n v="280"/>
    <n v="50"/>
    <n v="40"/>
    <n v="1480"/>
  </r>
  <r>
    <x v="31"/>
    <x v="1"/>
    <x v="46"/>
    <s v="Профкосметика-Продажи"/>
    <s v="г. Наро-Фоминск, площадь Свободы, д. 2, корп.1, ТРЦ «Воскресенский Пассаж» пав. «Valerie», 8-968-646-83-55 Ольга"/>
    <s v="Наро-Фоминск"/>
    <s v="Волуев Владимир Александрович"/>
    <x v="2"/>
    <n v="8"/>
    <n v="360"/>
    <n v="50"/>
    <n v="40"/>
    <n v="710"/>
    <n v="280"/>
    <n v="50"/>
    <n v="40"/>
    <n v="630"/>
  </r>
  <r>
    <x v="31"/>
    <x v="1"/>
    <x v="48"/>
    <s v="Профкосметика-Маркетинг"/>
    <s v="г. Москва, Огородный про-д, д. 20/1, заезд через КПП - Проектируемый пр-д № 6564. Заранее позвонить-заказать пропуск! 8-903-593-03-68  Виктория"/>
    <s v="Москва"/>
    <s v="Довгань Андрей Леонтьевич"/>
    <x v="1"/>
    <n v="47"/>
    <n v="360"/>
    <n v="50"/>
    <n v="40"/>
    <n v="2200"/>
    <n v="280"/>
    <n v="50"/>
    <n v="40"/>
    <n v="2120"/>
  </r>
  <r>
    <x v="31"/>
    <x v="1"/>
    <x v="157"/>
    <s v="Профкосметика-Маркетинг"/>
    <s v=" г. Мытищи, Новомытищинский пр-кт, д. 23/7, магазин &quot;Proff косметика&quot; (10-21), 8-495-581-98-00,8-926-079-48-04,8-926-354-05-55"/>
    <s v="Мытищи"/>
    <s v="Довгань Андрей Леонтьевич"/>
    <x v="1"/>
    <n v="2"/>
    <n v="360"/>
    <n v="50"/>
    <n v="40"/>
    <n v="410"/>
    <n v="280"/>
    <n v="50"/>
    <n v="40"/>
    <n v="330"/>
  </r>
  <r>
    <x v="31"/>
    <x v="1"/>
    <x v="157"/>
    <s v="Профкосметика-Продажи"/>
    <s v=" г. Мытищи, Новомытищинский пр-кт, д. 23/7, магазин &quot;Proff косметика&quot; (10-21), 8-495-581-98-00,8-926-079-48-04,8-926-354-05-55"/>
    <s v="Мытищи"/>
    <s v="Довгань Андрей Леонтьевич"/>
    <x v="1"/>
    <n v="5"/>
    <n v="360"/>
    <n v="50"/>
    <n v="40"/>
    <n v="560"/>
    <n v="280"/>
    <n v="50"/>
    <n v="40"/>
    <n v="480"/>
  </r>
  <r>
    <x v="32"/>
    <x v="1"/>
    <x v="53"/>
    <s v="Профкосметика-Продажи"/>
    <s v="г. Москва, ул. Озерная, д. 6, интернет-магазин. Заранее звонить. 8-926-394-94-91"/>
    <s v="Москва"/>
    <s v="Волуев Владимир Александрович"/>
    <x v="2"/>
    <n v="12"/>
    <n v="360"/>
    <n v="50"/>
    <n v="40"/>
    <n v="910"/>
    <n v="280"/>
    <n v="50"/>
    <n v="40"/>
    <n v="830"/>
  </r>
  <r>
    <x v="32"/>
    <x v="1"/>
    <x v="0"/>
    <s v="Профкосметика-Продажи"/>
    <s v="г.Москва, ул.Кусковская, д.16А, +7 (495) 969-27-26 доб. 110. С 11 до 16!!!"/>
    <s v="Москва"/>
    <s v="Долгушин Георгий Михайлович"/>
    <x v="0"/>
    <n v="16"/>
    <n v="360"/>
    <n v="50"/>
    <n v="40"/>
    <n v="1110"/>
    <n v="280"/>
    <n v="50"/>
    <n v="40"/>
    <n v="1030"/>
  </r>
  <r>
    <x v="32"/>
    <x v="1"/>
    <x v="206"/>
    <s v="Профкосметика-Продажи"/>
    <s v="Митино, Пятницкое шоссе, д.37, вход со двора, Магазин, +7-903-960-76-52"/>
    <s v="Москва"/>
    <s v="Довгань Андрей Леонтьевич"/>
    <x v="1"/>
    <n v="13"/>
    <n v="360"/>
    <n v="50"/>
    <n v="40"/>
    <n v="960"/>
    <n v="280"/>
    <n v="50"/>
    <n v="40"/>
    <n v="880"/>
  </r>
  <r>
    <x v="32"/>
    <x v="1"/>
    <x v="21"/>
    <s v="Профкосметика-Маркетинг"/>
    <s v="г. Подольск, ул. Б. Серпуховская, д. 34/2, ТЦ «Буратино», Магазин «Профессиональная косметика»(9-20), 8-916-790-55-56 Юлия"/>
    <s v="Подольск"/>
    <s v="Волуев Владимир Александрович"/>
    <x v="2"/>
    <n v="13"/>
    <n v="360"/>
    <n v="50"/>
    <n v="40"/>
    <n v="960"/>
    <n v="280"/>
    <n v="50"/>
    <n v="40"/>
    <n v="880"/>
  </r>
  <r>
    <x v="32"/>
    <x v="1"/>
    <x v="21"/>
    <s v="Профкосметика-Продажи"/>
    <s v="г.Подольск, Революционный проспект, д.2/14, магазин &quot;Комфорт&quot; 8-916-790-55-56 Юлия"/>
    <s v="Подольск"/>
    <s v="Волуев Владимир Александрович"/>
    <x v="2"/>
    <n v="7"/>
    <n v="360"/>
    <n v="50"/>
    <n v="40"/>
    <n v="660"/>
    <n v="280"/>
    <n v="50"/>
    <n v="40"/>
    <n v="580"/>
  </r>
  <r>
    <x v="32"/>
    <x v="1"/>
    <x v="21"/>
    <s v="Профкосметика-Продажи"/>
    <s v="г. Подольск, ул. Дружбы, д. 19А, М-н «ЛЮБИМЫЙ», Магазин «Косметика»(10-20), 8-916-790-55-56 Юлия"/>
    <s v="Подольск"/>
    <s v="Волуев Владимир Александрович"/>
    <x v="2"/>
    <n v="28"/>
    <n v="360"/>
    <n v="50"/>
    <n v="40"/>
    <n v="1710"/>
    <n v="280"/>
    <n v="50"/>
    <n v="40"/>
    <n v="1630"/>
  </r>
  <r>
    <x v="32"/>
    <x v="1"/>
    <x v="21"/>
    <s v="Профкосметика-Продажи"/>
    <s v="г. Подольск, ул. Дзержинского,  д. 4, «Магазин парфюмерии и косметики» (10-21), 8-916-790-55-56 Юлия"/>
    <s v="Подольск"/>
    <s v="Волуев Владимир Александрович"/>
    <x v="2"/>
    <n v="7"/>
    <n v="360"/>
    <n v="50"/>
    <n v="40"/>
    <n v="660"/>
    <n v="280"/>
    <n v="50"/>
    <n v="40"/>
    <n v="580"/>
  </r>
  <r>
    <x v="32"/>
    <x v="1"/>
    <x v="207"/>
    <s v="Профкосметика-Маркетинг"/>
    <s v="Солнечногорский район, дер.Льялово, СНТ Стандарт, д.35, магазин &quot;Хомяков&quot; 8-905-777-57-65"/>
    <s v="Солнечногорск"/>
    <s v="Довгань Андрей Леонтьевич"/>
    <x v="1"/>
    <n v="18"/>
    <n v="440"/>
    <n v="70"/>
    <n v="60"/>
    <n v="1630"/>
    <n v="280"/>
    <n v="50"/>
    <n v="40"/>
    <n v="1130"/>
  </r>
  <r>
    <x v="32"/>
    <x v="1"/>
    <x v="14"/>
    <s v="Профкосметика-Маркетинг"/>
    <s v="г.Зеленоград, Проектируемый проезд 684, д. 2, стр. 1,(9-18), 8(495) 980-95-51"/>
    <s v="Зеленоград"/>
    <s v="Довгань Андрей Леонтьевич"/>
    <x v="1"/>
    <n v="31"/>
    <n v="620"/>
    <n v="85"/>
    <n v="75"/>
    <n v="2870"/>
    <n v="280"/>
    <n v="50"/>
    <n v="40"/>
    <n v="1480"/>
  </r>
  <r>
    <x v="32"/>
    <x v="1"/>
    <x v="132"/>
    <s v="Профкосметика-Продажи"/>
    <s v="г. Москва, ул. Алабяна, д. 12, корп. 4, оф. 4, &quot;Стилист-Проф&quot; (10-19), 8-905-589-37-70 Андрей"/>
    <s v="Москва"/>
    <s v="Довгань Андрей Леонтьевич"/>
    <x v="1"/>
    <n v="2"/>
    <n v="360"/>
    <n v="50"/>
    <n v="40"/>
    <n v="410"/>
    <n v="280"/>
    <n v="50"/>
    <n v="40"/>
    <n v="330"/>
  </r>
  <r>
    <x v="32"/>
    <x v="1"/>
    <x v="113"/>
    <s v="Профкосметика-Продажи"/>
    <s v="г. Видное, ул. Радужная, д. 8, кв. 267, 8-906-040-65-50"/>
    <s v="Видное"/>
    <s v="Долгушин Георгий Михайлович"/>
    <x v="0"/>
    <n v="55"/>
    <n v="360"/>
    <n v="50"/>
    <n v="40"/>
    <n v="2520"/>
    <n v="280"/>
    <n v="50"/>
    <n v="40"/>
    <n v="2440"/>
  </r>
  <r>
    <x v="32"/>
    <x v="1"/>
    <x v="4"/>
    <s v="Профкосметика-Продажи"/>
    <s v="г. Химки, микр.Подрезково,кв-тал Кирилловка,вл3Дс1, после м-на «Пятерочка» 2-ой поворот на право.8-915-137-95-02 кладовщик, 8-916-647-55-22 Дмитрий"/>
    <s v="Химки"/>
    <s v="Довгань Андрей Леонтьевич"/>
    <x v="1"/>
    <n v="63"/>
    <n v="360"/>
    <n v="50"/>
    <n v="40"/>
    <n v="2840"/>
    <n v="280"/>
    <n v="50"/>
    <n v="40"/>
    <n v="2760"/>
  </r>
  <r>
    <x v="32"/>
    <x v="1"/>
    <x v="99"/>
    <s v="Профкосметика-Продажи"/>
    <s v="г. Москва, Ленинский проспект, д.82/2, Студия волос, +7-999-799-06-06"/>
    <s v="Москва"/>
    <s v="Волуев Владимир Александрович"/>
    <x v="2"/>
    <n v="14"/>
    <n v="360"/>
    <n v="50"/>
    <n v="40"/>
    <n v="1010"/>
    <n v="280"/>
    <n v="50"/>
    <n v="40"/>
    <n v="930"/>
  </r>
  <r>
    <x v="33"/>
    <x v="1"/>
    <x v="53"/>
    <s v="Профкосметика-Продажи"/>
    <s v="г. Москва, ул. Озерная, д. 6, интернет-магазин. Заранее звонить. 8-926-394-94-91"/>
    <s v="Москва"/>
    <s v="Волуев Владимир Александрович"/>
    <x v="2"/>
    <n v="12"/>
    <n v="360"/>
    <n v="50"/>
    <n v="40"/>
    <n v="910"/>
    <n v="280"/>
    <n v="50"/>
    <n v="40"/>
    <n v="830"/>
  </r>
  <r>
    <x v="33"/>
    <x v="1"/>
    <x v="144"/>
    <s v="Профкосметика-Продажи"/>
    <s v="г. Фрязино,  проспект Мира, д. 29, салон «Астория», 8-926-270-20-67 Норик."/>
    <s v="Фрязино"/>
    <s v="Долгушин Георгий Михайлович"/>
    <x v="0"/>
    <n v="26"/>
    <n v="360"/>
    <n v="50"/>
    <n v="40"/>
    <n v="1610"/>
    <n v="280"/>
    <n v="50"/>
    <n v="40"/>
    <n v="1530"/>
  </r>
  <r>
    <x v="33"/>
    <x v="1"/>
    <x v="37"/>
    <s v="Профкосметика-Маркетинг"/>
    <s v="г. Ивантеевка, ул. Хлебозаводская, д. 30, магазин &quot;Красотка&quot;,  8-985-288-96-81"/>
    <s v="Ивантеевка"/>
    <s v="Довгань Андрей Леонтьевич"/>
    <x v="1"/>
    <n v="43"/>
    <n v="620"/>
    <n v="85"/>
    <n v="75"/>
    <n v="3770"/>
    <n v="280"/>
    <n v="50"/>
    <n v="40"/>
    <n v="1960"/>
  </r>
  <r>
    <x v="33"/>
    <x v="1"/>
    <x v="0"/>
    <s v="Профкосметика-Продажи"/>
    <s v="г.Москва, ул.Кусковская, д.16А, +7 (495) 969-27-26 доб. 110. С 11 до 16!!!"/>
    <s v="Москва"/>
    <s v="Долгушин Георгий Михайлович"/>
    <x v="0"/>
    <n v="17"/>
    <n v="360"/>
    <n v="50"/>
    <n v="40"/>
    <n v="1160"/>
    <n v="280"/>
    <n v="50"/>
    <n v="40"/>
    <n v="1080"/>
  </r>
  <r>
    <x v="33"/>
    <x v="1"/>
    <x v="27"/>
    <s v="Профкосметика-Продажи"/>
    <s v="МО, г.Монино, ул Трудовая, д.10 военный городок(магазин), 8-903-007-88-69 Алла Валентиновна"/>
    <s v="Монино"/>
    <s v="Долгушин Георгий Михайлович"/>
    <x v="0"/>
    <n v="12"/>
    <n v="270"/>
    <n v="40"/>
    <n v="30"/>
    <n v="710"/>
    <n v="280"/>
    <n v="50"/>
    <n v="40"/>
    <n v="830"/>
  </r>
  <r>
    <x v="33"/>
    <x v="1"/>
    <x v="135"/>
    <s v="Профкосметика-Продажи"/>
    <s v="г.Хотьково,ул.Михеенко,д.14,ТЦ&quot;Любимый&quot;,3этаж,пав.№1,(10-19)рядом с лестницей.89296096451 Ирина"/>
    <s v="Хотьково"/>
    <s v="Довгань Андрей Леонтьевич"/>
    <x v="1"/>
    <n v="48"/>
    <n v="270"/>
    <n v="40"/>
    <n v="30"/>
    <n v="1680"/>
    <n v="280"/>
    <n v="50"/>
    <n v="40"/>
    <n v="2160"/>
  </r>
  <r>
    <x v="33"/>
    <x v="1"/>
    <x v="135"/>
    <s v="Профкосметика-Маркетинг"/>
    <s v="г.Хотьково,ул.Михеенко,д.14,ТЦ&quot;Любимый&quot;,3этаж,пав.№1,(10-19)рядом с лестницей.89296096451 Ирина"/>
    <s v="Хотьково"/>
    <s v="Довгань Андрей Леонтьевич"/>
    <x v="1"/>
    <n v="24"/>
    <n v="270"/>
    <n v="40"/>
    <n v="30"/>
    <n v="1190"/>
    <n v="280"/>
    <n v="50"/>
    <n v="40"/>
    <n v="1430"/>
  </r>
  <r>
    <x v="33"/>
    <x v="1"/>
    <x v="208"/>
    <s v="Профкосметика-Маркетинг"/>
    <s v="г. Мытищи, ул. Воровского, д. 1, Магазин &quot;Мир Beauty&quot; (10-20),  8-964-776-14-35"/>
    <s v="Мытищи"/>
    <s v="Довгань Андрей Леонтьевич"/>
    <x v="1"/>
    <n v="21"/>
    <n v="360"/>
    <n v="50"/>
    <n v="40"/>
    <n v="1360"/>
    <n v="280"/>
    <n v="50"/>
    <n v="40"/>
    <n v="1280"/>
  </r>
  <r>
    <x v="33"/>
    <x v="1"/>
    <x v="208"/>
    <s v="Профкосметика-Маркетинг"/>
    <s v="г. Химки, ул. Московская, д. 20/2, магазин «Мир Бьюти» (9-21), 8-903-726-87-75 Елена."/>
    <s v="Химки"/>
    <s v="Волуев Владимир Александрович"/>
    <x v="2"/>
    <n v="36"/>
    <n v="360"/>
    <n v="50"/>
    <n v="40"/>
    <n v="1760"/>
    <n v="280"/>
    <n v="50"/>
    <n v="40"/>
    <n v="1680"/>
  </r>
  <r>
    <x v="33"/>
    <x v="1"/>
    <x v="88"/>
    <s v="Профкосметика-Продажи"/>
    <s v="г. Сергиев Посад, ул. Инженерная, д. 8, ЖК &quot;Архимед-2&quot;, Салон красоты &quot;14 Studio&quot;, 8-915-022-17-72 Ксения"/>
    <s v="Сергиев Посад"/>
    <s v="Довгань Андрей Леонтьевич"/>
    <x v="1"/>
    <n v="21"/>
    <n v="440"/>
    <n v="70"/>
    <n v="60"/>
    <n v="1840"/>
    <n v="280"/>
    <n v="50"/>
    <n v="40"/>
    <n v="1280"/>
  </r>
  <r>
    <x v="33"/>
    <x v="1"/>
    <x v="19"/>
    <s v="Профкосметика-Продажи"/>
    <s v="г. Королев, Проспект Косманавтов, д. 20А, ТЦ &quot;Гелиос&quot;, павильон 136, магазин &quot;Магия Цвета&quot;, 8-926-104-67-78"/>
    <s v="Королев"/>
    <s v="Довгань Андрей Леонтьевич"/>
    <x v="1"/>
    <n v="13"/>
    <n v="360"/>
    <n v="50"/>
    <n v="40"/>
    <n v="960"/>
    <n v="280"/>
    <n v="50"/>
    <n v="40"/>
    <n v="880"/>
  </r>
  <r>
    <x v="33"/>
    <x v="1"/>
    <x v="42"/>
    <s v="Профкосметика-Продажи"/>
    <s v="г. Мытищи, Олимпийский проспект, с 10, ТЦ &quot;Альта&quot;, салон «Гаяна»,  8-916-477-00-07"/>
    <s v="Мытищи"/>
    <s v="Довгань Андрей Леонтьевич"/>
    <x v="1"/>
    <n v="12"/>
    <n v="360"/>
    <n v="50"/>
    <n v="40"/>
    <n v="910"/>
    <n v="280"/>
    <n v="50"/>
    <n v="40"/>
    <n v="830"/>
  </r>
  <r>
    <x v="33"/>
    <x v="1"/>
    <x v="33"/>
    <s v="Профкосметика-Продажи"/>
    <s v="г. Красногорск. ул. Бульвар Космонавтов, д. 6, Салон красоты &lt;ГЛАМУР&gt;, 8-926-348-66-74"/>
    <s v="Красногорск"/>
    <s v="Волуев Владимир Александрович"/>
    <x v="2"/>
    <n v="30"/>
    <n v="360"/>
    <n v="50"/>
    <n v="40"/>
    <n v="1520"/>
    <n v="280"/>
    <n v="50"/>
    <n v="40"/>
    <n v="1440"/>
  </r>
  <r>
    <x v="33"/>
    <x v="1"/>
    <x v="4"/>
    <s v="Профкосметика-Продажи"/>
    <s v="г. Химки, микр.Подрезково,кв-тал Кирилловка,вл3Дс1, после м-на «Пятерочка» 2-ой поворот на право.8-915-137-95-02 кладовщик, 8-916-647-55-22 Дмитрий"/>
    <s v="Химки"/>
    <s v="Волуев Владимир Александрович"/>
    <x v="2"/>
    <n v="18"/>
    <n v="360"/>
    <n v="50"/>
    <n v="40"/>
    <n v="1210"/>
    <n v="280"/>
    <n v="50"/>
    <n v="40"/>
    <n v="1130"/>
  </r>
  <r>
    <x v="33"/>
    <x v="1"/>
    <x v="158"/>
    <s v="Профкосметика-Маркетинг"/>
    <s v="г. Сергиев Посад, ул. 1-й Ударной Армии, д. 12, магазин профкосметики, 8-496-549-91-60"/>
    <s v="Сергиев Посад"/>
    <s v="Довгань Андрей Леонтьевич"/>
    <x v="1"/>
    <n v="26"/>
    <n v="440"/>
    <n v="70"/>
    <n v="60"/>
    <n v="2190"/>
    <n v="280"/>
    <n v="50"/>
    <n v="40"/>
    <n v="1530"/>
  </r>
  <r>
    <x v="33"/>
    <x v="1"/>
    <x v="158"/>
    <s v="Профкосметика-Продажи"/>
    <s v="г. Сергиев Посад, ул. Птицеградская, д. 2 Б, ТЦ «Парк», магазин профкосметики, Заранее звонить. 8-496-549-91-60"/>
    <s v="Сергиев Посад"/>
    <s v="Довгань Андрей Леонтьевич"/>
    <x v="1"/>
    <n v="9"/>
    <n v="440"/>
    <n v="70"/>
    <n v="60"/>
    <n v="1000"/>
    <n v="280"/>
    <n v="50"/>
    <n v="40"/>
    <n v="680"/>
  </r>
  <r>
    <x v="33"/>
    <x v="1"/>
    <x v="158"/>
    <s v="Профкосметика-Продажи"/>
    <s v="г. Сергиев Посад, ул. Кооперативная, д. 2 , ТЦ Мамонтов, 3 этаж магазин «Комплемент», 8-496-549-91-60"/>
    <s v="Сергиев Посад"/>
    <s v="Довгань Андрей Леонтьевич"/>
    <x v="1"/>
    <n v="43"/>
    <n v="440"/>
    <n v="70"/>
    <n v="60"/>
    <n v="2960"/>
    <n v="280"/>
    <n v="50"/>
    <n v="40"/>
    <n v="1960"/>
  </r>
  <r>
    <x v="34"/>
    <x v="1"/>
    <x v="143"/>
    <s v="Профкосметика-Маркетинг"/>
    <s v="г. Кашира-3, ул. Победы, д. 7, ТЦ ,2 этаж, отдел Косметика и парфюмерия, 8-901-756-88-35."/>
    <s v="Кашира"/>
    <s v="Довгань Андрей Леонтьевич"/>
    <x v="1"/>
    <n v="18"/>
    <n v="360"/>
    <n v="50"/>
    <n v="40"/>
    <n v="1210"/>
    <n v="280"/>
    <n v="50"/>
    <n v="40"/>
    <n v="1130"/>
  </r>
  <r>
    <x v="34"/>
    <x v="1"/>
    <x v="209"/>
    <s v="Профкосметика-Продажи"/>
    <s v="г. Щелково, пр-т 60 Лет Октября, д. 2В, стр. 1 (рынок), 8-985-632-43-81"/>
    <s v="Щелково"/>
    <s v="Долгушин Георгий Михайлович"/>
    <x v="0"/>
    <n v="17"/>
    <n v="440"/>
    <n v="70"/>
    <n v="60"/>
    <n v="1560"/>
    <n v="280"/>
    <n v="50"/>
    <n v="40"/>
    <n v="1080"/>
  </r>
  <r>
    <x v="34"/>
    <x v="1"/>
    <x v="189"/>
    <s v="Профкосметика-Продажи"/>
    <s v="г. Москва, ул. Луганская, д.5, ТК &quot;Царицынский&quot;, Парикмахерская «Онцея» (10-20), 8-916-396-24-68, 8-929-525-32-28"/>
    <s v="Москва"/>
    <s v="Довгань Андрей Леонтьевич"/>
    <x v="1"/>
    <n v="8"/>
    <n v="360"/>
    <n v="50"/>
    <n v="40"/>
    <n v="710"/>
    <n v="280"/>
    <n v="50"/>
    <n v="40"/>
    <n v="630"/>
  </r>
  <r>
    <x v="34"/>
    <x v="1"/>
    <x v="70"/>
    <s v="Профкосметика-Продажи"/>
    <s v="г. Москва, ул. Молодцова, д. 29, к. 2, Салон красоты &quot;Море Эмоций&quot; (10-21), 8-925-482-82-40, 8-925-171-55-70 Наталья"/>
    <s v="Москва"/>
    <s v="Волуев Владимир Александрович"/>
    <x v="2"/>
    <n v="62"/>
    <n v="360"/>
    <n v="50"/>
    <n v="40"/>
    <n v="2800"/>
    <n v="280"/>
    <n v="50"/>
    <n v="40"/>
    <n v="2720"/>
  </r>
  <r>
    <x v="34"/>
    <x v="1"/>
    <x v="101"/>
    <s v="Профкосметика-Продажи"/>
    <s v="г. Фрязино, ул. Полевая, д.9а, Салон &quot;Принцесса Лаура&quot;, +7-926-756-52-36"/>
    <s v="Фрязино"/>
    <s v="Долгушин Георгий Михайлович"/>
    <x v="0"/>
    <n v="5"/>
    <n v="360"/>
    <n v="50"/>
    <n v="40"/>
    <n v="560"/>
    <n v="280"/>
    <n v="50"/>
    <n v="40"/>
    <n v="480"/>
  </r>
  <r>
    <x v="34"/>
    <x v="1"/>
    <x v="101"/>
    <s v="Профкосметика-Продажи"/>
    <s v="г. Фрязино, ул. Московская, д. 2В, ТЦ «Третий Рим», 4 этаж, Салон красоты, 8-926-756-52-36"/>
    <s v="Фрязино"/>
    <s v="Долгушин Георгий Михайлович"/>
    <x v="0"/>
    <n v="12"/>
    <n v="360"/>
    <n v="50"/>
    <n v="40"/>
    <n v="910"/>
    <n v="280"/>
    <n v="50"/>
    <n v="40"/>
    <n v="830"/>
  </r>
  <r>
    <x v="34"/>
    <x v="1"/>
    <x v="37"/>
    <s v="Профкосметика-Продажи"/>
    <s v="г. Пушкино, Московский проспект, д.7а, ТЦ Победа, 2 этаж, косметика, 8-985-360-97-36"/>
    <s v="Пушкино"/>
    <s v="Волуев Владимир Александрович"/>
    <x v="2"/>
    <n v="12"/>
    <n v="270"/>
    <n v="40"/>
    <n v="30"/>
    <n v="710"/>
    <n v="280"/>
    <n v="50"/>
    <n v="40"/>
    <n v="830"/>
  </r>
  <r>
    <x v="34"/>
    <x v="1"/>
    <x v="9"/>
    <s v="Профкосметика-Маркетинг"/>
    <s v="г. Москва, ул. Бакунинская, д. 14, стр.1, магазин профкосметики «Галерея косметики» (9-22), 8-495-150-79-79 (доб. 3)"/>
    <s v="Москва"/>
    <s v="Волуев Владимир Александрович"/>
    <x v="2"/>
    <n v="61"/>
    <n v="360"/>
    <n v="50"/>
    <n v="40"/>
    <n v="2760"/>
    <n v="280"/>
    <n v="50"/>
    <n v="40"/>
    <n v="2680"/>
  </r>
  <r>
    <x v="34"/>
    <x v="1"/>
    <x v="9"/>
    <s v="Профкосметика-Продажи"/>
    <s v="г. Москва, Лубянский пр., 25, стр. 2, 3 этаж, магазин &quot;Галерея косметики&quot; (9-22),  8-495-150-79-79 доб. 2 "/>
    <s v="Москва"/>
    <s v="Волуев Владимир Александрович"/>
    <x v="2"/>
    <n v="23"/>
    <n v="360"/>
    <n v="50"/>
    <n v="40"/>
    <n v="1460"/>
    <n v="280"/>
    <n v="50"/>
    <n v="40"/>
    <n v="1380"/>
  </r>
  <r>
    <x v="34"/>
    <x v="1"/>
    <x v="9"/>
    <s v="Профкосметика-Продажи"/>
    <s v="г. Москва, ул. Большая Черкизовская, д. 5, корп. 1, магазин &quot;Галерея косметики&quot; (9-21), 8-963-712-49-48 Евгения"/>
    <s v="Москва"/>
    <s v="Долгушин Георгий Михайлович"/>
    <x v="0"/>
    <n v="16"/>
    <n v="360"/>
    <n v="50"/>
    <n v="40"/>
    <n v="1110"/>
    <n v="280"/>
    <n v="50"/>
    <n v="40"/>
    <n v="1030"/>
  </r>
  <r>
    <x v="34"/>
    <x v="1"/>
    <x v="146"/>
    <s v="Профкосметика-Маркетинг"/>
    <s v="Люберецкий р-н, р.п. Октябрьский, ул. Ленина, д. 55, склад (за 2 ч позвонить, нужен номер автомоб.) 8-925-186-19-84 Алексей"/>
    <s v="Люберцы"/>
    <s v="Долгушин Георгий Михайлович"/>
    <x v="0"/>
    <n v="22"/>
    <n v="360"/>
    <n v="50"/>
    <n v="40"/>
    <n v="1410"/>
    <n v="280"/>
    <n v="50"/>
    <n v="40"/>
    <n v="1330"/>
  </r>
  <r>
    <x v="34"/>
    <x v="1"/>
    <x v="146"/>
    <s v="Профкосметика-Продажи"/>
    <s v="г. Воскресенск, ул. Победы, д. 18, помещение 14, &quot;Профкосметика&quot;, 8-926-755-67-52"/>
    <s v="Воскресенск"/>
    <s v="Долгушин Георгий Михайлович"/>
    <x v="0"/>
    <n v="8"/>
    <n v="440"/>
    <n v="70"/>
    <n v="60"/>
    <n v="930"/>
    <n v="280"/>
    <n v="50"/>
    <n v="40"/>
    <n v="630"/>
  </r>
  <r>
    <x v="34"/>
    <x v="1"/>
    <x v="210"/>
    <s v="Профкосметика-Продажи"/>
    <s v="г. Кашира, ул. Советская, д.1, Дом быта, павильон Косметика, 8-917-588-86-18"/>
    <s v="Кашира"/>
    <s v="Довгань Андрей Леонтьевич"/>
    <x v="1"/>
    <n v="10"/>
    <n v="360"/>
    <n v="50"/>
    <n v="40"/>
    <n v="810"/>
    <n v="280"/>
    <n v="50"/>
    <n v="40"/>
    <n v="730"/>
  </r>
  <r>
    <x v="34"/>
    <x v="1"/>
    <x v="198"/>
    <s v="Профкосметика-Продажи"/>
    <s v="г. Королев, ул.50-летия ВЛКСМ, д.6А,ТЦ &quot;Мегаполис-1&quot;,1эт.,пом.1-10, салон «Пион»(10-20), 8-925-741-83-76, 8-916-249-10-75 Екатерина."/>
    <s v="Королев"/>
    <s v="Волуев Владимир Александрович"/>
    <x v="2"/>
    <n v="27"/>
    <n v="360"/>
    <n v="50"/>
    <n v="40"/>
    <n v="1660"/>
    <n v="280"/>
    <n v="50"/>
    <n v="40"/>
    <n v="1580"/>
  </r>
  <r>
    <x v="34"/>
    <x v="1"/>
    <x v="74"/>
    <s v="Профкосметика-Продажи"/>
    <s v="г.Москва,Манежная площадь,д.1,стр.2,ТК&quot;Охотный ряд&quot;,Заказ пропуска!!8-967-197-99-23 Виктория"/>
    <s v="Москва"/>
    <s v="Волуев Владимир Александрович"/>
    <x v="2"/>
    <n v="24"/>
    <n v="360"/>
    <n v="50"/>
    <n v="40"/>
    <n v="1510"/>
    <n v="280"/>
    <n v="50"/>
    <n v="40"/>
    <n v="1430"/>
  </r>
  <r>
    <x v="34"/>
    <x v="1"/>
    <x v="121"/>
    <s v="Профкосметика-Маркетинг"/>
    <s v="г. Москва, Черноморский бульвар, д. 17, корп.1, з подъезд. Цок.этаж. 8-963-642-88-44 Людмила"/>
    <s v="Москва"/>
    <s v="Довгань Андрей Леонтьевич"/>
    <x v="1"/>
    <n v="11"/>
    <n v="360"/>
    <n v="50"/>
    <n v="40"/>
    <n v="860"/>
    <n v="280"/>
    <n v="50"/>
    <n v="40"/>
    <n v="780"/>
  </r>
  <r>
    <x v="34"/>
    <x v="1"/>
    <x v="113"/>
    <s v="Профкосметика-Маркетинг"/>
    <s v="г. Москва, ул. Шарикоподшипниковская, д. 13, ТЦ «Дубровка», линия Д, пав. 35, 8-916-657-79-91 Зейнал"/>
    <s v="Москва"/>
    <s v="Довгань Андрей Леонтьевич"/>
    <x v="1"/>
    <n v="41"/>
    <n v="360"/>
    <n v="50"/>
    <n v="40"/>
    <n v="1960"/>
    <n v="280"/>
    <n v="50"/>
    <n v="40"/>
    <n v="1880"/>
  </r>
  <r>
    <x v="34"/>
    <x v="1"/>
    <x v="211"/>
    <s v="Профкосметика-Продажи"/>
    <s v="г. Ивантеевка, ул. Первомайская, д. 38, 8-916-986-33-37 Мария"/>
    <s v="Ивантеевка"/>
    <s v="Волуев Владимир Александрович"/>
    <x v="2"/>
    <n v="7"/>
    <n v="620"/>
    <n v="85"/>
    <n v="75"/>
    <n v="1130"/>
    <n v="280"/>
    <n v="50"/>
    <n v="40"/>
    <n v="580"/>
  </r>
  <r>
    <x v="34"/>
    <x v="1"/>
    <x v="168"/>
    <s v="Профкосметика-Продажи"/>
    <s v="г. Москва, ул. Коштоянца, д. 7, кв. 98, код 670, 5 эт.,  8-925-778-04-77 Мария"/>
    <s v="Москва"/>
    <s v="Довгань Андрей Леонтьевич"/>
    <x v="1"/>
    <n v="11"/>
    <n v="360"/>
    <n v="50"/>
    <n v="40"/>
    <n v="860"/>
    <n v="280"/>
    <n v="50"/>
    <n v="40"/>
    <n v="780"/>
  </r>
  <r>
    <x v="34"/>
    <x v="1"/>
    <x v="169"/>
    <s v="Профкосметика-Продажи"/>
    <s v="Раменский р-н, п. Островцы, ул. Подмосковная, д. 15, пом. 4. Отдел проф. Косметики, 8-926-738-53-73 Сергей, 8-926-738-53-73 Светлана."/>
    <s v="Раменское"/>
    <s v="Долгушин Георгий Михайлович"/>
    <x v="0"/>
    <n v="16"/>
    <n v="440"/>
    <n v="70"/>
    <n v="60"/>
    <n v="1490"/>
    <n v="280"/>
    <n v="50"/>
    <n v="40"/>
    <n v="1030"/>
  </r>
  <r>
    <x v="34"/>
    <x v="1"/>
    <x v="23"/>
    <s v="Профкосметика-Продажи"/>
    <s v="г. Видное, ул. Заводская, д.6, салон «Калибри», 8-915-052-82-09 Людмила Григорьевна"/>
    <s v="Видное"/>
    <s v="Довгань Андрей Леонтьевич"/>
    <x v="1"/>
    <n v="8"/>
    <n v="360"/>
    <n v="50"/>
    <n v="40"/>
    <n v="710"/>
    <n v="280"/>
    <n v="50"/>
    <n v="40"/>
    <n v="630"/>
  </r>
  <r>
    <x v="34"/>
    <x v="1"/>
    <x v="116"/>
    <s v="Профкосметика-Продажи"/>
    <s v="г. Королев, мкр. Юбилейный, ул. Лесная, д. 14, салон красоты &quot;Мерри М&quot; (9-21), 8-495-518-65-82, 8-925-518-65-82, 8-916-202-93-08"/>
    <s v="Королев"/>
    <s v="Волуев Владимир Александрович"/>
    <x v="2"/>
    <n v="4"/>
    <n v="360"/>
    <n v="50"/>
    <n v="40"/>
    <n v="510"/>
    <n v="280"/>
    <n v="50"/>
    <n v="40"/>
    <n v="430"/>
  </r>
  <r>
    <x v="34"/>
    <x v="1"/>
    <x v="117"/>
    <s v="Профкосметика-Маркетинг"/>
    <s v="г. Москва, ул. Нагатинская, д. 16, ТЦ &quot;Конфетти&quot;, пав. № 1-24, магазин «Линия косметики» (10-21), 8-926-152-94-18"/>
    <s v="Москва"/>
    <s v="Довгань Андрей Леонтьевич"/>
    <x v="1"/>
    <n v="10"/>
    <n v="360"/>
    <n v="50"/>
    <n v="40"/>
    <n v="810"/>
    <n v="280"/>
    <n v="50"/>
    <n v="40"/>
    <n v="730"/>
  </r>
  <r>
    <x v="34"/>
    <x v="1"/>
    <x v="212"/>
    <s v="Профкосметика-Продажи"/>
    <s v="г. Королев, ул. Ленинская, д. 12, микр-он Юбилейный, ТЦ «Маяк», салон «Креатив» (10-20), 8-963-963-29-28 Шушана"/>
    <s v="Королев"/>
    <s v="Волуев Владимир Александрович"/>
    <x v="2"/>
    <n v="39"/>
    <n v="360"/>
    <n v="50"/>
    <n v="40"/>
    <n v="1880"/>
    <n v="280"/>
    <n v="50"/>
    <n v="40"/>
    <n v="1800"/>
  </r>
  <r>
    <x v="34"/>
    <x v="1"/>
    <x v="24"/>
    <s v="Профкосметика-Продажи"/>
    <s v="г. Подольск, ул. Ленинградская, д.7, ТЦ &quot;Остров сокровищ&quot;, 2 эт., пав.123-124, 8-916-229-46-59"/>
    <s v="Подольск"/>
    <s v="Довгань Андрей Леонтьевич"/>
    <x v="1"/>
    <n v="38"/>
    <n v="360"/>
    <n v="50"/>
    <n v="40"/>
    <n v="1840"/>
    <n v="280"/>
    <n v="50"/>
    <n v="40"/>
    <n v="1760"/>
  </r>
  <r>
    <x v="34"/>
    <x v="1"/>
    <x v="25"/>
    <s v="Профкосметика-Продажи"/>
    <s v="г. Серпухов, ул. Ворошилова, д. 109/6, 3 этаж, пав.4, Косметика 8-916-987-41-90"/>
    <s v="Серпухов"/>
    <s v="Довгань Андрей Леонтьевич"/>
    <x v="1"/>
    <n v="28"/>
    <n v="360"/>
    <n v="50"/>
    <n v="40"/>
    <n v="1710"/>
    <n v="280"/>
    <n v="50"/>
    <n v="40"/>
    <n v="1630"/>
  </r>
  <r>
    <x v="35"/>
    <x v="1"/>
    <x v="213"/>
    <s v="Профкосметика-Продажи"/>
    <s v="Солнечногоский р-н, мкр. Рекинцо, г.Солнечногорск, ул.Красная стр.6, 8-495-666-00-99"/>
    <s v="Солнечногорск"/>
    <s v="Довгань Андрей Леонтьевич"/>
    <x v="1"/>
    <n v="78"/>
    <n v="440"/>
    <n v="70"/>
    <n v="60"/>
    <n v="5060"/>
    <n v="280"/>
    <n v="50"/>
    <n v="40"/>
    <n v="3360"/>
  </r>
  <r>
    <x v="35"/>
    <x v="1"/>
    <x v="145"/>
    <s v="Профкосметика-Продажи"/>
    <s v="г. Наро-Фоминск, Площадь Свободы, д. 13, ТЦ «Заречье», 8-985-638-53-43"/>
    <s v="Наро-Фоминск"/>
    <s v="Волуев Владимир Александрович"/>
    <x v="2"/>
    <n v="32"/>
    <n v="360"/>
    <n v="50"/>
    <n v="40"/>
    <n v="1600"/>
    <n v="280"/>
    <n v="50"/>
    <n v="40"/>
    <n v="1520"/>
  </r>
  <r>
    <x v="35"/>
    <x v="1"/>
    <x v="0"/>
    <s v="Профкосметика-Продажи"/>
    <s v="г.Москва, ул.Кусковская, д.16А, +7 (495) 969-27-26 доб. 110. С 11 до 16!!!"/>
    <s v="Москва"/>
    <s v="Долгушин Георгий Михайлович"/>
    <x v="0"/>
    <n v="11"/>
    <n v="360"/>
    <n v="50"/>
    <n v="40"/>
    <n v="860"/>
    <n v="280"/>
    <n v="50"/>
    <n v="40"/>
    <n v="780"/>
  </r>
  <r>
    <x v="35"/>
    <x v="1"/>
    <x v="214"/>
    <s v="Профкосметика-Маркетинг"/>
    <s v="г. Химки, ул. Московская, д. 14, ТЦ &quot;Цитрус&quot;, 2 этаж, &quot;Ключ&quot;косметика и лечебные средства, 8-925-148-44-41"/>
    <s v="Химки"/>
    <s v="Довгань Андрей Леонтьевич"/>
    <x v="1"/>
    <n v="43"/>
    <n v="360"/>
    <n v="50"/>
    <n v="40"/>
    <n v="2040"/>
    <n v="280"/>
    <n v="50"/>
    <n v="40"/>
    <n v="1960"/>
  </r>
  <r>
    <x v="35"/>
    <x v="1"/>
    <x v="161"/>
    <s v="Профкосметика-Продажи"/>
    <s v="г. Клин, ул. Литейная, д. 35, стр. 12А, рынок, пав. Парфюмерия и Косметика"/>
    <s v="Клин"/>
    <s v="Довгань Андрей Леонтьевич"/>
    <x v="1"/>
    <n v="7"/>
    <n v="360"/>
    <n v="50"/>
    <n v="40"/>
    <n v="660"/>
    <n v="280"/>
    <n v="50"/>
    <n v="40"/>
    <n v="580"/>
  </r>
  <r>
    <x v="35"/>
    <x v="1"/>
    <x v="215"/>
    <s v="Профкосметика-Продажи"/>
    <s v="г. Зеленоград,  корп 1824,  магазин  &quot;Хороший&quot;, 8(499)738-30-88"/>
    <s v="Зеленоград"/>
    <s v="Довгань Андрей Леонтьевич"/>
    <x v="1"/>
    <n v="98"/>
    <n v="620"/>
    <n v="85"/>
    <n v="75"/>
    <n v="7895"/>
    <n v="280"/>
    <n v="50"/>
    <n v="40"/>
    <n v="4160"/>
  </r>
  <r>
    <x v="35"/>
    <x v="1"/>
    <x v="89"/>
    <s v="Профкосметика-Маркетинг"/>
    <s v="г. Москва, Щелковское шоссе, д. 97, салон «Белль» (10-21), 8-903-501-90-60 Админ. Ирина"/>
    <s v="Москва"/>
    <s v="Долгушин Георгий Михайлович"/>
    <x v="0"/>
    <n v="20"/>
    <n v="360"/>
    <n v="50"/>
    <n v="40"/>
    <n v="1310"/>
    <n v="280"/>
    <n v="50"/>
    <n v="40"/>
    <n v="1230"/>
  </r>
  <r>
    <x v="35"/>
    <x v="1"/>
    <x v="31"/>
    <s v="Профкосметика-Продажи"/>
    <s v=" г. Химки, ул. Кирова, д. 10, корп. 2, эт. 2, оф. 203, салон красоты &quot;Царевны&quot; (10-20), 8-968-086-47-45, 8-926-068-00-72"/>
    <s v="Химки"/>
    <s v="Довгань Андрей Леонтьевич"/>
    <x v="1"/>
    <n v="17"/>
    <n v="360"/>
    <n v="50"/>
    <n v="40"/>
    <n v="1160"/>
    <n v="280"/>
    <n v="50"/>
    <n v="40"/>
    <n v="1080"/>
  </r>
  <r>
    <x v="35"/>
    <x v="1"/>
    <x v="163"/>
    <s v="Профкосметика-Продажи"/>
    <s v="г.Клин, ул.Карла Маркса, д.4, ТРЦ&quot;Дарья&quot; 2 эт.&quot;Островок косметики&quot;,8-967-148-14-16 Ирина"/>
    <s v="Клин"/>
    <s v="Довгань Андрей Леонтьевич"/>
    <x v="1"/>
    <n v="25"/>
    <n v="360"/>
    <n v="50"/>
    <n v="40"/>
    <n v="1560"/>
    <n v="280"/>
    <n v="50"/>
    <n v="40"/>
    <n v="1480"/>
  </r>
  <r>
    <x v="35"/>
    <x v="1"/>
    <x v="41"/>
    <s v="Профкосметика-Маркетинг"/>
    <s v="г. Химки, микрорайон &quot;ИКЕА&quot; корп.4, ТРЦ &quot;Мега&quot;, торг. Галерея АШАН, 8-495-231-99-44(магазин)"/>
    <s v="Химки"/>
    <s v="Довгань Андрей Леонтьевич"/>
    <x v="1"/>
    <n v="1"/>
    <n v="360"/>
    <n v="50"/>
    <n v="40"/>
    <n v="360"/>
    <n v="280"/>
    <n v="50"/>
    <n v="40"/>
    <n v="280"/>
  </r>
  <r>
    <x v="35"/>
    <x v="1"/>
    <x v="41"/>
    <s v="Профкосметика-Маркетинг"/>
    <s v="ТРЦ Авиапарк, г. Москва, Ходынский бульвар, 4,пом.1042 (тел.: 8 (985) 410-06-64; 8 (903) 618-38-14; 8 (961) 112-55-05)"/>
    <s v="Москва"/>
    <s v="Волуев Владимир Александрович"/>
    <x v="2"/>
    <n v="152"/>
    <n v="360"/>
    <n v="50"/>
    <n v="40"/>
    <n v="6400"/>
    <n v="280"/>
    <n v="50"/>
    <n v="40"/>
    <n v="6320"/>
  </r>
  <r>
    <x v="35"/>
    <x v="1"/>
    <x v="41"/>
    <s v="Профкосметика-Продажи"/>
    <s v="г. Химки, микрорайон &quot;ИКЕА&quot; корп.4, ТРЦ &quot;Мега&quot;, торг. Галерея АШАН, 8-495-231-99-44(магазин)"/>
    <s v="Химки"/>
    <s v="Довгань Андрей Леонтьевич"/>
    <x v="1"/>
    <n v="81"/>
    <n v="360"/>
    <n v="50"/>
    <n v="40"/>
    <n v="3560"/>
    <n v="280"/>
    <n v="50"/>
    <n v="40"/>
    <n v="3480"/>
  </r>
  <r>
    <x v="35"/>
    <x v="1"/>
    <x v="33"/>
    <s v="Профкосметика-Продажи"/>
    <s v="г. Красногорск. ул. Бульвар Космонавтов, д. 6, Салон красоты &lt;ГЛАМУР&gt;, 8-926-348-66-74"/>
    <s v="Красногорск"/>
    <s v="Довгань Андрей Леонтьевич"/>
    <x v="1"/>
    <n v="8"/>
    <n v="360"/>
    <n v="50"/>
    <n v="40"/>
    <n v="710"/>
    <n v="280"/>
    <n v="50"/>
    <n v="40"/>
    <n v="630"/>
  </r>
  <r>
    <x v="35"/>
    <x v="1"/>
    <x v="216"/>
    <s v="Профкосметика-Маркетинг"/>
    <s v="г. Солнечногорск,  ул. Почтовая, д. 20, ТЦ &quot;Базар&quot;, пав.39, +7-962-935-10-29"/>
    <s v="Солнечногорск"/>
    <s v="Довгань Андрей Леонтьевич"/>
    <x v="1"/>
    <n v="19"/>
    <n v="440"/>
    <n v="70"/>
    <n v="60"/>
    <n v="1700"/>
    <n v="280"/>
    <n v="50"/>
    <n v="40"/>
    <n v="1180"/>
  </r>
  <r>
    <x v="35"/>
    <x v="1"/>
    <x v="217"/>
    <s v="Профкосметика-Продажи"/>
    <s v="г. Коломна, Окский пр-т, д. 116, с 10 утра. 8-496-613-61-02, 8-496-623-12-91, 8-910-445-15-68 "/>
    <s v="Коломна"/>
    <s v="Долгушин Георгий Михайлович"/>
    <x v="0"/>
    <n v="11"/>
    <n v="360"/>
    <n v="50"/>
    <n v="40"/>
    <n v="860"/>
    <n v="280"/>
    <n v="50"/>
    <n v="40"/>
    <n v="780"/>
  </r>
  <r>
    <x v="35"/>
    <x v="1"/>
    <x v="167"/>
    <s v="Профкосметика-Продажи"/>
    <s v="Истринский р-он, г. Дедовск, ул. Гагарина, д. 9А,8-926-138-93-71 Елена"/>
    <s v="Истра"/>
    <s v="Волуев Владимир Александрович"/>
    <x v="2"/>
    <n v="31"/>
    <n v="360"/>
    <n v="50"/>
    <n v="40"/>
    <n v="1560"/>
    <n v="280"/>
    <n v="50"/>
    <n v="40"/>
    <n v="1480"/>
  </r>
  <r>
    <x v="35"/>
    <x v="1"/>
    <x v="218"/>
    <s v="Профкосметика-Маркетинг"/>
    <s v="г. Москва, пр-кт Маршала Жукова, д.60. Вход через м-н Пятерочка, цок. этаж., при входе налево лестница вниз.+7-906-707-99-66"/>
    <s v="Москва"/>
    <s v="Волуев Владимир Александрович"/>
    <x v="2"/>
    <n v="18"/>
    <n v="360"/>
    <n v="50"/>
    <n v="40"/>
    <n v="1210"/>
    <n v="280"/>
    <n v="50"/>
    <n v="40"/>
    <n v="1130"/>
  </r>
  <r>
    <x v="35"/>
    <x v="1"/>
    <x v="219"/>
    <s v="Профкосметика-Продажи"/>
    <s v="г. Химки, ул. Марии Рубцовой, д. 7, Салон красоты &quot;Beauty color&quot; (10-21), 8-925-245-38-23"/>
    <s v="Химки"/>
    <s v="Довгань Андрей Леонтьевич"/>
    <x v="1"/>
    <n v="10"/>
    <n v="360"/>
    <n v="50"/>
    <n v="40"/>
    <n v="810"/>
    <n v="280"/>
    <n v="50"/>
    <n v="40"/>
    <n v="730"/>
  </r>
  <r>
    <x v="35"/>
    <x v="1"/>
    <x v="4"/>
    <s v="Профкосметика-Продажи"/>
    <s v="г. Химки, микр.Подрезково,кв-тал Кирилловка,вл3Дс1, после м-на «Пятерочка» 2-ой поворот на право.8-915-137-95-02 кладовщик, 8-916-647-55-22 Дмитрий"/>
    <s v="Химки"/>
    <s v="Довгань Андрей Леонтьевич"/>
    <x v="1"/>
    <n v="24"/>
    <n v="360"/>
    <n v="50"/>
    <n v="40"/>
    <n v="1510"/>
    <n v="280"/>
    <n v="50"/>
    <n v="40"/>
    <n v="1430"/>
  </r>
  <r>
    <x v="35"/>
    <x v="1"/>
    <x v="181"/>
    <s v="Профкосметика-Маркетинг"/>
    <s v="13. г. Лосино-Петровский ул. Первомайская д.1 стр.14,1 эт., оф 103, Склад. 8-903-795-56-55 доб. 207"/>
    <s v="Лосино-Петровский"/>
    <s v="Долгушин Георгий Михайлович"/>
    <x v="0"/>
    <n v="79"/>
    <n v="270"/>
    <n v="40"/>
    <n v="30"/>
    <n v="2610"/>
    <n v="280"/>
    <n v="50"/>
    <n v="40"/>
    <n v="3400"/>
  </r>
  <r>
    <x v="35"/>
    <x v="1"/>
    <x v="122"/>
    <s v="Профкосметика-Продажи"/>
    <s v="г. Истра, ул. Советская, д. 48, Салон красоты &quot;Бон Стиль&quot;, 8-926-572-49-55"/>
    <s v="Истра"/>
    <s v="Волуев Владимир Александрович"/>
    <x v="2"/>
    <n v="17"/>
    <n v="360"/>
    <n v="50"/>
    <n v="40"/>
    <n v="1160"/>
    <n v="280"/>
    <n v="50"/>
    <n v="40"/>
    <n v="10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showCalcMbrs="0" useAutoFormatting="1" itemPrintTitles="1" createdVersion="3" indent="0" outline="1" outlineData="1" multipleFieldFilters="0">
  <location ref="A3:D551" firstHeaderRow="1" firstDataRow="2" firstDataCol="1"/>
  <pivotFields count="17">
    <pivotField axis="axisRow" showAll="0">
      <items count="37">
        <item x="0"/>
        <item x="1"/>
        <item x="2"/>
        <item x="3"/>
        <item x="4"/>
        <item x="20"/>
        <item x="5"/>
        <item x="6"/>
        <item x="7"/>
        <item x="21"/>
        <item x="8"/>
        <item x="22"/>
        <item x="23"/>
        <item x="24"/>
        <item x="9"/>
        <item x="25"/>
        <item x="10"/>
        <item x="11"/>
        <item x="12"/>
        <item x="26"/>
        <item x="13"/>
        <item x="27"/>
        <item x="28"/>
        <item x="29"/>
        <item x="14"/>
        <item x="30"/>
        <item x="15"/>
        <item x="16"/>
        <item x="17"/>
        <item x="31"/>
        <item x="18"/>
        <item x="32"/>
        <item x="19"/>
        <item x="33"/>
        <item x="34"/>
        <item x="35"/>
        <item t="default"/>
      </items>
    </pivotField>
    <pivotField showAll="0"/>
    <pivotField axis="axisRow" showAll="0">
      <items count="221">
        <item x="53"/>
        <item x="58"/>
        <item x="143"/>
        <item x="188"/>
        <item x="209"/>
        <item x="144"/>
        <item x="189"/>
        <item x="70"/>
        <item x="185"/>
        <item x="129"/>
        <item x="26"/>
        <item x="109"/>
        <item x="213"/>
        <item x="54"/>
        <item x="101"/>
        <item x="145"/>
        <item x="55"/>
        <item x="8"/>
        <item x="37"/>
        <item x="59"/>
        <item x="175"/>
        <item x="16"/>
        <item x="60"/>
        <item x="123"/>
        <item x="61"/>
        <item x="0"/>
        <item x="90"/>
        <item x="134"/>
        <item x="17"/>
        <item x="91"/>
        <item x="92"/>
        <item x="124"/>
        <item x="62"/>
        <item x="214"/>
        <item x="93"/>
        <item x="9"/>
        <item x="71"/>
        <item x="110"/>
        <item x="27"/>
        <item x="125"/>
        <item x="56"/>
        <item x="94"/>
        <item x="102"/>
        <item x="10"/>
        <item x="18"/>
        <item x="118"/>
        <item x="1"/>
        <item x="72"/>
        <item x="28"/>
        <item x="195"/>
        <item x="63"/>
        <item x="159"/>
        <item x="38"/>
        <item x="146"/>
        <item x="57"/>
        <item x="135"/>
        <item x="147"/>
        <item x="126"/>
        <item x="160"/>
        <item x="208"/>
        <item x="73"/>
        <item x="148"/>
        <item x="88"/>
        <item x="206"/>
        <item x="119"/>
        <item x="149"/>
        <item x="29"/>
        <item x="103"/>
        <item x="30"/>
        <item x="136"/>
        <item x="19"/>
        <item x="186"/>
        <item x="150"/>
        <item x="161"/>
        <item x="151"/>
        <item x="64"/>
        <item x="152"/>
        <item x="210"/>
        <item x="201"/>
        <item x="215"/>
        <item x="162"/>
        <item x="198"/>
        <item x="176"/>
        <item x="20"/>
        <item x="177"/>
        <item x="130"/>
        <item x="111"/>
        <item x="153"/>
        <item x="89"/>
        <item x="21"/>
        <item x="205"/>
        <item x="154"/>
        <item x="31"/>
        <item x="207"/>
        <item x="163"/>
        <item x="74"/>
        <item x="2"/>
        <item x="187"/>
        <item x="131"/>
        <item x="39"/>
        <item x="196"/>
        <item x="81"/>
        <item x="11"/>
        <item x="164"/>
        <item x="104"/>
        <item x="202"/>
        <item x="203"/>
        <item x="120"/>
        <item x="95"/>
        <item x="165"/>
        <item x="192"/>
        <item x="40"/>
        <item x="96"/>
        <item x="166"/>
        <item x="41"/>
        <item x="75"/>
        <item x="12"/>
        <item x="3"/>
        <item x="199"/>
        <item x="137"/>
        <item x="138"/>
        <item x="155"/>
        <item x="112"/>
        <item x="97"/>
        <item x="13"/>
        <item x="76"/>
        <item x="193"/>
        <item x="82"/>
        <item x="32"/>
        <item x="42"/>
        <item x="77"/>
        <item x="14"/>
        <item x="105"/>
        <item x="65"/>
        <item x="33"/>
        <item x="139"/>
        <item x="140"/>
        <item x="106"/>
        <item x="121"/>
        <item x="178"/>
        <item x="132"/>
        <item x="216"/>
        <item x="15"/>
        <item x="43"/>
        <item x="78"/>
        <item x="113"/>
        <item x="197"/>
        <item x="114"/>
        <item x="179"/>
        <item x="200"/>
        <item x="217"/>
        <item x="22"/>
        <item x="34"/>
        <item x="66"/>
        <item x="167"/>
        <item x="83"/>
        <item x="84"/>
        <item x="127"/>
        <item x="156"/>
        <item x="44"/>
        <item x="85"/>
        <item x="141"/>
        <item x="218"/>
        <item x="45"/>
        <item x="86"/>
        <item x="107"/>
        <item x="115"/>
        <item x="219"/>
        <item x="98"/>
        <item x="211"/>
        <item x="108"/>
        <item x="168"/>
        <item x="46"/>
        <item x="169"/>
        <item x="67"/>
        <item x="4"/>
        <item x="23"/>
        <item x="79"/>
        <item x="204"/>
        <item x="116"/>
        <item x="180"/>
        <item x="170"/>
        <item x="181"/>
        <item x="99"/>
        <item x="47"/>
        <item x="117"/>
        <item x="87"/>
        <item x="190"/>
        <item x="68"/>
        <item x="35"/>
        <item x="48"/>
        <item x="142"/>
        <item x="171"/>
        <item x="49"/>
        <item x="50"/>
        <item x="51"/>
        <item x="80"/>
        <item x="128"/>
        <item x="69"/>
        <item x="100"/>
        <item x="182"/>
        <item x="52"/>
        <item x="191"/>
        <item x="172"/>
        <item x="212"/>
        <item x="24"/>
        <item x="25"/>
        <item x="183"/>
        <item x="173"/>
        <item x="133"/>
        <item x="36"/>
        <item x="174"/>
        <item x="5"/>
        <item x="194"/>
        <item x="157"/>
        <item x="6"/>
        <item x="184"/>
        <item x="158"/>
        <item x="122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numFmtId="1" showAll="0"/>
    <pivotField numFmtId="1" showAll="0"/>
    <pivotField dataField="1" numFmtId="164" showAll="0"/>
    <pivotField showAll="0"/>
    <pivotField numFmtId="1" showAll="0"/>
    <pivotField numFmtId="1" showAll="0"/>
    <pivotField numFmtId="164" showAll="0"/>
  </pivotFields>
  <rowFields count="2">
    <field x="0"/>
    <field x="2"/>
  </rowFields>
  <rowItems count="547">
    <i>
      <x/>
    </i>
    <i r="1">
      <x v="25"/>
    </i>
    <i r="1">
      <x v="46"/>
    </i>
    <i r="1">
      <x v="96"/>
    </i>
    <i r="1">
      <x v="117"/>
    </i>
    <i r="1">
      <x v="175"/>
    </i>
    <i r="1">
      <x v="212"/>
    </i>
    <i r="1">
      <x v="215"/>
    </i>
    <i r="1">
      <x v="219"/>
    </i>
    <i>
      <x v="1"/>
    </i>
    <i r="1">
      <x v="17"/>
    </i>
    <i r="1">
      <x v="25"/>
    </i>
    <i r="1">
      <x v="35"/>
    </i>
    <i r="1">
      <x v="43"/>
    </i>
    <i r="1">
      <x v="102"/>
    </i>
    <i r="1">
      <x v="116"/>
    </i>
    <i r="1">
      <x v="124"/>
    </i>
    <i r="1">
      <x v="131"/>
    </i>
    <i r="1">
      <x v="142"/>
    </i>
    <i r="1">
      <x v="175"/>
    </i>
    <i>
      <x v="2"/>
    </i>
    <i r="1">
      <x v="21"/>
    </i>
    <i r="1">
      <x v="28"/>
    </i>
    <i r="1">
      <x v="44"/>
    </i>
    <i r="1">
      <x v="70"/>
    </i>
    <i r="1">
      <x v="83"/>
    </i>
    <i r="1">
      <x v="89"/>
    </i>
    <i r="1">
      <x v="151"/>
    </i>
    <i r="1">
      <x v="176"/>
    </i>
    <i r="1">
      <x v="205"/>
    </i>
    <i r="1">
      <x v="206"/>
    </i>
    <i>
      <x v="3"/>
    </i>
    <i r="1">
      <x v="10"/>
    </i>
    <i r="1">
      <x v="25"/>
    </i>
    <i r="1">
      <x v="38"/>
    </i>
    <i r="1">
      <x v="48"/>
    </i>
    <i r="1">
      <x v="66"/>
    </i>
    <i r="1">
      <x v="68"/>
    </i>
    <i r="1">
      <x v="92"/>
    </i>
    <i r="1">
      <x v="128"/>
    </i>
    <i r="1">
      <x v="134"/>
    </i>
    <i r="1">
      <x v="152"/>
    </i>
    <i r="1">
      <x v="175"/>
    </i>
    <i r="1">
      <x v="189"/>
    </i>
    <i r="1">
      <x v="210"/>
    </i>
    <i>
      <x v="4"/>
    </i>
    <i r="1">
      <x v="18"/>
    </i>
    <i r="1">
      <x v="52"/>
    </i>
    <i r="1">
      <x v="99"/>
    </i>
    <i r="1">
      <x v="111"/>
    </i>
    <i r="1">
      <x v="114"/>
    </i>
    <i r="1">
      <x v="129"/>
    </i>
    <i r="1">
      <x v="143"/>
    </i>
    <i r="1">
      <x v="159"/>
    </i>
    <i r="1">
      <x v="163"/>
    </i>
    <i r="1">
      <x v="172"/>
    </i>
    <i r="1">
      <x v="184"/>
    </i>
    <i r="1">
      <x v="190"/>
    </i>
    <i r="1">
      <x v="193"/>
    </i>
    <i r="1">
      <x v="194"/>
    </i>
    <i r="1">
      <x v="195"/>
    </i>
    <i r="1">
      <x v="201"/>
    </i>
    <i>
      <x v="5"/>
    </i>
    <i r="1">
      <x v="25"/>
    </i>
    <i>
      <x v="6"/>
    </i>
    <i r="1">
      <x/>
    </i>
    <i r="1">
      <x v="13"/>
    </i>
    <i r="1">
      <x v="16"/>
    </i>
    <i r="1">
      <x v="25"/>
    </i>
    <i r="1">
      <x v="35"/>
    </i>
    <i r="1">
      <x v="40"/>
    </i>
    <i r="1">
      <x v="54"/>
    </i>
    <i r="1">
      <x v="114"/>
    </i>
    <i r="1">
      <x v="117"/>
    </i>
    <i>
      <x v="7"/>
    </i>
    <i r="1">
      <x v="1"/>
    </i>
    <i r="1">
      <x v="18"/>
    </i>
    <i r="1">
      <x v="19"/>
    </i>
    <i r="1">
      <x v="22"/>
    </i>
    <i r="1">
      <x v="24"/>
    </i>
    <i r="1">
      <x v="25"/>
    </i>
    <i r="1">
      <x v="32"/>
    </i>
    <i r="1">
      <x v="46"/>
    </i>
    <i r="1">
      <x v="50"/>
    </i>
    <i r="1">
      <x v="70"/>
    </i>
    <i r="1">
      <x v="75"/>
    </i>
    <i r="1">
      <x v="129"/>
    </i>
    <i r="1">
      <x v="133"/>
    </i>
    <i r="1">
      <x v="134"/>
    </i>
    <i r="1">
      <x v="153"/>
    </i>
    <i r="1">
      <x v="174"/>
    </i>
    <i r="1">
      <x v="175"/>
    </i>
    <i r="1">
      <x v="188"/>
    </i>
    <i r="1">
      <x v="198"/>
    </i>
    <i>
      <x v="8"/>
    </i>
    <i r="1">
      <x v="7"/>
    </i>
    <i r="1">
      <x v="35"/>
    </i>
    <i r="1">
      <x v="36"/>
    </i>
    <i r="1">
      <x v="40"/>
    </i>
    <i r="1">
      <x v="47"/>
    </i>
    <i r="1">
      <x v="60"/>
    </i>
    <i r="1">
      <x v="95"/>
    </i>
    <i r="1">
      <x v="96"/>
    </i>
    <i r="1">
      <x v="115"/>
    </i>
    <i r="1">
      <x v="125"/>
    </i>
    <i r="1">
      <x v="130"/>
    </i>
    <i r="1">
      <x v="144"/>
    </i>
    <i r="1">
      <x v="177"/>
    </i>
    <i r="1">
      <x v="196"/>
    </i>
    <i r="1">
      <x v="205"/>
    </i>
    <i r="1">
      <x v="206"/>
    </i>
    <i>
      <x v="9"/>
    </i>
    <i r="1">
      <x v="8"/>
    </i>
    <i r="1">
      <x v="25"/>
    </i>
    <i r="1">
      <x v="35"/>
    </i>
    <i r="1">
      <x v="57"/>
    </i>
    <i r="1">
      <x v="71"/>
    </i>
    <i r="1">
      <x v="83"/>
    </i>
    <i r="1">
      <x v="97"/>
    </i>
    <i>
      <x v="10"/>
    </i>
    <i r="1">
      <x v="10"/>
    </i>
    <i r="1">
      <x v="17"/>
    </i>
    <i r="1">
      <x v="25"/>
    </i>
    <i r="1">
      <x v="101"/>
    </i>
    <i r="1">
      <x v="127"/>
    </i>
    <i r="1">
      <x v="134"/>
    </i>
    <i r="1">
      <x v="155"/>
    </i>
    <i r="1">
      <x v="156"/>
    </i>
    <i r="1">
      <x v="160"/>
    </i>
    <i r="1">
      <x v="164"/>
    </i>
    <i r="1">
      <x v="175"/>
    </i>
    <i r="1">
      <x v="186"/>
    </i>
    <i>
      <x v="11"/>
    </i>
    <i r="1">
      <x v="3"/>
    </i>
    <i r="1">
      <x v="6"/>
    </i>
    <i r="1">
      <x v="16"/>
    </i>
    <i r="1">
      <x v="21"/>
    </i>
    <i r="1">
      <x v="26"/>
    </i>
    <i r="1">
      <x v="66"/>
    </i>
    <i r="1">
      <x v="96"/>
    </i>
    <i r="1">
      <x v="117"/>
    </i>
    <i r="1">
      <x v="123"/>
    </i>
    <i r="1">
      <x v="187"/>
    </i>
    <i r="1">
      <x v="202"/>
    </i>
    <i r="1">
      <x v="205"/>
    </i>
    <i>
      <x v="12"/>
    </i>
    <i r="1">
      <x v="10"/>
    </i>
    <i r="1">
      <x v="22"/>
    </i>
    <i r="1">
      <x v="25"/>
    </i>
    <i r="1">
      <x v="32"/>
    </i>
    <i r="1">
      <x v="38"/>
    </i>
    <i r="1">
      <x v="62"/>
    </i>
    <i r="1">
      <x v="67"/>
    </i>
    <i r="1">
      <x v="69"/>
    </i>
    <i r="1">
      <x v="70"/>
    </i>
    <i r="1">
      <x v="75"/>
    </i>
    <i r="1">
      <x v="99"/>
    </i>
    <i r="1">
      <x v="110"/>
    </i>
    <i r="1">
      <x v="124"/>
    </i>
    <i r="1">
      <x v="128"/>
    </i>
    <i r="1">
      <x v="131"/>
    </i>
    <i r="1">
      <x v="139"/>
    </i>
    <i r="1">
      <x v="174"/>
    </i>
    <i r="1">
      <x v="175"/>
    </i>
    <i r="1">
      <x v="188"/>
    </i>
    <i r="1">
      <x v="190"/>
    </i>
    <i r="1">
      <x v="193"/>
    </i>
    <i r="1">
      <x v="202"/>
    </i>
    <i>
      <x v="13"/>
    </i>
    <i r="1">
      <x v="7"/>
    </i>
    <i r="1">
      <x v="19"/>
    </i>
    <i r="1">
      <x v="21"/>
    </i>
    <i r="1">
      <x v="47"/>
    </i>
    <i r="1">
      <x v="54"/>
    </i>
    <i r="1">
      <x v="60"/>
    </i>
    <i r="1">
      <x v="95"/>
    </i>
    <i r="1">
      <x v="126"/>
    </i>
    <i r="1">
      <x v="128"/>
    </i>
    <i r="1">
      <x v="144"/>
    </i>
    <i r="1">
      <x v="145"/>
    </i>
    <i r="1">
      <x v="151"/>
    </i>
    <i r="1">
      <x v="172"/>
    </i>
    <i r="1">
      <x v="184"/>
    </i>
    <i r="1">
      <x v="206"/>
    </i>
    <i r="1">
      <x v="213"/>
    </i>
    <i>
      <x v="14"/>
    </i>
    <i r="1">
      <x/>
    </i>
    <i r="1">
      <x v="7"/>
    </i>
    <i r="1">
      <x v="35"/>
    </i>
    <i r="1">
      <x v="62"/>
    </i>
    <i r="1">
      <x v="70"/>
    </i>
    <i r="1">
      <x v="88"/>
    </i>
    <i r="1">
      <x v="95"/>
    </i>
    <i r="1">
      <x v="172"/>
    </i>
    <i r="1">
      <x v="190"/>
    </i>
    <i>
      <x v="15"/>
    </i>
    <i r="1">
      <x v="25"/>
    </i>
    <i r="1">
      <x v="35"/>
    </i>
    <i r="1">
      <x v="49"/>
    </i>
    <i r="1">
      <x v="54"/>
    </i>
    <i r="1">
      <x v="95"/>
    </i>
    <i r="1">
      <x v="175"/>
    </i>
    <i r="1">
      <x v="192"/>
    </i>
    <i r="1">
      <x v="212"/>
    </i>
    <i r="1">
      <x v="219"/>
    </i>
    <i>
      <x v="16"/>
    </i>
    <i r="1">
      <x v="1"/>
    </i>
    <i r="1">
      <x v="25"/>
    </i>
    <i r="1">
      <x v="26"/>
    </i>
    <i r="1">
      <x v="29"/>
    </i>
    <i r="1">
      <x v="30"/>
    </i>
    <i r="1">
      <x v="34"/>
    </i>
    <i r="1">
      <x v="41"/>
    </i>
    <i r="1">
      <x v="108"/>
    </i>
    <i r="1">
      <x v="112"/>
    </i>
    <i r="1">
      <x v="114"/>
    </i>
    <i r="1">
      <x v="123"/>
    </i>
    <i r="1">
      <x v="168"/>
    </i>
    <i r="1">
      <x v="175"/>
    </i>
    <i r="1">
      <x v="183"/>
    </i>
    <i r="1">
      <x v="199"/>
    </i>
    <i>
      <x v="17"/>
    </i>
    <i r="1">
      <x v="14"/>
    </i>
    <i r="1">
      <x v="17"/>
    </i>
    <i r="1">
      <x v="25"/>
    </i>
    <i r="1">
      <x v="41"/>
    </i>
    <i r="1">
      <x v="42"/>
    </i>
    <i r="1">
      <x v="62"/>
    </i>
    <i r="1">
      <x v="66"/>
    </i>
    <i r="1">
      <x v="67"/>
    </i>
    <i r="1">
      <x v="92"/>
    </i>
    <i r="1">
      <x v="104"/>
    </i>
    <i r="1">
      <x v="117"/>
    </i>
    <i r="1">
      <x v="132"/>
    </i>
    <i r="1">
      <x v="137"/>
    </i>
    <i r="1">
      <x v="165"/>
    </i>
    <i r="1">
      <x v="170"/>
    </i>
    <i r="1">
      <x v="175"/>
    </i>
    <i r="1">
      <x v="186"/>
    </i>
    <i r="1">
      <x v="190"/>
    </i>
    <i>
      <x v="18"/>
    </i>
    <i r="1">
      <x v="7"/>
    </i>
    <i r="1">
      <x v="11"/>
    </i>
    <i r="1">
      <x v="19"/>
    </i>
    <i r="1">
      <x v="21"/>
    </i>
    <i r="1">
      <x v="35"/>
    </i>
    <i r="1">
      <x v="37"/>
    </i>
    <i r="1">
      <x v="48"/>
    </i>
    <i r="1">
      <x v="54"/>
    </i>
    <i r="1">
      <x v="86"/>
    </i>
    <i r="1">
      <x v="88"/>
    </i>
    <i r="1">
      <x v="122"/>
    </i>
    <i r="1">
      <x v="128"/>
    </i>
    <i r="1">
      <x v="145"/>
    </i>
    <i r="1">
      <x v="147"/>
    </i>
    <i r="1">
      <x v="151"/>
    </i>
    <i r="1">
      <x v="166"/>
    </i>
    <i r="1">
      <x v="179"/>
    </i>
    <i r="1">
      <x v="185"/>
    </i>
    <i r="1">
      <x v="189"/>
    </i>
    <i r="1">
      <x v="190"/>
    </i>
    <i r="1">
      <x v="205"/>
    </i>
    <i r="1">
      <x v="206"/>
    </i>
    <i>
      <x v="19"/>
    </i>
    <i r="1">
      <x/>
    </i>
    <i r="1">
      <x v="7"/>
    </i>
    <i r="1">
      <x v="42"/>
    </i>
    <i r="1">
      <x v="52"/>
    </i>
    <i r="1">
      <x v="53"/>
    </i>
    <i r="1">
      <x v="95"/>
    </i>
    <i r="1">
      <x v="100"/>
    </i>
    <i r="1">
      <x v="142"/>
    </i>
    <i r="1">
      <x v="143"/>
    </i>
    <i>
      <x v="20"/>
    </i>
    <i r="1">
      <x/>
    </i>
    <i r="1">
      <x v="25"/>
    </i>
    <i r="1">
      <x v="43"/>
    </i>
    <i r="1">
      <x v="45"/>
    </i>
    <i r="1">
      <x v="52"/>
    </i>
    <i r="1">
      <x v="64"/>
    </i>
    <i r="1">
      <x v="102"/>
    </i>
    <i r="1">
      <x v="107"/>
    </i>
    <i r="1">
      <x v="111"/>
    </i>
    <i r="1">
      <x v="134"/>
    </i>
    <i r="1">
      <x v="138"/>
    </i>
    <i r="1">
      <x v="175"/>
    </i>
    <i r="1">
      <x v="186"/>
    </i>
    <i r="1">
      <x v="218"/>
    </i>
    <i>
      <x v="21"/>
    </i>
    <i r="1">
      <x v="25"/>
    </i>
    <i r="1">
      <x v="44"/>
    </i>
    <i r="1">
      <x v="146"/>
    </i>
    <i r="1">
      <x v="175"/>
    </i>
    <i>
      <x v="22"/>
    </i>
    <i r="1">
      <x v="25"/>
    </i>
    <i r="1">
      <x v="38"/>
    </i>
    <i r="1">
      <x v="50"/>
    </i>
    <i r="1">
      <x v="67"/>
    </i>
    <i r="1">
      <x v="81"/>
    </i>
    <i r="1">
      <x v="118"/>
    </i>
    <i r="1">
      <x v="120"/>
    </i>
    <i r="1">
      <x v="135"/>
    </i>
    <i r="1">
      <x v="149"/>
    </i>
    <i r="1">
      <x v="175"/>
    </i>
    <i r="1">
      <x v="190"/>
    </i>
    <i r="1">
      <x v="193"/>
    </i>
    <i r="1">
      <x v="194"/>
    </i>
    <i>
      <x v="23"/>
    </i>
    <i r="1">
      <x/>
    </i>
    <i r="1">
      <x v="7"/>
    </i>
    <i r="1">
      <x v="9"/>
    </i>
    <i r="1">
      <x v="28"/>
    </i>
    <i r="1">
      <x v="35"/>
    </i>
    <i r="1">
      <x v="58"/>
    </i>
    <i r="1">
      <x v="61"/>
    </i>
    <i r="1">
      <x v="74"/>
    </i>
    <i r="1">
      <x v="78"/>
    </i>
    <i r="1">
      <x v="105"/>
    </i>
    <i r="1">
      <x v="106"/>
    </i>
    <i r="1">
      <x v="115"/>
    </i>
    <i r="1">
      <x v="121"/>
    </i>
    <i r="1">
      <x v="138"/>
    </i>
    <i r="1">
      <x v="144"/>
    </i>
    <i r="1">
      <x v="178"/>
    </i>
    <i r="1">
      <x v="205"/>
    </i>
    <i r="1">
      <x v="206"/>
    </i>
    <i r="1">
      <x v="215"/>
    </i>
    <i>
      <x v="24"/>
    </i>
    <i r="1">
      <x/>
    </i>
    <i r="1">
      <x v="7"/>
    </i>
    <i r="1">
      <x v="23"/>
    </i>
    <i r="1">
      <x v="31"/>
    </i>
    <i r="1">
      <x v="39"/>
    </i>
    <i r="1">
      <x v="52"/>
    </i>
    <i r="1">
      <x v="57"/>
    </i>
    <i r="1">
      <x v="157"/>
    </i>
    <i r="1">
      <x v="190"/>
    </i>
    <i r="1">
      <x v="193"/>
    </i>
    <i r="1">
      <x v="197"/>
    </i>
    <i>
      <x v="25"/>
    </i>
    <i r="1">
      <x/>
    </i>
    <i r="1">
      <x v="1"/>
    </i>
    <i r="1">
      <x v="24"/>
    </i>
    <i r="1">
      <x v="25"/>
    </i>
    <i r="1">
      <x v="54"/>
    </i>
    <i r="1">
      <x v="90"/>
    </i>
    <i r="1">
      <x v="107"/>
    </i>
    <i r="1">
      <x v="123"/>
    </i>
    <i r="1">
      <x v="175"/>
    </i>
    <i r="1">
      <x v="186"/>
    </i>
    <i r="1">
      <x v="189"/>
    </i>
    <i r="1">
      <x v="210"/>
    </i>
    <i>
      <x v="26"/>
    </i>
    <i r="1">
      <x v="9"/>
    </i>
    <i r="1">
      <x v="25"/>
    </i>
    <i r="1">
      <x v="28"/>
    </i>
    <i r="1">
      <x v="32"/>
    </i>
    <i r="1">
      <x v="38"/>
    </i>
    <i r="1">
      <x v="85"/>
    </i>
    <i r="1">
      <x v="98"/>
    </i>
    <i r="1">
      <x v="117"/>
    </i>
    <i r="1">
      <x v="131"/>
    </i>
    <i r="1">
      <x v="134"/>
    </i>
    <i r="1">
      <x v="140"/>
    </i>
    <i r="1">
      <x v="175"/>
    </i>
    <i r="1">
      <x v="176"/>
    </i>
    <i r="1">
      <x v="209"/>
    </i>
    <i r="1">
      <x v="215"/>
    </i>
    <i>
      <x v="27"/>
    </i>
    <i r="1">
      <x v="25"/>
    </i>
    <i r="1">
      <x v="27"/>
    </i>
    <i r="1">
      <x v="55"/>
    </i>
    <i r="1">
      <x v="69"/>
    </i>
    <i r="1">
      <x v="98"/>
    </i>
    <i r="1">
      <x v="102"/>
    </i>
    <i r="1">
      <x v="117"/>
    </i>
    <i r="1">
      <x v="119"/>
    </i>
    <i r="1">
      <x v="120"/>
    </i>
    <i r="1">
      <x v="134"/>
    </i>
    <i r="1">
      <x v="135"/>
    </i>
    <i r="1">
      <x v="136"/>
    </i>
    <i r="1">
      <x v="152"/>
    </i>
    <i r="1">
      <x v="161"/>
    </i>
    <i r="1">
      <x v="189"/>
    </i>
    <i r="1">
      <x v="190"/>
    </i>
    <i r="1">
      <x v="191"/>
    </i>
    <i>
      <x v="28"/>
    </i>
    <i r="1">
      <x/>
    </i>
    <i r="1">
      <x v="2"/>
    </i>
    <i r="1">
      <x v="5"/>
    </i>
    <i r="1">
      <x v="15"/>
    </i>
    <i r="1">
      <x v="19"/>
    </i>
    <i r="1">
      <x v="35"/>
    </i>
    <i r="1">
      <x v="53"/>
    </i>
    <i r="1">
      <x v="56"/>
    </i>
    <i r="1">
      <x v="61"/>
    </i>
    <i r="1">
      <x v="65"/>
    </i>
    <i r="1">
      <x v="70"/>
    </i>
    <i r="1">
      <x v="72"/>
    </i>
    <i r="1">
      <x v="74"/>
    </i>
    <i r="1">
      <x v="76"/>
    </i>
    <i r="1">
      <x v="87"/>
    </i>
    <i r="1">
      <x v="89"/>
    </i>
    <i r="1">
      <x v="91"/>
    </i>
    <i r="1">
      <x v="95"/>
    </i>
    <i r="1">
      <x v="121"/>
    </i>
    <i r="1">
      <x v="144"/>
    </i>
    <i r="1">
      <x v="151"/>
    </i>
    <i r="1">
      <x v="158"/>
    </i>
    <i r="1">
      <x v="159"/>
    </i>
    <i r="1">
      <x v="172"/>
    </i>
    <i r="1">
      <x v="184"/>
    </i>
    <i r="1">
      <x v="205"/>
    </i>
    <i r="1">
      <x v="206"/>
    </i>
    <i r="1">
      <x v="214"/>
    </i>
    <i r="1">
      <x v="217"/>
    </i>
    <i>
      <x v="29"/>
    </i>
    <i r="1">
      <x v="11"/>
    </i>
    <i r="1">
      <x v="57"/>
    </i>
    <i r="1">
      <x v="65"/>
    </i>
    <i r="1">
      <x v="102"/>
    </i>
    <i r="1">
      <x v="111"/>
    </i>
    <i r="1">
      <x v="172"/>
    </i>
    <i r="1">
      <x v="190"/>
    </i>
    <i r="1">
      <x v="214"/>
    </i>
    <i>
      <x v="30"/>
    </i>
    <i r="1">
      <x v="19"/>
    </i>
    <i r="1">
      <x v="51"/>
    </i>
    <i r="1">
      <x v="58"/>
    </i>
    <i r="1">
      <x v="62"/>
    </i>
    <i r="1">
      <x v="67"/>
    </i>
    <i r="1">
      <x v="73"/>
    </i>
    <i r="1">
      <x v="80"/>
    </i>
    <i r="1">
      <x v="83"/>
    </i>
    <i r="1">
      <x v="94"/>
    </i>
    <i r="1">
      <x v="103"/>
    </i>
    <i r="1">
      <x v="109"/>
    </i>
    <i r="1">
      <x v="113"/>
    </i>
    <i r="1">
      <x v="128"/>
    </i>
    <i r="1">
      <x v="129"/>
    </i>
    <i r="1">
      <x v="134"/>
    </i>
    <i r="1">
      <x v="138"/>
    </i>
    <i r="1">
      <x v="142"/>
    </i>
    <i r="1">
      <x v="143"/>
    </i>
    <i r="1">
      <x v="154"/>
    </i>
    <i r="1">
      <x v="161"/>
    </i>
    <i r="1">
      <x v="165"/>
    </i>
    <i r="1">
      <x v="171"/>
    </i>
    <i r="1">
      <x v="173"/>
    </i>
    <i r="1">
      <x v="181"/>
    </i>
    <i r="1">
      <x v="192"/>
    </i>
    <i r="1">
      <x v="203"/>
    </i>
    <i r="1">
      <x v="208"/>
    </i>
    <i r="1">
      <x v="211"/>
    </i>
    <i r="1">
      <x v="212"/>
    </i>
    <i>
      <x v="31"/>
    </i>
    <i r="1">
      <x/>
    </i>
    <i r="1">
      <x v="25"/>
    </i>
    <i r="1">
      <x v="63"/>
    </i>
    <i r="1">
      <x v="89"/>
    </i>
    <i r="1">
      <x v="93"/>
    </i>
    <i r="1">
      <x v="131"/>
    </i>
    <i r="1">
      <x v="140"/>
    </i>
    <i r="1">
      <x v="145"/>
    </i>
    <i r="1">
      <x v="175"/>
    </i>
    <i r="1">
      <x v="183"/>
    </i>
    <i>
      <x v="32"/>
    </i>
    <i r="1">
      <x/>
    </i>
    <i r="1">
      <x v="18"/>
    </i>
    <i r="1">
      <x v="20"/>
    </i>
    <i r="1">
      <x v="44"/>
    </i>
    <i r="1">
      <x v="69"/>
    </i>
    <i r="1">
      <x v="82"/>
    </i>
    <i r="1">
      <x v="84"/>
    </i>
    <i r="1">
      <x v="102"/>
    </i>
    <i r="1">
      <x v="116"/>
    </i>
    <i r="1">
      <x v="124"/>
    </i>
    <i r="1">
      <x v="130"/>
    </i>
    <i r="1">
      <x v="139"/>
    </i>
    <i r="1">
      <x v="145"/>
    </i>
    <i r="1">
      <x v="148"/>
    </i>
    <i r="1">
      <x v="168"/>
    </i>
    <i r="1">
      <x v="180"/>
    </i>
    <i r="1">
      <x v="182"/>
    </i>
    <i r="1">
      <x v="189"/>
    </i>
    <i r="1">
      <x v="194"/>
    </i>
    <i r="1">
      <x v="200"/>
    </i>
    <i r="1">
      <x v="207"/>
    </i>
    <i r="1">
      <x v="216"/>
    </i>
    <i>
      <x v="33"/>
    </i>
    <i r="1">
      <x/>
    </i>
    <i r="1">
      <x v="5"/>
    </i>
    <i r="1">
      <x v="18"/>
    </i>
    <i r="1">
      <x v="25"/>
    </i>
    <i r="1">
      <x v="38"/>
    </i>
    <i r="1">
      <x v="55"/>
    </i>
    <i r="1">
      <x v="59"/>
    </i>
    <i r="1">
      <x v="62"/>
    </i>
    <i r="1">
      <x v="70"/>
    </i>
    <i r="1">
      <x v="129"/>
    </i>
    <i r="1">
      <x v="134"/>
    </i>
    <i r="1">
      <x v="175"/>
    </i>
    <i r="1">
      <x v="217"/>
    </i>
    <i>
      <x v="34"/>
    </i>
    <i r="1">
      <x v="2"/>
    </i>
    <i r="1">
      <x v="4"/>
    </i>
    <i r="1">
      <x v="6"/>
    </i>
    <i r="1">
      <x v="7"/>
    </i>
    <i r="1">
      <x v="14"/>
    </i>
    <i r="1">
      <x v="18"/>
    </i>
    <i r="1">
      <x v="35"/>
    </i>
    <i r="1">
      <x v="53"/>
    </i>
    <i r="1">
      <x v="77"/>
    </i>
    <i r="1">
      <x v="81"/>
    </i>
    <i r="1">
      <x v="95"/>
    </i>
    <i r="1">
      <x v="138"/>
    </i>
    <i r="1">
      <x v="145"/>
    </i>
    <i r="1">
      <x v="169"/>
    </i>
    <i r="1">
      <x v="171"/>
    </i>
    <i r="1">
      <x v="173"/>
    </i>
    <i r="1">
      <x v="176"/>
    </i>
    <i r="1">
      <x v="179"/>
    </i>
    <i r="1">
      <x v="185"/>
    </i>
    <i r="1">
      <x v="204"/>
    </i>
    <i r="1">
      <x v="205"/>
    </i>
    <i r="1">
      <x v="206"/>
    </i>
    <i>
      <x v="35"/>
    </i>
    <i r="1">
      <x v="12"/>
    </i>
    <i r="1">
      <x v="15"/>
    </i>
    <i r="1">
      <x v="25"/>
    </i>
    <i r="1">
      <x v="33"/>
    </i>
    <i r="1">
      <x v="73"/>
    </i>
    <i r="1">
      <x v="79"/>
    </i>
    <i r="1">
      <x v="88"/>
    </i>
    <i r="1">
      <x v="92"/>
    </i>
    <i r="1">
      <x v="94"/>
    </i>
    <i r="1">
      <x v="114"/>
    </i>
    <i r="1">
      <x v="134"/>
    </i>
    <i r="1">
      <x v="141"/>
    </i>
    <i r="1">
      <x v="150"/>
    </i>
    <i r="1">
      <x v="154"/>
    </i>
    <i r="1">
      <x v="162"/>
    </i>
    <i r="1">
      <x v="167"/>
    </i>
    <i r="1">
      <x v="175"/>
    </i>
    <i r="1">
      <x v="182"/>
    </i>
    <i r="1">
      <x v="21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Ст-ть до 1 кг, руб (прайс CDEK)" fld="9" baseField="0" baseItem="0"/>
    <dataField name="Сумма по полю След. кг от 1 до 29 кг, руб  (прайс CDEK)" fld="10" baseField="0" baseItem="0"/>
    <dataField name="Сумма по полю Ст-ть доставки из Вороново" fld="12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4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 rowHeaderCaption="Транспорт">
  <location ref="A3:G9" firstHeaderRow="1" firstDataRow="3" firstDataCol="1" rowPageCount="1" colPageCount="1"/>
  <pivotFields count="17">
    <pivotField axis="axisPage" showAll="0">
      <items count="37">
        <item x="0"/>
        <item x="1"/>
        <item x="2"/>
        <item x="3"/>
        <item x="4"/>
        <item x="20"/>
        <item x="5"/>
        <item x="6"/>
        <item x="7"/>
        <item x="21"/>
        <item x="8"/>
        <item x="22"/>
        <item x="23"/>
        <item x="24"/>
        <item x="9"/>
        <item x="25"/>
        <item x="10"/>
        <item x="11"/>
        <item x="12"/>
        <item x="26"/>
        <item x="13"/>
        <item x="27"/>
        <item x="28"/>
        <item x="29"/>
        <item x="14"/>
        <item x="30"/>
        <item x="15"/>
        <item x="16"/>
        <item x="17"/>
        <item x="31"/>
        <item x="18"/>
        <item x="32"/>
        <item x="19"/>
        <item x="33"/>
        <item x="34"/>
        <item x="35"/>
        <item t="default"/>
      </items>
    </pivotField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axis="axisRow" showAll="0">
      <items count="4">
        <item x="2"/>
        <item x="0"/>
        <item x="1"/>
        <item t="default"/>
      </items>
    </pivotField>
    <pivotField showAll="0"/>
    <pivotField showAll="0"/>
    <pivotField numFmtId="1" showAll="0"/>
    <pivotField numFmtId="1" showAll="0"/>
    <pivotField dataField="1" numFmtId="164" showAll="0"/>
    <pivotField showAll="0"/>
    <pivotField numFmtId="1" showAll="0"/>
    <pivotField numFmtId="1" showAll="0"/>
    <pivotField dataField="1" numFmtId="164" showAll="0"/>
  </pivotFields>
  <rowFields count="1">
    <field x="7"/>
  </rowFields>
  <rowItems count="4">
    <i>
      <x/>
    </i>
    <i>
      <x v="1"/>
    </i>
    <i>
      <x v="2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pageFields count="1">
    <pageField fld="0" hier="-1"/>
  </pageFields>
  <dataFields count="2">
    <dataField name="Стоимость доставки из Вороново" fld="12" baseField="0" baseItem="0"/>
    <dataField name="Стоимость доставки из Москвы (пункт приема)" fld="16" baseField="0" baseItem="0"/>
  </dataFields>
  <formats count="28">
    <format dxfId="27">
      <pivotArea type="origin" dataOnly="0" labelOnly="1" outline="0" fieldPosition="0"/>
    </format>
    <format dxfId="26">
      <pivotArea field="7" type="button" dataOnly="0" labelOnly="1" outline="0" axis="axisRow" fieldPosition="0"/>
    </format>
    <format dxfId="25">
      <pivotArea field="1" type="button" dataOnly="0" labelOnly="1" outline="0" axis="axisCol" fieldPosition="0"/>
    </format>
    <format dxfId="24">
      <pivotArea field="-2" type="button" dataOnly="0" labelOnly="1" outline="0" axis="axisCol" fieldPosition="1"/>
    </format>
    <format dxfId="23">
      <pivotArea type="topRight" dataOnly="0" labelOnly="1" outline="0" fieldPosition="0"/>
    </format>
    <format dxfId="22">
      <pivotArea dataOnly="0" labelOnly="1" fieldPosition="0">
        <references count="1">
          <reference field="1" count="0"/>
        </references>
      </pivotArea>
    </format>
    <format dxfId="21">
      <pivotArea field="1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0">
      <pivotArea field="1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9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18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17">
      <pivotArea dataOnly="0" labelOnly="1" fieldPosition="0">
        <references count="1">
          <reference field="1" count="1">
            <x v="0"/>
          </reference>
        </references>
      </pivotArea>
    </format>
    <format dxfId="16">
      <pivotArea dataOnly="0" labelOnly="1" fieldPosition="0">
        <references count="1">
          <reference field="1" count="1">
            <x v="1"/>
          </reference>
        </references>
      </pivotArea>
    </format>
    <format dxfId="15">
      <pivotArea outline="0" collapsedLevelsAreSubtotals="1" fieldPosition="0"/>
    </format>
    <format dxfId="14">
      <pivotArea field="7" type="button" dataOnly="0" labelOnly="1" outline="0" axis="axisRow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field="1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0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9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8">
      <pivotArea outline="0" collapsedLevelsAreSubtotals="1" fieldPosition="0">
        <references count="2">
          <reference field="4294967294" count="2" selected="0">
            <x v="0"/>
            <x v="1"/>
          </reference>
          <reference field="1" count="0" selected="0"/>
        </references>
      </pivotArea>
    </format>
    <format dxfId="7">
      <pivotArea field="7" type="button" dataOnly="0" labelOnly="1" outline="0" axis="axisRow" fieldPosition="0"/>
    </format>
    <format dxfId="6">
      <pivotArea dataOnly="0" labelOnly="1" fieldPosition="0">
        <references count="1">
          <reference field="7" count="0"/>
        </references>
      </pivotArea>
    </format>
    <format dxfId="5">
      <pivotArea dataOnly="0" labelOnly="1" grandRow="1" outline="0" fieldPosition="0"/>
    </format>
    <format dxfId="4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3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2">
      <pivotArea field="1" grandCol="1" outline="0" collapsedLevelsAreSubtotals="1" axis="axisCol" fieldPosition="0">
        <references count="1">
          <reference field="4294967294" count="2" selected="0">
            <x v="0"/>
            <x v="1"/>
          </reference>
        </references>
      </pivotArea>
    </format>
    <format dxfId="1">
      <pivotArea field="1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0">
      <pivotArea field="1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cdek.r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cdek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workbookViewId="0">
      <selection activeCell="B6" sqref="B6"/>
    </sheetView>
  </sheetViews>
  <sheetFormatPr defaultColWidth="9.140625" defaultRowHeight="15" x14ac:dyDescent="0.25"/>
  <cols>
    <col min="1" max="1" width="29.85546875" style="7" customWidth="1"/>
    <col min="2" max="2" width="16.28515625" style="7" customWidth="1"/>
    <col min="3" max="3" width="9.85546875" style="7" customWidth="1"/>
    <col min="4" max="4" width="9" style="7" customWidth="1"/>
    <col min="5" max="6" width="16" style="7" customWidth="1"/>
    <col min="7" max="7" width="13" style="7" customWidth="1"/>
    <col min="8" max="8" width="5" style="7" customWidth="1"/>
    <col min="9" max="16384" width="9.140625" style="7"/>
  </cols>
  <sheetData>
    <row r="1" spans="1:15" ht="79.5" customHeight="1" x14ac:dyDescent="0.25">
      <c r="I1" s="48" t="s">
        <v>708</v>
      </c>
      <c r="J1" s="48"/>
      <c r="K1" s="48"/>
      <c r="L1" s="48"/>
      <c r="M1" s="48"/>
      <c r="N1" s="48"/>
      <c r="O1" s="48"/>
    </row>
    <row r="2" spans="1:15" ht="39.75" customHeight="1" x14ac:dyDescent="0.25">
      <c r="I2" s="49" t="s">
        <v>709</v>
      </c>
      <c r="J2" s="49"/>
      <c r="K2" s="49"/>
      <c r="L2" s="49"/>
      <c r="M2" s="49"/>
      <c r="N2" s="49"/>
      <c r="O2" s="49"/>
    </row>
    <row r="3" spans="1:15" ht="36.75" customHeight="1" x14ac:dyDescent="0.25">
      <c r="I3" s="49" t="s">
        <v>710</v>
      </c>
      <c r="J3" s="49"/>
      <c r="K3" s="49"/>
      <c r="L3" s="49"/>
      <c r="M3" s="49"/>
      <c r="N3" s="49"/>
      <c r="O3" s="49"/>
    </row>
    <row r="4" spans="1:15" ht="5.25" customHeight="1" x14ac:dyDescent="0.25">
      <c r="I4" s="8"/>
      <c r="J4" s="8"/>
      <c r="K4" s="8"/>
      <c r="L4" s="8"/>
      <c r="M4" s="8"/>
      <c r="N4" s="8"/>
      <c r="O4" s="9"/>
    </row>
    <row r="5" spans="1:15" ht="35.450000000000003" customHeight="1" x14ac:dyDescent="0.25">
      <c r="A5" s="2" t="s">
        <v>638</v>
      </c>
      <c r="B5" s="3" t="s">
        <v>639</v>
      </c>
      <c r="C5" s="4" t="s">
        <v>640</v>
      </c>
      <c r="D5" s="5" t="s">
        <v>641</v>
      </c>
      <c r="E5" s="5" t="s">
        <v>642</v>
      </c>
      <c r="F5" s="14" t="s">
        <v>732</v>
      </c>
      <c r="G5" s="10" t="s">
        <v>711</v>
      </c>
      <c r="H5" s="11"/>
    </row>
    <row r="6" spans="1:15" ht="16.350000000000001" customHeight="1" x14ac:dyDescent="0.25">
      <c r="A6" s="5" t="s">
        <v>724</v>
      </c>
      <c r="B6" s="15" t="s">
        <v>193</v>
      </c>
      <c r="C6" s="6">
        <v>300</v>
      </c>
      <c r="D6" s="6">
        <v>360</v>
      </c>
      <c r="E6" s="6">
        <v>50</v>
      </c>
      <c r="F6" s="6">
        <v>40</v>
      </c>
      <c r="G6" s="12" t="s">
        <v>725</v>
      </c>
      <c r="H6" s="9"/>
    </row>
    <row r="7" spans="1:15" ht="16.350000000000001" customHeight="1" x14ac:dyDescent="0.25">
      <c r="A7" s="5" t="s">
        <v>724</v>
      </c>
      <c r="B7" s="15" t="s">
        <v>193</v>
      </c>
      <c r="C7" s="6">
        <v>300</v>
      </c>
      <c r="D7" s="6">
        <v>360</v>
      </c>
      <c r="E7" s="6">
        <v>50</v>
      </c>
      <c r="F7" s="6">
        <v>40</v>
      </c>
      <c r="G7" s="12" t="s">
        <v>725</v>
      </c>
      <c r="H7" s="9"/>
    </row>
    <row r="8" spans="1:15" ht="16.350000000000001" customHeight="1" x14ac:dyDescent="0.25">
      <c r="A8" s="5" t="s">
        <v>643</v>
      </c>
      <c r="B8" s="15" t="s">
        <v>646</v>
      </c>
      <c r="C8" s="6">
        <v>220</v>
      </c>
      <c r="D8" s="6">
        <v>270</v>
      </c>
      <c r="E8" s="6">
        <v>40</v>
      </c>
      <c r="F8" s="6">
        <v>30</v>
      </c>
      <c r="G8" s="12" t="s">
        <v>712</v>
      </c>
      <c r="H8" s="9"/>
    </row>
    <row r="9" spans="1:15" ht="16.350000000000001" customHeight="1" x14ac:dyDescent="0.25">
      <c r="A9" s="5" t="s">
        <v>643</v>
      </c>
      <c r="B9" s="5" t="s">
        <v>647</v>
      </c>
      <c r="C9" s="6">
        <v>300</v>
      </c>
      <c r="D9" s="6">
        <v>360</v>
      </c>
      <c r="E9" s="6">
        <v>50</v>
      </c>
      <c r="F9" s="6">
        <v>40</v>
      </c>
      <c r="G9" s="12" t="s">
        <v>712</v>
      </c>
      <c r="H9" s="9"/>
    </row>
    <row r="10" spans="1:15" ht="16.350000000000001" customHeight="1" x14ac:dyDescent="0.25">
      <c r="A10" s="5" t="s">
        <v>643</v>
      </c>
      <c r="B10" s="5" t="s">
        <v>648</v>
      </c>
      <c r="C10" s="6">
        <v>370</v>
      </c>
      <c r="D10" s="6">
        <v>440</v>
      </c>
      <c r="E10" s="6">
        <v>70</v>
      </c>
      <c r="F10" s="6">
        <v>60</v>
      </c>
      <c r="G10" s="12" t="s">
        <v>712</v>
      </c>
      <c r="H10" s="9"/>
    </row>
    <row r="11" spans="1:15" ht="16.350000000000001" customHeight="1" x14ac:dyDescent="0.25">
      <c r="A11" s="5" t="s">
        <v>643</v>
      </c>
      <c r="B11" s="5" t="s">
        <v>649</v>
      </c>
      <c r="C11" s="6">
        <v>370</v>
      </c>
      <c r="D11" s="6">
        <v>440</v>
      </c>
      <c r="E11" s="6">
        <v>70</v>
      </c>
      <c r="F11" s="6">
        <v>60</v>
      </c>
      <c r="G11" s="12" t="s">
        <v>712</v>
      </c>
      <c r="H11" s="9"/>
    </row>
    <row r="12" spans="1:15" ht="16.350000000000001" customHeight="1" x14ac:dyDescent="0.25">
      <c r="A12" s="5" t="s">
        <v>643</v>
      </c>
      <c r="B12" s="5" t="s">
        <v>650</v>
      </c>
      <c r="C12" s="6">
        <v>220</v>
      </c>
      <c r="D12" s="6">
        <v>270</v>
      </c>
      <c r="E12" s="6">
        <v>40</v>
      </c>
      <c r="F12" s="6">
        <v>30</v>
      </c>
      <c r="G12" s="12" t="s">
        <v>712</v>
      </c>
      <c r="H12" s="9"/>
    </row>
    <row r="13" spans="1:15" ht="16.350000000000001" customHeight="1" x14ac:dyDescent="0.25">
      <c r="A13" s="5" t="s">
        <v>643</v>
      </c>
      <c r="B13" s="5" t="s">
        <v>651</v>
      </c>
      <c r="C13" s="6">
        <v>300</v>
      </c>
      <c r="D13" s="6">
        <v>360</v>
      </c>
      <c r="E13" s="6">
        <v>50</v>
      </c>
      <c r="F13" s="6">
        <v>40</v>
      </c>
      <c r="G13" s="12" t="s">
        <v>712</v>
      </c>
      <c r="H13" s="9"/>
    </row>
    <row r="14" spans="1:15" ht="16.350000000000001" customHeight="1" x14ac:dyDescent="0.25">
      <c r="A14" s="5" t="s">
        <v>643</v>
      </c>
      <c r="B14" s="5" t="s">
        <v>652</v>
      </c>
      <c r="C14" s="6">
        <v>220</v>
      </c>
      <c r="D14" s="6">
        <v>270</v>
      </c>
      <c r="E14" s="6">
        <v>40</v>
      </c>
      <c r="F14" s="6">
        <v>30</v>
      </c>
      <c r="G14" s="12" t="s">
        <v>712</v>
      </c>
      <c r="H14" s="9"/>
    </row>
    <row r="15" spans="1:15" ht="16.350000000000001" customHeight="1" x14ac:dyDescent="0.25">
      <c r="A15" s="5" t="s">
        <v>643</v>
      </c>
      <c r="B15" s="5" t="s">
        <v>653</v>
      </c>
      <c r="C15" s="6">
        <v>370</v>
      </c>
      <c r="D15" s="6">
        <v>440</v>
      </c>
      <c r="E15" s="6">
        <v>70</v>
      </c>
      <c r="F15" s="6">
        <v>60</v>
      </c>
      <c r="G15" s="12" t="s">
        <v>712</v>
      </c>
      <c r="H15" s="9"/>
    </row>
    <row r="16" spans="1:15" ht="16.350000000000001" customHeight="1" x14ac:dyDescent="0.25">
      <c r="A16" s="5" t="s">
        <v>643</v>
      </c>
      <c r="B16" s="5" t="s">
        <v>654</v>
      </c>
      <c r="C16" s="6">
        <v>300</v>
      </c>
      <c r="D16" s="6">
        <v>360</v>
      </c>
      <c r="E16" s="6">
        <v>50</v>
      </c>
      <c r="F16" s="6">
        <v>40</v>
      </c>
      <c r="G16" s="12" t="s">
        <v>712</v>
      </c>
      <c r="H16" s="9"/>
    </row>
    <row r="17" spans="1:8" ht="16.350000000000001" customHeight="1" x14ac:dyDescent="0.25">
      <c r="A17" s="5" t="s">
        <v>643</v>
      </c>
      <c r="B17" s="5" t="s">
        <v>655</v>
      </c>
      <c r="C17" s="6">
        <v>370</v>
      </c>
      <c r="D17" s="6">
        <v>440</v>
      </c>
      <c r="E17" s="6">
        <v>70</v>
      </c>
      <c r="F17" s="6">
        <v>60</v>
      </c>
      <c r="G17" s="12" t="s">
        <v>712</v>
      </c>
      <c r="H17" s="9"/>
    </row>
    <row r="18" spans="1:8" ht="16.350000000000001" customHeight="1" x14ac:dyDescent="0.25">
      <c r="A18" s="5" t="s">
        <v>643</v>
      </c>
      <c r="B18" s="5" t="s">
        <v>656</v>
      </c>
      <c r="C18" s="6">
        <v>300</v>
      </c>
      <c r="D18" s="6">
        <v>360</v>
      </c>
      <c r="E18" s="6">
        <v>50</v>
      </c>
      <c r="F18" s="6">
        <v>40</v>
      </c>
      <c r="G18" s="12" t="s">
        <v>712</v>
      </c>
      <c r="H18" s="9"/>
    </row>
    <row r="19" spans="1:8" ht="16.350000000000001" customHeight="1" x14ac:dyDescent="0.25">
      <c r="A19" s="5" t="s">
        <v>643</v>
      </c>
      <c r="B19" s="5" t="s">
        <v>657</v>
      </c>
      <c r="C19" s="6">
        <v>370</v>
      </c>
      <c r="D19" s="6">
        <v>440</v>
      </c>
      <c r="E19" s="6">
        <v>60</v>
      </c>
      <c r="F19" s="6">
        <v>50</v>
      </c>
      <c r="G19" s="12" t="s">
        <v>712</v>
      </c>
      <c r="H19" s="9"/>
    </row>
    <row r="20" spans="1:8" ht="16.350000000000001" customHeight="1" x14ac:dyDescent="0.25">
      <c r="A20" s="5" t="s">
        <v>643</v>
      </c>
      <c r="B20" s="5" t="s">
        <v>658</v>
      </c>
      <c r="C20" s="6">
        <v>370</v>
      </c>
      <c r="D20" s="6">
        <v>440</v>
      </c>
      <c r="E20" s="6">
        <v>70</v>
      </c>
      <c r="F20" s="6">
        <v>60</v>
      </c>
      <c r="G20" s="12" t="s">
        <v>712</v>
      </c>
      <c r="H20" s="9"/>
    </row>
    <row r="21" spans="1:8" ht="16.350000000000001" customHeight="1" x14ac:dyDescent="0.25">
      <c r="A21" s="5" t="s">
        <v>643</v>
      </c>
      <c r="B21" s="14" t="s">
        <v>717</v>
      </c>
      <c r="C21" s="6">
        <v>300</v>
      </c>
      <c r="D21" s="6">
        <v>360</v>
      </c>
      <c r="E21" s="6">
        <v>50</v>
      </c>
      <c r="F21" s="6">
        <v>40</v>
      </c>
      <c r="G21" s="12" t="s">
        <v>712</v>
      </c>
      <c r="H21" s="9"/>
    </row>
    <row r="22" spans="1:8" ht="16.350000000000001" customHeight="1" x14ac:dyDescent="0.25">
      <c r="A22" s="5" t="s">
        <v>643</v>
      </c>
      <c r="B22" s="5" t="s">
        <v>660</v>
      </c>
      <c r="C22" s="6">
        <v>370</v>
      </c>
      <c r="D22" s="6">
        <v>440</v>
      </c>
      <c r="E22" s="6">
        <v>70</v>
      </c>
      <c r="F22" s="6">
        <v>60</v>
      </c>
      <c r="G22" s="12" t="s">
        <v>712</v>
      </c>
      <c r="H22" s="9"/>
    </row>
    <row r="23" spans="1:8" ht="16.350000000000001" customHeight="1" x14ac:dyDescent="0.25">
      <c r="A23" s="5" t="s">
        <v>643</v>
      </c>
      <c r="B23" s="5" t="s">
        <v>661</v>
      </c>
      <c r="C23" s="6">
        <v>520</v>
      </c>
      <c r="D23" s="6">
        <v>620</v>
      </c>
      <c r="E23" s="6">
        <v>85</v>
      </c>
      <c r="F23" s="6">
        <v>75</v>
      </c>
      <c r="G23" s="12" t="s">
        <v>712</v>
      </c>
      <c r="H23" s="9"/>
    </row>
    <row r="24" spans="1:8" ht="16.350000000000001" customHeight="1" x14ac:dyDescent="0.25">
      <c r="A24" s="5" t="s">
        <v>643</v>
      </c>
      <c r="B24" s="5" t="s">
        <v>662</v>
      </c>
      <c r="C24" s="6">
        <v>300</v>
      </c>
      <c r="D24" s="6">
        <v>360</v>
      </c>
      <c r="E24" s="6">
        <v>50</v>
      </c>
      <c r="F24" s="6">
        <v>40</v>
      </c>
      <c r="G24" s="12" t="s">
        <v>712</v>
      </c>
      <c r="H24" s="9"/>
    </row>
    <row r="25" spans="1:8" ht="16.350000000000001" customHeight="1" x14ac:dyDescent="0.25">
      <c r="A25" s="5" t="s">
        <v>643</v>
      </c>
      <c r="B25" s="5" t="s">
        <v>663</v>
      </c>
      <c r="C25" s="6">
        <v>300</v>
      </c>
      <c r="D25" s="6">
        <v>360</v>
      </c>
      <c r="E25" s="6">
        <v>50</v>
      </c>
      <c r="F25" s="6">
        <v>40</v>
      </c>
      <c r="G25" s="12" t="s">
        <v>712</v>
      </c>
      <c r="H25" s="9"/>
    </row>
    <row r="26" spans="1:8" ht="16.350000000000001" customHeight="1" x14ac:dyDescent="0.25">
      <c r="A26" s="5" t="s">
        <v>643</v>
      </c>
      <c r="B26" s="5" t="s">
        <v>664</v>
      </c>
      <c r="C26" s="6">
        <v>300</v>
      </c>
      <c r="D26" s="6">
        <v>360</v>
      </c>
      <c r="E26" s="6">
        <v>50</v>
      </c>
      <c r="F26" s="6">
        <v>40</v>
      </c>
      <c r="G26" s="12" t="s">
        <v>712</v>
      </c>
      <c r="H26" s="9"/>
    </row>
    <row r="27" spans="1:8" ht="16.350000000000001" customHeight="1" x14ac:dyDescent="0.25">
      <c r="A27" s="5" t="s">
        <v>643</v>
      </c>
      <c r="B27" s="5" t="s">
        <v>665</v>
      </c>
      <c r="C27" s="6">
        <v>300</v>
      </c>
      <c r="D27" s="6">
        <v>360</v>
      </c>
      <c r="E27" s="6">
        <v>50</v>
      </c>
      <c r="F27" s="6">
        <v>40</v>
      </c>
      <c r="G27" s="12" t="s">
        <v>712</v>
      </c>
      <c r="H27" s="9"/>
    </row>
    <row r="28" spans="1:8" ht="16.350000000000001" customHeight="1" x14ac:dyDescent="0.25">
      <c r="A28" s="5" t="s">
        <v>643</v>
      </c>
      <c r="B28" s="5" t="s">
        <v>666</v>
      </c>
      <c r="C28" s="6">
        <v>300</v>
      </c>
      <c r="D28" s="6">
        <v>360</v>
      </c>
      <c r="E28" s="6">
        <v>50</v>
      </c>
      <c r="F28" s="6">
        <v>40</v>
      </c>
      <c r="G28" s="12" t="s">
        <v>712</v>
      </c>
      <c r="H28" s="9"/>
    </row>
    <row r="29" spans="1:8" ht="16.350000000000001" customHeight="1" x14ac:dyDescent="0.25">
      <c r="A29" s="5" t="s">
        <v>643</v>
      </c>
      <c r="B29" s="5" t="s">
        <v>667</v>
      </c>
      <c r="C29" s="6">
        <v>300</v>
      </c>
      <c r="D29" s="6">
        <v>360</v>
      </c>
      <c r="E29" s="6">
        <v>50</v>
      </c>
      <c r="F29" s="6">
        <v>40</v>
      </c>
      <c r="G29" s="12" t="s">
        <v>712</v>
      </c>
      <c r="H29" s="9"/>
    </row>
    <row r="30" spans="1:8" ht="16.350000000000001" customHeight="1" x14ac:dyDescent="0.25">
      <c r="A30" s="5" t="s">
        <v>643</v>
      </c>
      <c r="B30" s="5" t="s">
        <v>668</v>
      </c>
      <c r="C30" s="6">
        <v>220</v>
      </c>
      <c r="D30" s="6">
        <v>270</v>
      </c>
      <c r="E30" s="6">
        <v>40</v>
      </c>
      <c r="F30" s="6">
        <v>30</v>
      </c>
      <c r="G30" s="12" t="s">
        <v>713</v>
      </c>
      <c r="H30" s="9"/>
    </row>
    <row r="31" spans="1:8" ht="16.350000000000001" customHeight="1" x14ac:dyDescent="0.25">
      <c r="A31" s="5" t="s">
        <v>643</v>
      </c>
      <c r="B31" s="5" t="s">
        <v>669</v>
      </c>
      <c r="C31" s="6">
        <v>300</v>
      </c>
      <c r="D31" s="6">
        <v>360</v>
      </c>
      <c r="E31" s="6">
        <v>50</v>
      </c>
      <c r="F31" s="6">
        <v>40</v>
      </c>
      <c r="G31" s="12" t="s">
        <v>712</v>
      </c>
      <c r="H31" s="9"/>
    </row>
    <row r="32" spans="1:8" ht="16.350000000000001" customHeight="1" x14ac:dyDescent="0.25">
      <c r="A32" s="5" t="s">
        <v>643</v>
      </c>
      <c r="B32" s="14" t="s">
        <v>716</v>
      </c>
      <c r="C32" s="6">
        <v>220</v>
      </c>
      <c r="D32" s="6">
        <v>270</v>
      </c>
      <c r="E32" s="6">
        <v>40</v>
      </c>
      <c r="F32" s="6">
        <v>30</v>
      </c>
      <c r="G32" s="12" t="s">
        <v>712</v>
      </c>
      <c r="H32" s="11"/>
    </row>
    <row r="33" spans="1:8" ht="24.75" customHeight="1" x14ac:dyDescent="0.25">
      <c r="A33" s="5" t="s">
        <v>643</v>
      </c>
      <c r="B33" s="5" t="s">
        <v>670</v>
      </c>
      <c r="C33" s="6">
        <v>300</v>
      </c>
      <c r="D33" s="6">
        <v>360</v>
      </c>
      <c r="E33" s="6">
        <v>50</v>
      </c>
      <c r="F33" s="6">
        <v>40</v>
      </c>
      <c r="G33" s="12" t="s">
        <v>712</v>
      </c>
      <c r="H33" s="9"/>
    </row>
    <row r="34" spans="1:8" ht="16.350000000000001" customHeight="1" x14ac:dyDescent="0.25">
      <c r="A34" s="5" t="s">
        <v>643</v>
      </c>
      <c r="B34" s="5" t="s">
        <v>671</v>
      </c>
      <c r="C34" s="6">
        <v>220</v>
      </c>
      <c r="D34" s="6">
        <v>270</v>
      </c>
      <c r="E34" s="6">
        <v>40</v>
      </c>
      <c r="F34" s="6">
        <v>30</v>
      </c>
      <c r="G34" s="12" t="s">
        <v>712</v>
      </c>
      <c r="H34" s="9"/>
    </row>
    <row r="35" spans="1:8" ht="16.350000000000001" customHeight="1" x14ac:dyDescent="0.25">
      <c r="A35" s="5" t="s">
        <v>643</v>
      </c>
      <c r="B35" s="5" t="s">
        <v>672</v>
      </c>
      <c r="C35" s="6">
        <v>300</v>
      </c>
      <c r="D35" s="6">
        <v>360</v>
      </c>
      <c r="E35" s="6">
        <v>50</v>
      </c>
      <c r="F35" s="6">
        <v>40</v>
      </c>
      <c r="G35" s="12" t="s">
        <v>712</v>
      </c>
      <c r="H35" s="9"/>
    </row>
    <row r="36" spans="1:8" ht="16.350000000000001" customHeight="1" x14ac:dyDescent="0.25">
      <c r="A36" s="5" t="s">
        <v>643</v>
      </c>
      <c r="B36" s="5" t="s">
        <v>673</v>
      </c>
      <c r="C36" s="6">
        <v>220</v>
      </c>
      <c r="D36" s="6">
        <v>270</v>
      </c>
      <c r="E36" s="6">
        <v>40</v>
      </c>
      <c r="F36" s="6">
        <v>30</v>
      </c>
      <c r="G36" s="12" t="s">
        <v>712</v>
      </c>
      <c r="H36" s="9"/>
    </row>
    <row r="37" spans="1:8" ht="16.350000000000001" customHeight="1" x14ac:dyDescent="0.25">
      <c r="A37" s="5" t="s">
        <v>643</v>
      </c>
      <c r="B37" s="5" t="s">
        <v>674</v>
      </c>
      <c r="C37" s="6">
        <v>300</v>
      </c>
      <c r="D37" s="6">
        <v>360</v>
      </c>
      <c r="E37" s="6">
        <v>50</v>
      </c>
      <c r="F37" s="6">
        <v>40</v>
      </c>
      <c r="G37" s="12" t="s">
        <v>712</v>
      </c>
      <c r="H37" s="9"/>
    </row>
    <row r="38" spans="1:8" ht="16.350000000000001" customHeight="1" x14ac:dyDescent="0.25">
      <c r="A38" s="5" t="s">
        <v>643</v>
      </c>
      <c r="B38" s="5" t="s">
        <v>675</v>
      </c>
      <c r="C38" s="6">
        <v>220</v>
      </c>
      <c r="D38" s="6">
        <v>270</v>
      </c>
      <c r="E38" s="6">
        <v>40</v>
      </c>
      <c r="F38" s="6">
        <v>30</v>
      </c>
      <c r="G38" s="12" t="s">
        <v>712</v>
      </c>
      <c r="H38" s="9"/>
    </row>
    <row r="39" spans="1:8" ht="16.350000000000001" customHeight="1" x14ac:dyDescent="0.25">
      <c r="A39" s="5" t="s">
        <v>643</v>
      </c>
      <c r="B39" s="5" t="s">
        <v>644</v>
      </c>
      <c r="C39" s="6">
        <v>300</v>
      </c>
      <c r="D39" s="6">
        <v>360</v>
      </c>
      <c r="E39" s="6">
        <v>50</v>
      </c>
      <c r="F39" s="6">
        <v>40</v>
      </c>
      <c r="G39" s="12" t="s">
        <v>712</v>
      </c>
      <c r="H39" s="11"/>
    </row>
    <row r="40" spans="1:8" ht="16.350000000000001" customHeight="1" x14ac:dyDescent="0.25">
      <c r="A40" s="5" t="s">
        <v>643</v>
      </c>
      <c r="B40" s="5" t="s">
        <v>676</v>
      </c>
      <c r="C40" s="6">
        <v>300</v>
      </c>
      <c r="D40" s="6">
        <v>360</v>
      </c>
      <c r="E40" s="6">
        <v>50</v>
      </c>
      <c r="F40" s="6">
        <v>40</v>
      </c>
      <c r="G40" s="12" t="s">
        <v>712</v>
      </c>
      <c r="H40" s="9"/>
    </row>
    <row r="41" spans="1:8" ht="16.350000000000001" customHeight="1" x14ac:dyDescent="0.25">
      <c r="A41" s="5" t="s">
        <v>643</v>
      </c>
      <c r="B41" s="5" t="s">
        <v>677</v>
      </c>
      <c r="C41" s="6">
        <v>300</v>
      </c>
      <c r="D41" s="6">
        <v>360</v>
      </c>
      <c r="E41" s="6">
        <v>50</v>
      </c>
      <c r="F41" s="6">
        <v>40</v>
      </c>
      <c r="G41" s="12" t="s">
        <v>712</v>
      </c>
      <c r="H41" s="9"/>
    </row>
    <row r="42" spans="1:8" ht="16.350000000000001" customHeight="1" x14ac:dyDescent="0.25">
      <c r="A42" s="5" t="s">
        <v>643</v>
      </c>
      <c r="B42" s="5" t="s">
        <v>678</v>
      </c>
      <c r="C42" s="6">
        <v>300</v>
      </c>
      <c r="D42" s="6">
        <v>360</v>
      </c>
      <c r="E42" s="6">
        <v>50</v>
      </c>
      <c r="F42" s="6">
        <v>40</v>
      </c>
      <c r="G42" s="12" t="s">
        <v>712</v>
      </c>
    </row>
    <row r="43" spans="1:8" ht="16.350000000000001" customHeight="1" x14ac:dyDescent="0.25">
      <c r="A43" s="5" t="s">
        <v>643</v>
      </c>
      <c r="B43" s="5" t="s">
        <v>679</v>
      </c>
      <c r="C43" s="6">
        <v>300</v>
      </c>
      <c r="D43" s="6">
        <v>360</v>
      </c>
      <c r="E43" s="6">
        <v>50</v>
      </c>
      <c r="F43" s="6">
        <v>40</v>
      </c>
      <c r="G43" s="12" t="s">
        <v>712</v>
      </c>
    </row>
    <row r="44" spans="1:8" ht="16.350000000000001" customHeight="1" x14ac:dyDescent="0.25">
      <c r="A44" s="5" t="s">
        <v>643</v>
      </c>
      <c r="B44" s="5" t="s">
        <v>680</v>
      </c>
      <c r="C44" s="6">
        <v>220</v>
      </c>
      <c r="D44" s="6">
        <v>270</v>
      </c>
      <c r="E44" s="6">
        <v>40</v>
      </c>
      <c r="F44" s="6">
        <v>30</v>
      </c>
      <c r="G44" s="12" t="s">
        <v>712</v>
      </c>
    </row>
    <row r="45" spans="1:8" ht="16.350000000000001" customHeight="1" x14ac:dyDescent="0.25">
      <c r="A45" s="5" t="s">
        <v>643</v>
      </c>
      <c r="B45" s="14" t="s">
        <v>718</v>
      </c>
      <c r="C45" s="6">
        <v>370</v>
      </c>
      <c r="D45" s="6">
        <v>440</v>
      </c>
      <c r="E45" s="6">
        <v>60</v>
      </c>
      <c r="F45" s="6">
        <v>50</v>
      </c>
      <c r="G45" s="12" t="s">
        <v>712</v>
      </c>
    </row>
    <row r="46" spans="1:8" ht="16.350000000000001" customHeight="1" x14ac:dyDescent="0.25">
      <c r="A46" s="5" t="s">
        <v>643</v>
      </c>
      <c r="B46" s="5" t="s">
        <v>681</v>
      </c>
      <c r="C46" s="6">
        <v>170</v>
      </c>
      <c r="D46" s="6">
        <v>190</v>
      </c>
      <c r="E46" s="6">
        <v>15</v>
      </c>
      <c r="F46" s="6">
        <v>10</v>
      </c>
      <c r="G46" s="12" t="s">
        <v>712</v>
      </c>
    </row>
    <row r="47" spans="1:8" ht="16.350000000000001" customHeight="1" x14ac:dyDescent="0.25">
      <c r="A47" s="5" t="s">
        <v>643</v>
      </c>
      <c r="B47" s="5" t="s">
        <v>682</v>
      </c>
      <c r="C47" s="6">
        <v>300</v>
      </c>
      <c r="D47" s="6">
        <v>360</v>
      </c>
      <c r="E47" s="6">
        <v>50</v>
      </c>
      <c r="F47" s="6">
        <v>40</v>
      </c>
      <c r="G47" s="12" t="s">
        <v>712</v>
      </c>
    </row>
    <row r="48" spans="1:8" ht="16.350000000000001" customHeight="1" x14ac:dyDescent="0.25">
      <c r="A48" s="5" t="s">
        <v>643</v>
      </c>
      <c r="B48" s="5" t="s">
        <v>683</v>
      </c>
      <c r="C48" s="6">
        <v>300</v>
      </c>
      <c r="D48" s="6">
        <v>360</v>
      </c>
      <c r="E48" s="6">
        <v>50</v>
      </c>
      <c r="F48" s="6">
        <v>40</v>
      </c>
      <c r="G48" s="12" t="s">
        <v>712</v>
      </c>
    </row>
    <row r="49" spans="1:7" ht="16.350000000000001" customHeight="1" x14ac:dyDescent="0.25">
      <c r="A49" s="5" t="s">
        <v>643</v>
      </c>
      <c r="B49" s="5" t="s">
        <v>684</v>
      </c>
      <c r="C49" s="6">
        <v>370</v>
      </c>
      <c r="D49" s="6">
        <v>440</v>
      </c>
      <c r="E49" s="6">
        <v>70</v>
      </c>
      <c r="F49" s="6">
        <v>60</v>
      </c>
      <c r="G49" s="12" t="s">
        <v>712</v>
      </c>
    </row>
    <row r="50" spans="1:7" ht="16.350000000000001" customHeight="1" x14ac:dyDescent="0.25">
      <c r="A50" s="5" t="s">
        <v>643</v>
      </c>
      <c r="B50" s="5" t="s">
        <v>685</v>
      </c>
      <c r="C50" s="6">
        <v>370</v>
      </c>
      <c r="D50" s="6">
        <v>440</v>
      </c>
      <c r="E50" s="6">
        <v>70</v>
      </c>
      <c r="F50" s="6">
        <v>60</v>
      </c>
      <c r="G50" s="12" t="s">
        <v>712</v>
      </c>
    </row>
    <row r="51" spans="1:7" ht="16.350000000000001" customHeight="1" x14ac:dyDescent="0.25">
      <c r="A51" s="5" t="s">
        <v>643</v>
      </c>
      <c r="B51" s="5" t="s">
        <v>686</v>
      </c>
      <c r="C51" s="6">
        <v>300</v>
      </c>
      <c r="D51" s="6">
        <v>360</v>
      </c>
      <c r="E51" s="6">
        <v>50</v>
      </c>
      <c r="F51" s="6">
        <v>40</v>
      </c>
      <c r="G51" s="12" t="s">
        <v>712</v>
      </c>
    </row>
    <row r="52" spans="1:7" ht="16.350000000000001" customHeight="1" x14ac:dyDescent="0.25">
      <c r="A52" s="5" t="s">
        <v>643</v>
      </c>
      <c r="B52" s="5" t="s">
        <v>687</v>
      </c>
      <c r="C52" s="6">
        <v>300</v>
      </c>
      <c r="D52" s="6">
        <v>360</v>
      </c>
      <c r="E52" s="6">
        <v>50</v>
      </c>
      <c r="F52" s="6">
        <v>40</v>
      </c>
      <c r="G52" s="12" t="s">
        <v>712</v>
      </c>
    </row>
    <row r="53" spans="1:7" ht="16.350000000000001" customHeight="1" x14ac:dyDescent="0.25">
      <c r="A53" s="5" t="s">
        <v>643</v>
      </c>
      <c r="B53" s="5" t="s">
        <v>688</v>
      </c>
      <c r="C53" s="6">
        <v>220</v>
      </c>
      <c r="D53" s="6">
        <v>270</v>
      </c>
      <c r="E53" s="6">
        <v>40</v>
      </c>
      <c r="F53" s="6">
        <v>30</v>
      </c>
      <c r="G53" s="12" t="s">
        <v>712</v>
      </c>
    </row>
    <row r="54" spans="1:7" ht="16.350000000000001" customHeight="1" x14ac:dyDescent="0.25">
      <c r="A54" s="5" t="s">
        <v>643</v>
      </c>
      <c r="B54" s="5" t="s">
        <v>689</v>
      </c>
      <c r="C54" s="6">
        <v>300</v>
      </c>
      <c r="D54" s="6">
        <v>360</v>
      </c>
      <c r="E54" s="6">
        <v>50</v>
      </c>
      <c r="F54" s="6">
        <v>40</v>
      </c>
      <c r="G54" s="12" t="s">
        <v>712</v>
      </c>
    </row>
    <row r="55" spans="1:7" ht="16.350000000000001" customHeight="1" x14ac:dyDescent="0.25">
      <c r="A55" s="5" t="s">
        <v>643</v>
      </c>
      <c r="B55" s="5" t="s">
        <v>690</v>
      </c>
      <c r="C55" s="6">
        <v>370</v>
      </c>
      <c r="D55" s="6">
        <v>440</v>
      </c>
      <c r="E55" s="6">
        <v>70</v>
      </c>
      <c r="F55" s="6">
        <v>60</v>
      </c>
      <c r="G55" s="12" t="s">
        <v>712</v>
      </c>
    </row>
    <row r="56" spans="1:7" ht="16.350000000000001" customHeight="1" x14ac:dyDescent="0.25">
      <c r="A56" s="5" t="s">
        <v>643</v>
      </c>
      <c r="B56" s="5" t="s">
        <v>691</v>
      </c>
      <c r="C56" s="6">
        <v>370</v>
      </c>
      <c r="D56" s="6">
        <v>440</v>
      </c>
      <c r="E56" s="6">
        <v>70</v>
      </c>
      <c r="F56" s="6">
        <v>60</v>
      </c>
      <c r="G56" s="12" t="s">
        <v>712</v>
      </c>
    </row>
    <row r="57" spans="1:7" ht="16.350000000000001" customHeight="1" x14ac:dyDescent="0.25">
      <c r="A57" s="5" t="s">
        <v>643</v>
      </c>
      <c r="B57" s="5" t="s">
        <v>692</v>
      </c>
      <c r="C57" s="6">
        <v>220</v>
      </c>
      <c r="D57" s="6">
        <v>270</v>
      </c>
      <c r="E57" s="6">
        <v>40</v>
      </c>
      <c r="F57" s="6">
        <v>30</v>
      </c>
      <c r="G57" s="12" t="s">
        <v>712</v>
      </c>
    </row>
    <row r="58" spans="1:7" ht="16.350000000000001" customHeight="1" x14ac:dyDescent="0.25">
      <c r="A58" s="5" t="s">
        <v>643</v>
      </c>
      <c r="B58" s="5" t="s">
        <v>693</v>
      </c>
      <c r="C58" s="6">
        <v>370</v>
      </c>
      <c r="D58" s="6">
        <v>440</v>
      </c>
      <c r="E58" s="6">
        <v>70</v>
      </c>
      <c r="F58" s="6">
        <v>60</v>
      </c>
      <c r="G58" s="12" t="s">
        <v>712</v>
      </c>
    </row>
    <row r="59" spans="1:7" ht="16.350000000000001" customHeight="1" x14ac:dyDescent="0.25">
      <c r="A59" s="5" t="s">
        <v>643</v>
      </c>
      <c r="B59" s="5" t="s">
        <v>694</v>
      </c>
      <c r="C59" s="6">
        <v>300</v>
      </c>
      <c r="D59" s="6">
        <v>360</v>
      </c>
      <c r="E59" s="6">
        <v>50</v>
      </c>
      <c r="F59" s="6">
        <v>40</v>
      </c>
      <c r="G59" s="12" t="s">
        <v>712</v>
      </c>
    </row>
    <row r="60" spans="1:7" ht="16.350000000000001" customHeight="1" x14ac:dyDescent="0.25">
      <c r="A60" s="5" t="s">
        <v>643</v>
      </c>
      <c r="B60" s="5" t="s">
        <v>695</v>
      </c>
      <c r="C60" s="6">
        <v>370</v>
      </c>
      <c r="D60" s="6">
        <v>440</v>
      </c>
      <c r="E60" s="6">
        <v>70</v>
      </c>
      <c r="F60" s="6">
        <v>60</v>
      </c>
      <c r="G60" s="12" t="s">
        <v>712</v>
      </c>
    </row>
    <row r="61" spans="1:7" ht="16.350000000000001" customHeight="1" x14ac:dyDescent="0.25">
      <c r="A61" s="5" t="s">
        <v>643</v>
      </c>
      <c r="B61" s="5" t="s">
        <v>696</v>
      </c>
      <c r="C61" s="6">
        <v>300</v>
      </c>
      <c r="D61" s="6">
        <v>360</v>
      </c>
      <c r="E61" s="6">
        <v>50</v>
      </c>
      <c r="F61" s="6">
        <v>40</v>
      </c>
      <c r="G61" s="12" t="s">
        <v>712</v>
      </c>
    </row>
    <row r="62" spans="1:7" ht="16.350000000000001" customHeight="1" x14ac:dyDescent="0.25">
      <c r="A62" s="5" t="s">
        <v>643</v>
      </c>
      <c r="B62" s="5" t="s">
        <v>697</v>
      </c>
      <c r="C62" s="6">
        <v>300</v>
      </c>
      <c r="D62" s="6">
        <v>360</v>
      </c>
      <c r="E62" s="6">
        <v>50</v>
      </c>
      <c r="F62" s="6">
        <v>40</v>
      </c>
      <c r="G62" s="12" t="s">
        <v>712</v>
      </c>
    </row>
    <row r="63" spans="1:7" ht="16.350000000000001" customHeight="1" x14ac:dyDescent="0.25">
      <c r="A63" s="5" t="s">
        <v>643</v>
      </c>
      <c r="B63" s="5" t="s">
        <v>698</v>
      </c>
      <c r="C63" s="6">
        <v>370</v>
      </c>
      <c r="D63" s="6">
        <v>440</v>
      </c>
      <c r="E63" s="6">
        <v>70</v>
      </c>
      <c r="F63" s="6">
        <v>60</v>
      </c>
      <c r="G63" s="12" t="s">
        <v>712</v>
      </c>
    </row>
    <row r="64" spans="1:7" ht="16.350000000000001" customHeight="1" x14ac:dyDescent="0.25">
      <c r="A64" s="5" t="s">
        <v>643</v>
      </c>
      <c r="B64" s="14" t="s">
        <v>719</v>
      </c>
      <c r="C64" s="6">
        <v>220</v>
      </c>
      <c r="D64" s="6">
        <v>270</v>
      </c>
      <c r="E64" s="6">
        <v>40</v>
      </c>
      <c r="F64" s="6">
        <v>30</v>
      </c>
      <c r="G64" s="12" t="s">
        <v>712</v>
      </c>
    </row>
    <row r="65" spans="1:7" ht="16.350000000000001" customHeight="1" x14ac:dyDescent="0.25">
      <c r="A65" s="5" t="s">
        <v>643</v>
      </c>
      <c r="B65" s="5" t="s">
        <v>699</v>
      </c>
      <c r="C65" s="6">
        <v>300</v>
      </c>
      <c r="D65" s="6">
        <v>360</v>
      </c>
      <c r="E65" s="6">
        <v>50</v>
      </c>
      <c r="F65" s="6">
        <v>40</v>
      </c>
      <c r="G65" s="12" t="s">
        <v>712</v>
      </c>
    </row>
    <row r="66" spans="1:7" ht="16.350000000000001" customHeight="1" x14ac:dyDescent="0.25">
      <c r="A66" s="5" t="s">
        <v>643</v>
      </c>
      <c r="B66" s="5" t="s">
        <v>700</v>
      </c>
      <c r="C66" s="6">
        <v>300</v>
      </c>
      <c r="D66" s="6">
        <v>360</v>
      </c>
      <c r="E66" s="6">
        <v>50</v>
      </c>
      <c r="F66" s="6">
        <v>40</v>
      </c>
      <c r="G66" s="12" t="s">
        <v>712</v>
      </c>
    </row>
    <row r="67" spans="1:7" ht="24.75" customHeight="1" x14ac:dyDescent="0.25">
      <c r="A67" s="5" t="s">
        <v>643</v>
      </c>
      <c r="B67" s="14" t="s">
        <v>55</v>
      </c>
      <c r="C67" s="6">
        <v>220</v>
      </c>
      <c r="D67" s="6">
        <v>270</v>
      </c>
      <c r="E67" s="6">
        <v>40</v>
      </c>
      <c r="F67" s="6">
        <v>30</v>
      </c>
      <c r="G67" s="12" t="s">
        <v>712</v>
      </c>
    </row>
    <row r="68" spans="1:7" ht="16.350000000000001" customHeight="1" x14ac:dyDescent="0.25">
      <c r="A68" s="5" t="s">
        <v>643</v>
      </c>
      <c r="B68" s="5" t="s">
        <v>701</v>
      </c>
      <c r="C68" s="6">
        <v>370</v>
      </c>
      <c r="D68" s="6">
        <v>440</v>
      </c>
      <c r="E68" s="6">
        <v>70</v>
      </c>
      <c r="F68" s="6">
        <v>60</v>
      </c>
      <c r="G68" s="12" t="s">
        <v>712</v>
      </c>
    </row>
    <row r="69" spans="1:7" ht="16.350000000000001" customHeight="1" x14ac:dyDescent="0.25">
      <c r="A69" s="5" t="s">
        <v>643</v>
      </c>
      <c r="B69" s="5" t="s">
        <v>702</v>
      </c>
      <c r="C69" s="6">
        <v>300</v>
      </c>
      <c r="D69" s="6">
        <v>360</v>
      </c>
      <c r="E69" s="6">
        <v>50</v>
      </c>
      <c r="F69" s="6">
        <v>40</v>
      </c>
      <c r="G69" s="12" t="s">
        <v>712</v>
      </c>
    </row>
    <row r="70" spans="1:7" ht="16.350000000000001" customHeight="1" x14ac:dyDescent="0.25">
      <c r="A70" s="5" t="s">
        <v>643</v>
      </c>
      <c r="B70" s="14" t="s">
        <v>720</v>
      </c>
      <c r="C70" s="6">
        <v>370</v>
      </c>
      <c r="D70" s="6">
        <v>440</v>
      </c>
      <c r="E70" s="6">
        <v>60</v>
      </c>
      <c r="F70" s="6">
        <v>50</v>
      </c>
      <c r="G70" s="12" t="s">
        <v>712</v>
      </c>
    </row>
    <row r="71" spans="1:7" ht="16.350000000000001" customHeight="1" x14ac:dyDescent="0.25">
      <c r="A71" s="5" t="s">
        <v>643</v>
      </c>
      <c r="B71" s="5" t="s">
        <v>703</v>
      </c>
      <c r="C71" s="6">
        <v>370</v>
      </c>
      <c r="D71" s="6">
        <v>440</v>
      </c>
      <c r="E71" s="6">
        <v>70</v>
      </c>
      <c r="F71" s="6">
        <v>60</v>
      </c>
      <c r="G71" s="12" t="s">
        <v>712</v>
      </c>
    </row>
    <row r="72" spans="1:7" ht="16.350000000000001" customHeight="1" x14ac:dyDescent="0.25">
      <c r="A72" s="5" t="s">
        <v>643</v>
      </c>
      <c r="B72" s="5" t="s">
        <v>704</v>
      </c>
      <c r="C72" s="6">
        <v>220</v>
      </c>
      <c r="D72" s="6">
        <v>270</v>
      </c>
      <c r="E72" s="6">
        <v>40</v>
      </c>
      <c r="F72" s="6">
        <v>30</v>
      </c>
      <c r="G72" s="12" t="s">
        <v>712</v>
      </c>
    </row>
    <row r="73" spans="1:7" ht="16.350000000000001" customHeight="1" x14ac:dyDescent="0.25">
      <c r="A73" s="5" t="s">
        <v>643</v>
      </c>
      <c r="B73" s="5" t="s">
        <v>705</v>
      </c>
      <c r="C73" s="6">
        <v>300</v>
      </c>
      <c r="D73" s="6">
        <v>360</v>
      </c>
      <c r="E73" s="6">
        <v>50</v>
      </c>
      <c r="F73" s="6">
        <v>40</v>
      </c>
      <c r="G73" s="12" t="s">
        <v>712</v>
      </c>
    </row>
    <row r="74" spans="1:7" ht="28.5" customHeight="1" x14ac:dyDescent="0.25">
      <c r="A74" s="5" t="s">
        <v>643</v>
      </c>
      <c r="B74" s="14" t="s">
        <v>721</v>
      </c>
      <c r="C74" s="6">
        <v>300</v>
      </c>
      <c r="D74" s="6">
        <v>360</v>
      </c>
      <c r="E74" s="6">
        <v>50</v>
      </c>
      <c r="F74" s="6">
        <v>40</v>
      </c>
      <c r="G74" s="12" t="s">
        <v>712</v>
      </c>
    </row>
    <row r="75" spans="1:7" ht="16.350000000000001" customHeight="1" x14ac:dyDescent="0.25">
      <c r="A75" s="5" t="s">
        <v>643</v>
      </c>
      <c r="B75" s="5" t="s">
        <v>706</v>
      </c>
      <c r="C75" s="6">
        <v>300</v>
      </c>
      <c r="D75" s="6">
        <v>360</v>
      </c>
      <c r="E75" s="6">
        <v>50</v>
      </c>
      <c r="F75" s="6">
        <v>40</v>
      </c>
      <c r="G75" s="12" t="s">
        <v>712</v>
      </c>
    </row>
    <row r="76" spans="1:7" ht="16.350000000000001" customHeight="1" x14ac:dyDescent="0.25">
      <c r="A76" s="5" t="s">
        <v>643</v>
      </c>
      <c r="B76" s="5" t="s">
        <v>707</v>
      </c>
      <c r="C76" s="6">
        <v>220</v>
      </c>
      <c r="D76" s="6">
        <v>270</v>
      </c>
      <c r="E76" s="6">
        <v>40</v>
      </c>
      <c r="F76" s="6">
        <v>30</v>
      </c>
      <c r="G76" s="12" t="s">
        <v>712</v>
      </c>
    </row>
  </sheetData>
  <mergeCells count="3">
    <mergeCell ref="I1:O1"/>
    <mergeCell ref="I2:O2"/>
    <mergeCell ref="I3:O3"/>
  </mergeCells>
  <hyperlinks>
    <hyperlink ref="I3" r:id="rId1" display="http://www.cdek.ru/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opLeftCell="A13" workbookViewId="0">
      <selection activeCell="A30" sqref="A30"/>
    </sheetView>
  </sheetViews>
  <sheetFormatPr defaultColWidth="9.140625" defaultRowHeight="15" x14ac:dyDescent="0.25"/>
  <cols>
    <col min="1" max="2" width="29.85546875" style="7" customWidth="1"/>
    <col min="3" max="3" width="9.85546875" style="7" customWidth="1"/>
    <col min="4" max="4" width="9" style="7" customWidth="1"/>
    <col min="5" max="6" width="16" style="7" customWidth="1"/>
    <col min="7" max="7" width="13" style="7" customWidth="1"/>
    <col min="8" max="8" width="5" style="7" customWidth="1"/>
    <col min="9" max="16384" width="9.140625" style="7"/>
  </cols>
  <sheetData>
    <row r="1" spans="1:15" ht="79.5" customHeight="1" x14ac:dyDescent="0.25">
      <c r="I1" s="48" t="s">
        <v>714</v>
      </c>
      <c r="J1" s="48"/>
      <c r="K1" s="48"/>
      <c r="L1" s="48"/>
      <c r="M1" s="48"/>
      <c r="N1" s="48"/>
      <c r="O1" s="48"/>
    </row>
    <row r="2" spans="1:15" ht="39.75" customHeight="1" x14ac:dyDescent="0.25">
      <c r="I2" s="49" t="s">
        <v>709</v>
      </c>
      <c r="J2" s="49"/>
      <c r="K2" s="49"/>
      <c r="L2" s="49"/>
      <c r="M2" s="49"/>
      <c r="N2" s="49"/>
      <c r="O2" s="49"/>
    </row>
    <row r="3" spans="1:15" ht="36.75" customHeight="1" x14ac:dyDescent="0.25">
      <c r="I3" s="49" t="s">
        <v>710</v>
      </c>
      <c r="J3" s="49"/>
      <c r="K3" s="49"/>
      <c r="L3" s="49"/>
      <c r="M3" s="49"/>
      <c r="N3" s="49"/>
      <c r="O3" s="49"/>
    </row>
    <row r="4" spans="1:15" ht="5.25" customHeight="1" x14ac:dyDescent="0.25">
      <c r="I4" s="8"/>
      <c r="J4" s="8"/>
      <c r="K4" s="8"/>
      <c r="L4" s="8"/>
      <c r="M4" s="8"/>
      <c r="N4" s="8"/>
      <c r="O4" s="9"/>
    </row>
    <row r="5" spans="1:15" ht="35.450000000000003" customHeight="1" x14ac:dyDescent="0.25">
      <c r="A5" s="2" t="s">
        <v>638</v>
      </c>
      <c r="B5" s="3" t="s">
        <v>639</v>
      </c>
      <c r="C5" s="4" t="s">
        <v>640</v>
      </c>
      <c r="D5" s="5" t="s">
        <v>641</v>
      </c>
      <c r="E5" s="5" t="s">
        <v>642</v>
      </c>
      <c r="F5" s="14" t="s">
        <v>732</v>
      </c>
      <c r="G5" s="10" t="s">
        <v>711</v>
      </c>
      <c r="H5" s="11"/>
    </row>
    <row r="6" spans="1:15" ht="16.350000000000001" customHeight="1" x14ac:dyDescent="0.25">
      <c r="A6" s="5" t="s">
        <v>644</v>
      </c>
      <c r="B6" s="5" t="s">
        <v>645</v>
      </c>
      <c r="C6" s="6">
        <v>220</v>
      </c>
      <c r="D6" s="6">
        <v>280</v>
      </c>
      <c r="E6" s="6">
        <v>50</v>
      </c>
      <c r="F6" s="6">
        <v>40</v>
      </c>
      <c r="G6" s="12" t="s">
        <v>712</v>
      </c>
      <c r="H6" s="9"/>
    </row>
    <row r="7" spans="1:15" ht="16.350000000000001" customHeight="1" x14ac:dyDescent="0.25">
      <c r="A7" s="5" t="s">
        <v>644</v>
      </c>
      <c r="B7" s="5" t="s">
        <v>646</v>
      </c>
      <c r="C7" s="6">
        <v>220</v>
      </c>
      <c r="D7" s="6">
        <v>280</v>
      </c>
      <c r="E7" s="6">
        <v>50</v>
      </c>
      <c r="F7" s="6">
        <v>40</v>
      </c>
      <c r="G7" s="12" t="s">
        <v>712</v>
      </c>
      <c r="H7" s="9"/>
    </row>
    <row r="8" spans="1:15" ht="16.350000000000001" customHeight="1" x14ac:dyDescent="0.25">
      <c r="A8" s="5" t="s">
        <v>644</v>
      </c>
      <c r="B8" s="5" t="s">
        <v>647</v>
      </c>
      <c r="C8" s="6">
        <v>220</v>
      </c>
      <c r="D8" s="6">
        <v>280</v>
      </c>
      <c r="E8" s="6">
        <v>50</v>
      </c>
      <c r="F8" s="6">
        <v>40</v>
      </c>
      <c r="G8" s="12" t="s">
        <v>712</v>
      </c>
      <c r="H8" s="9"/>
    </row>
    <row r="9" spans="1:15" ht="16.350000000000001" customHeight="1" x14ac:dyDescent="0.25">
      <c r="A9" s="5" t="s">
        <v>644</v>
      </c>
      <c r="B9" s="5" t="s">
        <v>648</v>
      </c>
      <c r="C9" s="6">
        <v>220</v>
      </c>
      <c r="D9" s="6">
        <v>280</v>
      </c>
      <c r="E9" s="6">
        <v>50</v>
      </c>
      <c r="F9" s="6">
        <v>40</v>
      </c>
      <c r="G9" s="12" t="s">
        <v>712</v>
      </c>
      <c r="H9" s="9"/>
    </row>
    <row r="10" spans="1:15" ht="16.350000000000001" customHeight="1" x14ac:dyDescent="0.25">
      <c r="A10" s="5" t="s">
        <v>644</v>
      </c>
      <c r="B10" s="5" t="s">
        <v>649</v>
      </c>
      <c r="C10" s="6">
        <v>220</v>
      </c>
      <c r="D10" s="6">
        <v>280</v>
      </c>
      <c r="E10" s="6">
        <v>50</v>
      </c>
      <c r="F10" s="6">
        <v>40</v>
      </c>
      <c r="G10" s="12" t="s">
        <v>712</v>
      </c>
      <c r="H10" s="9"/>
    </row>
    <row r="11" spans="1:15" ht="16.350000000000001" customHeight="1" x14ac:dyDescent="0.25">
      <c r="A11" s="5" t="s">
        <v>644</v>
      </c>
      <c r="B11" s="5" t="s">
        <v>650</v>
      </c>
      <c r="C11" s="6">
        <v>220</v>
      </c>
      <c r="D11" s="6">
        <v>280</v>
      </c>
      <c r="E11" s="6">
        <v>50</v>
      </c>
      <c r="F11" s="6">
        <v>40</v>
      </c>
      <c r="G11" s="12" t="s">
        <v>712</v>
      </c>
      <c r="H11" s="9"/>
    </row>
    <row r="12" spans="1:15" ht="16.350000000000001" customHeight="1" x14ac:dyDescent="0.25">
      <c r="A12" s="5" t="s">
        <v>644</v>
      </c>
      <c r="B12" s="5" t="s">
        <v>651</v>
      </c>
      <c r="C12" s="6">
        <v>220</v>
      </c>
      <c r="D12" s="6">
        <v>280</v>
      </c>
      <c r="E12" s="6">
        <v>50</v>
      </c>
      <c r="F12" s="6">
        <v>40</v>
      </c>
      <c r="G12" s="12" t="s">
        <v>712</v>
      </c>
      <c r="H12" s="9"/>
    </row>
    <row r="13" spans="1:15" ht="16.350000000000001" customHeight="1" x14ac:dyDescent="0.25">
      <c r="A13" s="5" t="s">
        <v>644</v>
      </c>
      <c r="B13" s="5" t="s">
        <v>652</v>
      </c>
      <c r="C13" s="6">
        <v>220</v>
      </c>
      <c r="D13" s="6">
        <v>280</v>
      </c>
      <c r="E13" s="6">
        <v>50</v>
      </c>
      <c r="F13" s="6">
        <v>40</v>
      </c>
      <c r="G13" s="12" t="s">
        <v>712</v>
      </c>
      <c r="H13" s="9"/>
    </row>
    <row r="14" spans="1:15" ht="16.350000000000001" customHeight="1" x14ac:dyDescent="0.25">
      <c r="A14" s="5" t="s">
        <v>644</v>
      </c>
      <c r="B14" s="5" t="s">
        <v>653</v>
      </c>
      <c r="C14" s="6">
        <v>220</v>
      </c>
      <c r="D14" s="6">
        <v>280</v>
      </c>
      <c r="E14" s="6">
        <v>50</v>
      </c>
      <c r="F14" s="6">
        <v>40</v>
      </c>
      <c r="G14" s="12" t="s">
        <v>712</v>
      </c>
      <c r="H14" s="9"/>
    </row>
    <row r="15" spans="1:15" ht="16.350000000000001" customHeight="1" x14ac:dyDescent="0.25">
      <c r="A15" s="5" t="s">
        <v>644</v>
      </c>
      <c r="B15" s="5" t="s">
        <v>654</v>
      </c>
      <c r="C15" s="6">
        <v>220</v>
      </c>
      <c r="D15" s="6">
        <v>280</v>
      </c>
      <c r="E15" s="6">
        <v>50</v>
      </c>
      <c r="F15" s="6">
        <v>40</v>
      </c>
      <c r="G15" s="12" t="s">
        <v>712</v>
      </c>
      <c r="H15" s="9"/>
    </row>
    <row r="16" spans="1:15" ht="16.350000000000001" customHeight="1" x14ac:dyDescent="0.25">
      <c r="A16" s="5" t="s">
        <v>644</v>
      </c>
      <c r="B16" s="5" t="s">
        <v>655</v>
      </c>
      <c r="C16" s="6">
        <v>220</v>
      </c>
      <c r="D16" s="6">
        <v>280</v>
      </c>
      <c r="E16" s="6">
        <v>50</v>
      </c>
      <c r="F16" s="6">
        <v>40</v>
      </c>
      <c r="G16" s="12" t="s">
        <v>712</v>
      </c>
      <c r="H16" s="9"/>
    </row>
    <row r="17" spans="1:8" ht="16.350000000000001" customHeight="1" x14ac:dyDescent="0.25">
      <c r="A17" s="5" t="s">
        <v>644</v>
      </c>
      <c r="B17" s="5" t="s">
        <v>656</v>
      </c>
      <c r="C17" s="6">
        <v>220</v>
      </c>
      <c r="D17" s="6">
        <v>280</v>
      </c>
      <c r="E17" s="6">
        <v>50</v>
      </c>
      <c r="F17" s="6">
        <v>40</v>
      </c>
      <c r="G17" s="12" t="s">
        <v>712</v>
      </c>
      <c r="H17" s="9"/>
    </row>
    <row r="18" spans="1:8" ht="16.350000000000001" customHeight="1" x14ac:dyDescent="0.25">
      <c r="A18" s="5" t="s">
        <v>644</v>
      </c>
      <c r="B18" s="5" t="s">
        <v>657</v>
      </c>
      <c r="C18" s="6">
        <v>220</v>
      </c>
      <c r="D18" s="6">
        <v>280</v>
      </c>
      <c r="E18" s="6">
        <v>50</v>
      </c>
      <c r="F18" s="6">
        <v>40</v>
      </c>
      <c r="G18" s="12" t="s">
        <v>712</v>
      </c>
      <c r="H18" s="9"/>
    </row>
    <row r="19" spans="1:8" ht="16.350000000000001" customHeight="1" x14ac:dyDescent="0.25">
      <c r="A19" s="5" t="s">
        <v>644</v>
      </c>
      <c r="B19" s="5" t="s">
        <v>658</v>
      </c>
      <c r="C19" s="6">
        <v>220</v>
      </c>
      <c r="D19" s="6">
        <v>280</v>
      </c>
      <c r="E19" s="6">
        <v>50</v>
      </c>
      <c r="F19" s="6">
        <v>40</v>
      </c>
      <c r="G19" s="12" t="s">
        <v>712</v>
      </c>
      <c r="H19" s="9"/>
    </row>
    <row r="20" spans="1:8" ht="16.350000000000001" customHeight="1" x14ac:dyDescent="0.25">
      <c r="A20" s="5" t="s">
        <v>644</v>
      </c>
      <c r="B20" s="5" t="s">
        <v>659</v>
      </c>
      <c r="C20" s="6">
        <v>220</v>
      </c>
      <c r="D20" s="6">
        <v>280</v>
      </c>
      <c r="E20" s="6">
        <v>50</v>
      </c>
      <c r="F20" s="6">
        <v>40</v>
      </c>
      <c r="G20" s="12" t="s">
        <v>712</v>
      </c>
      <c r="H20" s="9"/>
    </row>
    <row r="21" spans="1:8" ht="16.350000000000001" customHeight="1" x14ac:dyDescent="0.25">
      <c r="A21" s="5" t="s">
        <v>644</v>
      </c>
      <c r="B21" s="5" t="s">
        <v>660</v>
      </c>
      <c r="C21" s="6">
        <v>220</v>
      </c>
      <c r="D21" s="6">
        <v>280</v>
      </c>
      <c r="E21" s="6">
        <v>50</v>
      </c>
      <c r="F21" s="6">
        <v>40</v>
      </c>
      <c r="G21" s="12" t="s">
        <v>712</v>
      </c>
      <c r="H21" s="9"/>
    </row>
    <row r="22" spans="1:8" ht="16.350000000000001" customHeight="1" x14ac:dyDescent="0.25">
      <c r="A22" s="5" t="s">
        <v>644</v>
      </c>
      <c r="B22" s="5" t="s">
        <v>661</v>
      </c>
      <c r="C22" s="6">
        <v>220</v>
      </c>
      <c r="D22" s="6">
        <v>280</v>
      </c>
      <c r="E22" s="6">
        <v>50</v>
      </c>
      <c r="F22" s="6">
        <v>40</v>
      </c>
      <c r="G22" s="12" t="s">
        <v>712</v>
      </c>
      <c r="H22" s="9"/>
    </row>
    <row r="23" spans="1:8" ht="16.350000000000001" customHeight="1" x14ac:dyDescent="0.25">
      <c r="A23" s="5" t="s">
        <v>644</v>
      </c>
      <c r="B23" s="5" t="s">
        <v>662</v>
      </c>
      <c r="C23" s="6">
        <v>220</v>
      </c>
      <c r="D23" s="6">
        <v>280</v>
      </c>
      <c r="E23" s="6">
        <v>50</v>
      </c>
      <c r="F23" s="6">
        <v>40</v>
      </c>
      <c r="G23" s="12" t="s">
        <v>712</v>
      </c>
      <c r="H23" s="9"/>
    </row>
    <row r="24" spans="1:8" ht="16.350000000000001" customHeight="1" x14ac:dyDescent="0.25">
      <c r="A24" s="5" t="s">
        <v>644</v>
      </c>
      <c r="B24" s="5" t="s">
        <v>663</v>
      </c>
      <c r="C24" s="6">
        <v>220</v>
      </c>
      <c r="D24" s="6">
        <v>280</v>
      </c>
      <c r="E24" s="6">
        <v>50</v>
      </c>
      <c r="F24" s="6">
        <v>40</v>
      </c>
      <c r="G24" s="12" t="s">
        <v>712</v>
      </c>
      <c r="H24" s="9"/>
    </row>
    <row r="25" spans="1:8" ht="16.350000000000001" customHeight="1" x14ac:dyDescent="0.25">
      <c r="A25" s="5" t="s">
        <v>644</v>
      </c>
      <c r="B25" s="5" t="s">
        <v>664</v>
      </c>
      <c r="C25" s="6">
        <v>220</v>
      </c>
      <c r="D25" s="6">
        <v>280</v>
      </c>
      <c r="E25" s="6">
        <v>50</v>
      </c>
      <c r="F25" s="6">
        <v>40</v>
      </c>
      <c r="G25" s="12" t="s">
        <v>712</v>
      </c>
      <c r="H25" s="9"/>
    </row>
    <row r="26" spans="1:8" ht="16.350000000000001" customHeight="1" x14ac:dyDescent="0.25">
      <c r="A26" s="5" t="s">
        <v>644</v>
      </c>
      <c r="B26" s="5" t="s">
        <v>665</v>
      </c>
      <c r="C26" s="6">
        <v>220</v>
      </c>
      <c r="D26" s="6">
        <v>280</v>
      </c>
      <c r="E26" s="6">
        <v>50</v>
      </c>
      <c r="F26" s="6">
        <v>40</v>
      </c>
      <c r="G26" s="12" t="s">
        <v>712</v>
      </c>
      <c r="H26" s="9"/>
    </row>
    <row r="27" spans="1:8" ht="16.350000000000001" customHeight="1" x14ac:dyDescent="0.25">
      <c r="A27" s="5" t="s">
        <v>644</v>
      </c>
      <c r="B27" s="5" t="s">
        <v>666</v>
      </c>
      <c r="C27" s="6">
        <v>220</v>
      </c>
      <c r="D27" s="6">
        <v>280</v>
      </c>
      <c r="E27" s="6">
        <v>50</v>
      </c>
      <c r="F27" s="6">
        <v>40</v>
      </c>
      <c r="G27" s="12" t="s">
        <v>712</v>
      </c>
      <c r="H27" s="9"/>
    </row>
    <row r="28" spans="1:8" ht="16.350000000000001" customHeight="1" x14ac:dyDescent="0.25">
      <c r="A28" s="5" t="s">
        <v>644</v>
      </c>
      <c r="B28" s="5" t="s">
        <v>667</v>
      </c>
      <c r="C28" s="6">
        <v>220</v>
      </c>
      <c r="D28" s="6">
        <v>280</v>
      </c>
      <c r="E28" s="6">
        <v>50</v>
      </c>
      <c r="F28" s="6">
        <v>40</v>
      </c>
      <c r="G28" s="12" t="s">
        <v>712</v>
      </c>
      <c r="H28" s="9"/>
    </row>
    <row r="29" spans="1:8" ht="16.350000000000001" customHeight="1" x14ac:dyDescent="0.25">
      <c r="A29" s="5" t="s">
        <v>644</v>
      </c>
      <c r="B29" s="5" t="s">
        <v>668</v>
      </c>
      <c r="C29" s="6">
        <v>220</v>
      </c>
      <c r="D29" s="6">
        <v>280</v>
      </c>
      <c r="E29" s="6">
        <v>50</v>
      </c>
      <c r="F29" s="6">
        <v>40</v>
      </c>
      <c r="G29" s="12" t="s">
        <v>713</v>
      </c>
      <c r="H29" s="9"/>
    </row>
    <row r="30" spans="1:8" ht="16.350000000000001" customHeight="1" x14ac:dyDescent="0.25">
      <c r="A30" s="5" t="s">
        <v>644</v>
      </c>
      <c r="B30" s="5" t="s">
        <v>669</v>
      </c>
      <c r="C30" s="6">
        <v>220</v>
      </c>
      <c r="D30" s="6">
        <v>280</v>
      </c>
      <c r="E30" s="6">
        <v>50</v>
      </c>
      <c r="F30" s="6">
        <v>40</v>
      </c>
      <c r="G30" s="12" t="s">
        <v>712</v>
      </c>
      <c r="H30" s="9"/>
    </row>
    <row r="31" spans="1:8" ht="16.350000000000001" customHeight="1" x14ac:dyDescent="0.25">
      <c r="A31" s="5" t="s">
        <v>644</v>
      </c>
      <c r="B31" s="14" t="s">
        <v>716</v>
      </c>
      <c r="C31" s="6">
        <v>220</v>
      </c>
      <c r="D31" s="6">
        <v>280</v>
      </c>
      <c r="E31" s="6">
        <v>50</v>
      </c>
      <c r="F31" s="6">
        <v>40</v>
      </c>
      <c r="G31" s="12" t="s">
        <v>712</v>
      </c>
      <c r="H31" s="11"/>
    </row>
    <row r="32" spans="1:8" ht="24.75" customHeight="1" x14ac:dyDescent="0.25">
      <c r="A32" s="5" t="s">
        <v>644</v>
      </c>
      <c r="B32" s="5" t="s">
        <v>670</v>
      </c>
      <c r="C32" s="6">
        <v>220</v>
      </c>
      <c r="D32" s="6">
        <v>280</v>
      </c>
      <c r="E32" s="6">
        <v>50</v>
      </c>
      <c r="F32" s="6">
        <v>40</v>
      </c>
      <c r="G32" s="12" t="s">
        <v>712</v>
      </c>
      <c r="H32" s="9"/>
    </row>
    <row r="33" spans="1:8" ht="16.350000000000001" customHeight="1" x14ac:dyDescent="0.25">
      <c r="A33" s="5" t="s">
        <v>644</v>
      </c>
      <c r="B33" s="5" t="s">
        <v>671</v>
      </c>
      <c r="C33" s="6">
        <v>220</v>
      </c>
      <c r="D33" s="6">
        <v>280</v>
      </c>
      <c r="E33" s="6">
        <v>50</v>
      </c>
      <c r="F33" s="6">
        <v>40</v>
      </c>
      <c r="G33" s="12" t="s">
        <v>712</v>
      </c>
      <c r="H33" s="9"/>
    </row>
    <row r="34" spans="1:8" ht="16.350000000000001" customHeight="1" x14ac:dyDescent="0.25">
      <c r="A34" s="5" t="s">
        <v>644</v>
      </c>
      <c r="B34" s="5" t="s">
        <v>672</v>
      </c>
      <c r="C34" s="6">
        <v>220</v>
      </c>
      <c r="D34" s="6">
        <v>280</v>
      </c>
      <c r="E34" s="6">
        <v>50</v>
      </c>
      <c r="F34" s="6">
        <v>40</v>
      </c>
      <c r="G34" s="12" t="s">
        <v>712</v>
      </c>
      <c r="H34" s="9"/>
    </row>
    <row r="35" spans="1:8" ht="16.350000000000001" customHeight="1" x14ac:dyDescent="0.25">
      <c r="A35" s="5" t="s">
        <v>644</v>
      </c>
      <c r="B35" s="5" t="s">
        <v>673</v>
      </c>
      <c r="C35" s="6">
        <v>220</v>
      </c>
      <c r="D35" s="6">
        <v>280</v>
      </c>
      <c r="E35" s="6">
        <v>50</v>
      </c>
      <c r="F35" s="6">
        <v>40</v>
      </c>
      <c r="G35" s="12" t="s">
        <v>712</v>
      </c>
      <c r="H35" s="9"/>
    </row>
    <row r="36" spans="1:8" ht="16.350000000000001" customHeight="1" x14ac:dyDescent="0.25">
      <c r="A36" s="5" t="s">
        <v>644</v>
      </c>
      <c r="B36" s="5" t="s">
        <v>674</v>
      </c>
      <c r="C36" s="6">
        <v>220</v>
      </c>
      <c r="D36" s="6">
        <v>280</v>
      </c>
      <c r="E36" s="6">
        <v>50</v>
      </c>
      <c r="F36" s="6">
        <v>40</v>
      </c>
      <c r="G36" s="12" t="s">
        <v>712</v>
      </c>
      <c r="H36" s="9"/>
    </row>
    <row r="37" spans="1:8" ht="16.350000000000001" customHeight="1" x14ac:dyDescent="0.25">
      <c r="A37" s="5" t="s">
        <v>644</v>
      </c>
      <c r="B37" s="5" t="s">
        <v>675</v>
      </c>
      <c r="C37" s="6">
        <v>220</v>
      </c>
      <c r="D37" s="6">
        <v>280</v>
      </c>
      <c r="E37" s="6">
        <v>50</v>
      </c>
      <c r="F37" s="6">
        <v>40</v>
      </c>
      <c r="G37" s="12" t="s">
        <v>712</v>
      </c>
      <c r="H37" s="9"/>
    </row>
    <row r="38" spans="1:8" ht="16.350000000000001" customHeight="1" x14ac:dyDescent="0.25">
      <c r="A38" s="5" t="s">
        <v>644</v>
      </c>
      <c r="B38" s="5" t="s">
        <v>644</v>
      </c>
      <c r="C38" s="6">
        <v>220</v>
      </c>
      <c r="D38" s="6">
        <v>280</v>
      </c>
      <c r="E38" s="6">
        <v>50</v>
      </c>
      <c r="F38" s="6">
        <v>40</v>
      </c>
      <c r="G38" s="12">
        <v>1</v>
      </c>
      <c r="H38" s="9"/>
    </row>
    <row r="39" spans="1:8" ht="16.350000000000001" customHeight="1" x14ac:dyDescent="0.25">
      <c r="A39" s="5" t="s">
        <v>644</v>
      </c>
      <c r="B39" s="5" t="s">
        <v>676</v>
      </c>
      <c r="C39" s="6">
        <v>220</v>
      </c>
      <c r="D39" s="6">
        <v>280</v>
      </c>
      <c r="E39" s="6">
        <v>50</v>
      </c>
      <c r="F39" s="6">
        <v>40</v>
      </c>
      <c r="G39" s="12" t="s">
        <v>712</v>
      </c>
      <c r="H39" s="9"/>
    </row>
    <row r="40" spans="1:8" ht="16.350000000000001" customHeight="1" x14ac:dyDescent="0.25">
      <c r="A40" s="5" t="s">
        <v>644</v>
      </c>
      <c r="B40" s="5" t="s">
        <v>677</v>
      </c>
      <c r="C40" s="6">
        <v>220</v>
      </c>
      <c r="D40" s="6">
        <v>280</v>
      </c>
      <c r="E40" s="6">
        <v>50</v>
      </c>
      <c r="F40" s="6">
        <v>40</v>
      </c>
      <c r="G40" s="12" t="s">
        <v>712</v>
      </c>
      <c r="H40" s="9"/>
    </row>
    <row r="41" spans="1:8" ht="16.350000000000001" customHeight="1" x14ac:dyDescent="0.25">
      <c r="A41" s="5" t="s">
        <v>644</v>
      </c>
      <c r="B41" s="5" t="s">
        <v>678</v>
      </c>
      <c r="C41" s="6">
        <v>220</v>
      </c>
      <c r="D41" s="6">
        <v>280</v>
      </c>
      <c r="E41" s="6">
        <v>50</v>
      </c>
      <c r="F41" s="6">
        <v>40</v>
      </c>
      <c r="G41" s="12" t="s">
        <v>712</v>
      </c>
    </row>
    <row r="42" spans="1:8" ht="16.350000000000001" customHeight="1" x14ac:dyDescent="0.25">
      <c r="A42" s="5" t="s">
        <v>644</v>
      </c>
      <c r="B42" s="5" t="s">
        <v>679</v>
      </c>
      <c r="C42" s="6">
        <v>220</v>
      </c>
      <c r="D42" s="6">
        <v>280</v>
      </c>
      <c r="E42" s="6">
        <v>50</v>
      </c>
      <c r="F42" s="6">
        <v>40</v>
      </c>
      <c r="G42" s="12" t="s">
        <v>712</v>
      </c>
    </row>
    <row r="43" spans="1:8" ht="16.350000000000001" customHeight="1" x14ac:dyDescent="0.25">
      <c r="A43" s="5" t="s">
        <v>644</v>
      </c>
      <c r="B43" s="5" t="s">
        <v>680</v>
      </c>
      <c r="C43" s="6">
        <v>220</v>
      </c>
      <c r="D43" s="6">
        <v>280</v>
      </c>
      <c r="E43" s="6">
        <v>50</v>
      </c>
      <c r="F43" s="6">
        <v>40</v>
      </c>
      <c r="G43" s="12" t="s">
        <v>712</v>
      </c>
    </row>
    <row r="44" spans="1:8" ht="16.350000000000001" customHeight="1" x14ac:dyDescent="0.25">
      <c r="A44" s="5" t="s">
        <v>644</v>
      </c>
      <c r="B44" s="14" t="s">
        <v>718</v>
      </c>
      <c r="C44" s="6">
        <v>220</v>
      </c>
      <c r="D44" s="6">
        <v>280</v>
      </c>
      <c r="E44" s="6">
        <v>50</v>
      </c>
      <c r="F44" s="6">
        <v>40</v>
      </c>
      <c r="G44" s="12" t="s">
        <v>712</v>
      </c>
    </row>
    <row r="45" spans="1:8" ht="16.350000000000001" customHeight="1" x14ac:dyDescent="0.25">
      <c r="A45" s="5" t="s">
        <v>644</v>
      </c>
      <c r="B45" s="5" t="s">
        <v>681</v>
      </c>
      <c r="C45" s="6">
        <v>220</v>
      </c>
      <c r="D45" s="6">
        <v>280</v>
      </c>
      <c r="E45" s="6">
        <v>50</v>
      </c>
      <c r="F45" s="6">
        <v>40</v>
      </c>
      <c r="G45" s="12" t="s">
        <v>712</v>
      </c>
    </row>
    <row r="46" spans="1:8" x14ac:dyDescent="0.25">
      <c r="A46" s="5" t="s">
        <v>644</v>
      </c>
      <c r="B46" s="5" t="s">
        <v>682</v>
      </c>
      <c r="C46" s="6">
        <v>220</v>
      </c>
      <c r="D46" s="6">
        <v>280</v>
      </c>
      <c r="E46" s="6">
        <v>50</v>
      </c>
      <c r="F46" s="6">
        <v>40</v>
      </c>
      <c r="G46" s="12" t="s">
        <v>712</v>
      </c>
    </row>
    <row r="47" spans="1:8" x14ac:dyDescent="0.25">
      <c r="A47" s="5" t="s">
        <v>644</v>
      </c>
      <c r="B47" s="5" t="s">
        <v>683</v>
      </c>
      <c r="C47" s="6">
        <v>220</v>
      </c>
      <c r="D47" s="6">
        <v>280</v>
      </c>
      <c r="E47" s="6">
        <v>50</v>
      </c>
      <c r="F47" s="6">
        <v>40</v>
      </c>
      <c r="G47" s="12" t="s">
        <v>712</v>
      </c>
    </row>
    <row r="48" spans="1:8" x14ac:dyDescent="0.25">
      <c r="A48" s="5" t="s">
        <v>644</v>
      </c>
      <c r="B48" s="5" t="s">
        <v>684</v>
      </c>
      <c r="C48" s="6">
        <v>220</v>
      </c>
      <c r="D48" s="6">
        <v>280</v>
      </c>
      <c r="E48" s="6">
        <v>50</v>
      </c>
      <c r="F48" s="6">
        <v>40</v>
      </c>
      <c r="G48" s="12" t="s">
        <v>712</v>
      </c>
    </row>
    <row r="49" spans="1:7" x14ac:dyDescent="0.25">
      <c r="A49" s="5" t="s">
        <v>644</v>
      </c>
      <c r="B49" s="5" t="s">
        <v>685</v>
      </c>
      <c r="C49" s="6">
        <v>220</v>
      </c>
      <c r="D49" s="6">
        <v>280</v>
      </c>
      <c r="E49" s="6">
        <v>50</v>
      </c>
      <c r="F49" s="6">
        <v>40</v>
      </c>
      <c r="G49" s="12" t="s">
        <v>712</v>
      </c>
    </row>
    <row r="50" spans="1:7" x14ac:dyDescent="0.25">
      <c r="A50" s="5" t="s">
        <v>644</v>
      </c>
      <c r="B50" s="5" t="s">
        <v>686</v>
      </c>
      <c r="C50" s="6">
        <v>220</v>
      </c>
      <c r="D50" s="6">
        <v>280</v>
      </c>
      <c r="E50" s="6">
        <v>50</v>
      </c>
      <c r="F50" s="6">
        <v>40</v>
      </c>
      <c r="G50" s="12" t="s">
        <v>712</v>
      </c>
    </row>
    <row r="51" spans="1:7" x14ac:dyDescent="0.25">
      <c r="A51" s="5" t="s">
        <v>644</v>
      </c>
      <c r="B51" s="5" t="s">
        <v>687</v>
      </c>
      <c r="C51" s="6">
        <v>220</v>
      </c>
      <c r="D51" s="6">
        <v>280</v>
      </c>
      <c r="E51" s="6">
        <v>50</v>
      </c>
      <c r="F51" s="6">
        <v>40</v>
      </c>
      <c r="G51" s="12" t="s">
        <v>712</v>
      </c>
    </row>
    <row r="52" spans="1:7" x14ac:dyDescent="0.25">
      <c r="A52" s="5" t="s">
        <v>644</v>
      </c>
      <c r="B52" s="5" t="s">
        <v>688</v>
      </c>
      <c r="C52" s="6">
        <v>220</v>
      </c>
      <c r="D52" s="6">
        <v>280</v>
      </c>
      <c r="E52" s="6">
        <v>50</v>
      </c>
      <c r="F52" s="6">
        <v>40</v>
      </c>
      <c r="G52" s="12" t="s">
        <v>712</v>
      </c>
    </row>
    <row r="53" spans="1:7" x14ac:dyDescent="0.25">
      <c r="A53" s="5" t="s">
        <v>644</v>
      </c>
      <c r="B53" s="5" t="s">
        <v>689</v>
      </c>
      <c r="C53" s="6">
        <v>220</v>
      </c>
      <c r="D53" s="6">
        <v>280</v>
      </c>
      <c r="E53" s="6">
        <v>50</v>
      </c>
      <c r="F53" s="6">
        <v>40</v>
      </c>
      <c r="G53" s="12" t="s">
        <v>712</v>
      </c>
    </row>
    <row r="54" spans="1:7" x14ac:dyDescent="0.25">
      <c r="A54" s="5" t="s">
        <v>644</v>
      </c>
      <c r="B54" s="5" t="s">
        <v>690</v>
      </c>
      <c r="C54" s="6">
        <v>220</v>
      </c>
      <c r="D54" s="6">
        <v>280</v>
      </c>
      <c r="E54" s="6">
        <v>50</v>
      </c>
      <c r="F54" s="6">
        <v>40</v>
      </c>
      <c r="G54" s="12" t="s">
        <v>712</v>
      </c>
    </row>
    <row r="55" spans="1:7" x14ac:dyDescent="0.25">
      <c r="A55" s="5" t="s">
        <v>644</v>
      </c>
      <c r="B55" s="5" t="s">
        <v>691</v>
      </c>
      <c r="C55" s="6">
        <v>220</v>
      </c>
      <c r="D55" s="6">
        <v>280</v>
      </c>
      <c r="E55" s="6">
        <v>50</v>
      </c>
      <c r="F55" s="6">
        <v>40</v>
      </c>
      <c r="G55" s="12" t="s">
        <v>712</v>
      </c>
    </row>
    <row r="56" spans="1:7" x14ac:dyDescent="0.25">
      <c r="A56" s="5" t="s">
        <v>644</v>
      </c>
      <c r="B56" s="5" t="s">
        <v>692</v>
      </c>
      <c r="C56" s="6">
        <v>220</v>
      </c>
      <c r="D56" s="6">
        <v>280</v>
      </c>
      <c r="E56" s="6">
        <v>50</v>
      </c>
      <c r="F56" s="6">
        <v>40</v>
      </c>
      <c r="G56" s="12" t="s">
        <v>712</v>
      </c>
    </row>
    <row r="57" spans="1:7" x14ac:dyDescent="0.25">
      <c r="A57" s="5" t="s">
        <v>644</v>
      </c>
      <c r="B57" s="5" t="s">
        <v>693</v>
      </c>
      <c r="C57" s="6">
        <v>220</v>
      </c>
      <c r="D57" s="6">
        <v>280</v>
      </c>
      <c r="E57" s="6">
        <v>50</v>
      </c>
      <c r="F57" s="6">
        <v>40</v>
      </c>
      <c r="G57" s="12" t="s">
        <v>712</v>
      </c>
    </row>
    <row r="58" spans="1:7" x14ac:dyDescent="0.25">
      <c r="A58" s="5" t="s">
        <v>644</v>
      </c>
      <c r="B58" s="5" t="s">
        <v>694</v>
      </c>
      <c r="C58" s="6">
        <v>220</v>
      </c>
      <c r="D58" s="6">
        <v>280</v>
      </c>
      <c r="E58" s="6">
        <v>50</v>
      </c>
      <c r="F58" s="6">
        <v>40</v>
      </c>
      <c r="G58" s="12" t="s">
        <v>712</v>
      </c>
    </row>
    <row r="59" spans="1:7" x14ac:dyDescent="0.25">
      <c r="A59" s="5" t="s">
        <v>644</v>
      </c>
      <c r="B59" s="5" t="s">
        <v>695</v>
      </c>
      <c r="C59" s="6">
        <v>220</v>
      </c>
      <c r="D59" s="6">
        <v>280</v>
      </c>
      <c r="E59" s="6">
        <v>50</v>
      </c>
      <c r="F59" s="6">
        <v>40</v>
      </c>
      <c r="G59" s="12" t="s">
        <v>712</v>
      </c>
    </row>
    <row r="60" spans="1:7" x14ac:dyDescent="0.25">
      <c r="A60" s="5" t="s">
        <v>644</v>
      </c>
      <c r="B60" s="5" t="s">
        <v>696</v>
      </c>
      <c r="C60" s="6">
        <v>220</v>
      </c>
      <c r="D60" s="6">
        <v>280</v>
      </c>
      <c r="E60" s="6">
        <v>50</v>
      </c>
      <c r="F60" s="6">
        <v>40</v>
      </c>
      <c r="G60" s="12" t="s">
        <v>712</v>
      </c>
    </row>
    <row r="61" spans="1:7" x14ac:dyDescent="0.25">
      <c r="A61" s="5" t="s">
        <v>644</v>
      </c>
      <c r="B61" s="5" t="s">
        <v>697</v>
      </c>
      <c r="C61" s="6">
        <v>220</v>
      </c>
      <c r="D61" s="6">
        <v>280</v>
      </c>
      <c r="E61" s="6">
        <v>50</v>
      </c>
      <c r="F61" s="6">
        <v>40</v>
      </c>
      <c r="G61" s="12" t="s">
        <v>712</v>
      </c>
    </row>
    <row r="62" spans="1:7" x14ac:dyDescent="0.25">
      <c r="A62" s="5" t="s">
        <v>644</v>
      </c>
      <c r="B62" s="5" t="s">
        <v>698</v>
      </c>
      <c r="C62" s="6">
        <v>220</v>
      </c>
      <c r="D62" s="6">
        <v>280</v>
      </c>
      <c r="E62" s="6">
        <v>50</v>
      </c>
      <c r="F62" s="6">
        <v>40</v>
      </c>
      <c r="G62" s="12" t="s">
        <v>712</v>
      </c>
    </row>
    <row r="63" spans="1:7" x14ac:dyDescent="0.25">
      <c r="A63" s="5" t="s">
        <v>644</v>
      </c>
      <c r="B63" s="14" t="s">
        <v>719</v>
      </c>
      <c r="C63" s="6">
        <v>220</v>
      </c>
      <c r="D63" s="6">
        <v>280</v>
      </c>
      <c r="E63" s="6">
        <v>50</v>
      </c>
      <c r="F63" s="6">
        <v>40</v>
      </c>
      <c r="G63" s="12" t="s">
        <v>712</v>
      </c>
    </row>
    <row r="64" spans="1:7" x14ac:dyDescent="0.25">
      <c r="A64" s="5" t="s">
        <v>644</v>
      </c>
      <c r="B64" s="5" t="s">
        <v>699</v>
      </c>
      <c r="C64" s="6">
        <v>220</v>
      </c>
      <c r="D64" s="6">
        <v>280</v>
      </c>
      <c r="E64" s="6">
        <v>50</v>
      </c>
      <c r="F64" s="6">
        <v>40</v>
      </c>
      <c r="G64" s="12" t="s">
        <v>712</v>
      </c>
    </row>
    <row r="65" spans="1:7" x14ac:dyDescent="0.25">
      <c r="A65" s="5" t="s">
        <v>644</v>
      </c>
      <c r="B65" s="5" t="s">
        <v>700</v>
      </c>
      <c r="C65" s="6">
        <v>220</v>
      </c>
      <c r="D65" s="6">
        <v>280</v>
      </c>
      <c r="E65" s="6">
        <v>50</v>
      </c>
      <c r="F65" s="6">
        <v>40</v>
      </c>
      <c r="G65" s="12" t="s">
        <v>712</v>
      </c>
    </row>
    <row r="66" spans="1:7" x14ac:dyDescent="0.25">
      <c r="A66" s="5" t="s">
        <v>644</v>
      </c>
      <c r="B66" s="14" t="s">
        <v>55</v>
      </c>
      <c r="C66" s="6">
        <v>220</v>
      </c>
      <c r="D66" s="6">
        <v>280</v>
      </c>
      <c r="E66" s="6">
        <v>50</v>
      </c>
      <c r="F66" s="6">
        <v>40</v>
      </c>
      <c r="G66" s="12" t="s">
        <v>712</v>
      </c>
    </row>
    <row r="67" spans="1:7" x14ac:dyDescent="0.25">
      <c r="A67" s="5" t="s">
        <v>644</v>
      </c>
      <c r="B67" s="5" t="s">
        <v>701</v>
      </c>
      <c r="C67" s="6">
        <v>220</v>
      </c>
      <c r="D67" s="6">
        <v>280</v>
      </c>
      <c r="E67" s="6">
        <v>50</v>
      </c>
      <c r="F67" s="6">
        <v>40</v>
      </c>
      <c r="G67" s="12" t="s">
        <v>712</v>
      </c>
    </row>
    <row r="68" spans="1:7" x14ac:dyDescent="0.25">
      <c r="A68" s="5" t="s">
        <v>644</v>
      </c>
      <c r="B68" s="5" t="s">
        <v>702</v>
      </c>
      <c r="C68" s="6">
        <v>220</v>
      </c>
      <c r="D68" s="6">
        <v>280</v>
      </c>
      <c r="E68" s="6">
        <v>50</v>
      </c>
      <c r="F68" s="6">
        <v>40</v>
      </c>
      <c r="G68" s="12" t="s">
        <v>712</v>
      </c>
    </row>
    <row r="69" spans="1:7" x14ac:dyDescent="0.25">
      <c r="A69" s="5" t="s">
        <v>644</v>
      </c>
      <c r="B69" s="5" t="s">
        <v>703</v>
      </c>
      <c r="C69" s="6">
        <v>220</v>
      </c>
      <c r="D69" s="6">
        <v>280</v>
      </c>
      <c r="E69" s="6">
        <v>50</v>
      </c>
      <c r="F69" s="6">
        <v>40</v>
      </c>
      <c r="G69" s="12" t="s">
        <v>712</v>
      </c>
    </row>
    <row r="70" spans="1:7" x14ac:dyDescent="0.25">
      <c r="A70" s="5" t="s">
        <v>644</v>
      </c>
      <c r="B70" s="5" t="s">
        <v>704</v>
      </c>
      <c r="C70" s="6">
        <v>220</v>
      </c>
      <c r="D70" s="6">
        <v>280</v>
      </c>
      <c r="E70" s="6">
        <v>50</v>
      </c>
      <c r="F70" s="6">
        <v>40</v>
      </c>
      <c r="G70" s="12" t="s">
        <v>712</v>
      </c>
    </row>
    <row r="71" spans="1:7" x14ac:dyDescent="0.25">
      <c r="A71" s="5" t="s">
        <v>644</v>
      </c>
      <c r="B71" s="5" t="s">
        <v>705</v>
      </c>
      <c r="C71" s="6">
        <v>220</v>
      </c>
      <c r="D71" s="6">
        <v>280</v>
      </c>
      <c r="E71" s="6">
        <v>50</v>
      </c>
      <c r="F71" s="6">
        <v>40</v>
      </c>
      <c r="G71" s="12" t="s">
        <v>712</v>
      </c>
    </row>
    <row r="72" spans="1:7" x14ac:dyDescent="0.25">
      <c r="A72" s="5" t="s">
        <v>644</v>
      </c>
      <c r="B72" s="14" t="s">
        <v>721</v>
      </c>
      <c r="C72" s="6">
        <v>220</v>
      </c>
      <c r="D72" s="6">
        <v>280</v>
      </c>
      <c r="E72" s="6">
        <v>50</v>
      </c>
      <c r="F72" s="6">
        <v>40</v>
      </c>
      <c r="G72" s="12" t="s">
        <v>712</v>
      </c>
    </row>
    <row r="73" spans="1:7" x14ac:dyDescent="0.25">
      <c r="A73" s="5" t="s">
        <v>644</v>
      </c>
      <c r="B73" s="5" t="s">
        <v>706</v>
      </c>
      <c r="C73" s="6">
        <v>220</v>
      </c>
      <c r="D73" s="6">
        <v>280</v>
      </c>
      <c r="E73" s="6">
        <v>50</v>
      </c>
      <c r="F73" s="6">
        <v>40</v>
      </c>
      <c r="G73" s="12" t="s">
        <v>712</v>
      </c>
    </row>
    <row r="74" spans="1:7" x14ac:dyDescent="0.25">
      <c r="A74" s="5" t="s">
        <v>644</v>
      </c>
      <c r="B74" s="5" t="s">
        <v>707</v>
      </c>
      <c r="C74" s="6">
        <v>220</v>
      </c>
      <c r="D74" s="6">
        <v>280</v>
      </c>
      <c r="E74" s="6">
        <v>50</v>
      </c>
      <c r="F74" s="6">
        <v>40</v>
      </c>
      <c r="G74" s="12" t="s">
        <v>712</v>
      </c>
    </row>
  </sheetData>
  <autoFilter ref="A5:O5">
    <sortState ref="A6:O74">
      <sortCondition ref="B5"/>
    </sortState>
  </autoFilter>
  <mergeCells count="3">
    <mergeCell ref="I1:O1"/>
    <mergeCell ref="I2:O2"/>
    <mergeCell ref="I3:O3"/>
  </mergeCells>
  <hyperlinks>
    <hyperlink ref="I3" r:id="rId1" display="http://www.cdek.ru/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51"/>
  <sheetViews>
    <sheetView workbookViewId="0">
      <selection activeCell="A25" sqref="A25:A34"/>
    </sheetView>
  </sheetViews>
  <sheetFormatPr defaultRowHeight="15" x14ac:dyDescent="0.25"/>
  <cols>
    <col min="1" max="1" width="33.42578125" bestFit="1" customWidth="1"/>
    <col min="2" max="2" width="44.42578125" bestFit="1" customWidth="1"/>
    <col min="3" max="3" width="52.85546875" bestFit="1" customWidth="1"/>
    <col min="4" max="4" width="42.140625" bestFit="1" customWidth="1"/>
  </cols>
  <sheetData>
    <row r="3" spans="1:4" x14ac:dyDescent="0.25">
      <c r="B3" s="20" t="s">
        <v>743</v>
      </c>
    </row>
    <row r="4" spans="1:4" x14ac:dyDescent="0.25">
      <c r="A4" s="20" t="s">
        <v>741</v>
      </c>
      <c r="B4" t="s">
        <v>742</v>
      </c>
      <c r="C4" t="s">
        <v>744</v>
      </c>
      <c r="D4" t="s">
        <v>745</v>
      </c>
    </row>
    <row r="5" spans="1:4" x14ac:dyDescent="0.25">
      <c r="A5" s="40" t="s">
        <v>7</v>
      </c>
      <c r="B5" s="42">
        <v>3130</v>
      </c>
      <c r="C5" s="42">
        <v>445</v>
      </c>
      <c r="D5" s="42">
        <v>12360</v>
      </c>
    </row>
    <row r="6" spans="1:4" x14ac:dyDescent="0.25">
      <c r="A6" s="41" t="s">
        <v>8</v>
      </c>
      <c r="B6" s="42">
        <v>360</v>
      </c>
      <c r="C6" s="42">
        <v>50</v>
      </c>
      <c r="D6" s="42">
        <v>1010</v>
      </c>
    </row>
    <row r="7" spans="1:4" x14ac:dyDescent="0.25">
      <c r="A7" s="41" t="s">
        <v>17</v>
      </c>
      <c r="B7" s="42">
        <v>360</v>
      </c>
      <c r="C7" s="42">
        <v>50</v>
      </c>
      <c r="D7" s="42">
        <v>1260</v>
      </c>
    </row>
    <row r="8" spans="1:4" x14ac:dyDescent="0.25">
      <c r="A8" s="41" t="s">
        <v>22</v>
      </c>
      <c r="B8" s="42">
        <v>360</v>
      </c>
      <c r="C8" s="42">
        <v>50</v>
      </c>
      <c r="D8" s="42">
        <v>710</v>
      </c>
    </row>
    <row r="9" spans="1:4" x14ac:dyDescent="0.25">
      <c r="A9" s="41" t="s">
        <v>25</v>
      </c>
      <c r="B9" s="42">
        <v>360</v>
      </c>
      <c r="C9" s="42">
        <v>50</v>
      </c>
      <c r="D9" s="42">
        <v>1310</v>
      </c>
    </row>
    <row r="10" spans="1:4" x14ac:dyDescent="0.25">
      <c r="A10" s="41" t="s">
        <v>27</v>
      </c>
      <c r="B10" s="42">
        <v>620</v>
      </c>
      <c r="C10" s="42">
        <v>85</v>
      </c>
      <c r="D10" s="42">
        <v>3920</v>
      </c>
    </row>
    <row r="11" spans="1:4" x14ac:dyDescent="0.25">
      <c r="A11" s="41" t="s">
        <v>14</v>
      </c>
      <c r="B11" s="42">
        <v>270</v>
      </c>
      <c r="C11" s="42">
        <v>40</v>
      </c>
      <c r="D11" s="42">
        <v>710</v>
      </c>
    </row>
    <row r="12" spans="1:4" x14ac:dyDescent="0.25">
      <c r="A12" s="41" t="s">
        <v>30</v>
      </c>
      <c r="B12" s="42">
        <v>440</v>
      </c>
      <c r="C12" s="42">
        <v>70</v>
      </c>
      <c r="D12" s="42">
        <v>2480</v>
      </c>
    </row>
    <row r="13" spans="1:4" x14ac:dyDescent="0.25">
      <c r="A13" s="41" t="s">
        <v>33</v>
      </c>
      <c r="B13" s="42">
        <v>360</v>
      </c>
      <c r="C13" s="42">
        <v>50</v>
      </c>
      <c r="D13" s="42">
        <v>960</v>
      </c>
    </row>
    <row r="14" spans="1:4" x14ac:dyDescent="0.25">
      <c r="A14" s="40" t="s">
        <v>35</v>
      </c>
      <c r="B14" s="42">
        <v>5070</v>
      </c>
      <c r="C14" s="42">
        <v>740</v>
      </c>
      <c r="D14" s="42">
        <v>17765</v>
      </c>
    </row>
    <row r="15" spans="1:4" x14ac:dyDescent="0.25">
      <c r="A15" s="41" t="s">
        <v>48</v>
      </c>
      <c r="B15" s="42">
        <v>360</v>
      </c>
      <c r="C15" s="42">
        <v>50</v>
      </c>
      <c r="D15" s="42">
        <v>760</v>
      </c>
    </row>
    <row r="16" spans="1:4" x14ac:dyDescent="0.25">
      <c r="A16" s="41" t="s">
        <v>8</v>
      </c>
      <c r="B16" s="42">
        <v>360</v>
      </c>
      <c r="C16" s="42">
        <v>50</v>
      </c>
      <c r="D16" s="42">
        <v>960</v>
      </c>
    </row>
    <row r="17" spans="1:4" x14ac:dyDescent="0.25">
      <c r="A17" s="41" t="s">
        <v>36</v>
      </c>
      <c r="B17" s="42">
        <v>360</v>
      </c>
      <c r="C17" s="42">
        <v>50</v>
      </c>
      <c r="D17" s="42">
        <v>3960</v>
      </c>
    </row>
    <row r="18" spans="1:4" x14ac:dyDescent="0.25">
      <c r="A18" s="41" t="s">
        <v>38</v>
      </c>
      <c r="B18" s="42">
        <v>360</v>
      </c>
      <c r="C18" s="42">
        <v>50</v>
      </c>
      <c r="D18" s="42">
        <v>610</v>
      </c>
    </row>
    <row r="19" spans="1:4" x14ac:dyDescent="0.25">
      <c r="A19" s="41" t="s">
        <v>40</v>
      </c>
      <c r="B19" s="42">
        <v>360</v>
      </c>
      <c r="C19" s="42">
        <v>50</v>
      </c>
      <c r="D19" s="42">
        <v>1160</v>
      </c>
    </row>
    <row r="20" spans="1:4" x14ac:dyDescent="0.25">
      <c r="A20" s="41" t="s">
        <v>42</v>
      </c>
      <c r="B20" s="42">
        <v>1320</v>
      </c>
      <c r="C20" s="42">
        <v>210</v>
      </c>
      <c r="D20" s="42">
        <v>2720</v>
      </c>
    </row>
    <row r="21" spans="1:4" x14ac:dyDescent="0.25">
      <c r="A21" s="41" t="s">
        <v>46</v>
      </c>
      <c r="B21" s="42">
        <v>440</v>
      </c>
      <c r="C21" s="42">
        <v>70</v>
      </c>
      <c r="D21" s="42">
        <v>1000</v>
      </c>
    </row>
    <row r="22" spans="1:4" x14ac:dyDescent="0.25">
      <c r="A22" s="41" t="s">
        <v>51</v>
      </c>
      <c r="B22" s="42">
        <v>620</v>
      </c>
      <c r="C22" s="42">
        <v>85</v>
      </c>
      <c r="D22" s="42">
        <v>1895</v>
      </c>
    </row>
    <row r="23" spans="1:4" x14ac:dyDescent="0.25">
      <c r="A23" s="41" t="s">
        <v>53</v>
      </c>
      <c r="B23" s="42">
        <v>270</v>
      </c>
      <c r="C23" s="42">
        <v>40</v>
      </c>
      <c r="D23" s="42">
        <v>630</v>
      </c>
    </row>
    <row r="24" spans="1:4" x14ac:dyDescent="0.25">
      <c r="A24" s="41" t="s">
        <v>27</v>
      </c>
      <c r="B24" s="42">
        <v>620</v>
      </c>
      <c r="C24" s="42">
        <v>85</v>
      </c>
      <c r="D24" s="42">
        <v>4070</v>
      </c>
    </row>
    <row r="25" spans="1:4" x14ac:dyDescent="0.25">
      <c r="A25" s="40" t="s">
        <v>56</v>
      </c>
      <c r="B25" s="42">
        <v>3700</v>
      </c>
      <c r="C25" s="42">
        <v>505</v>
      </c>
      <c r="D25" s="42">
        <v>12030</v>
      </c>
    </row>
    <row r="26" spans="1:4" x14ac:dyDescent="0.25">
      <c r="A26" s="41" t="s">
        <v>68</v>
      </c>
      <c r="B26" s="42">
        <v>360</v>
      </c>
      <c r="C26" s="42">
        <v>50</v>
      </c>
      <c r="D26" s="42">
        <v>760</v>
      </c>
    </row>
    <row r="27" spans="1:4" x14ac:dyDescent="0.25">
      <c r="A27" s="41" t="s">
        <v>70</v>
      </c>
      <c r="B27" s="42">
        <v>270</v>
      </c>
      <c r="C27" s="42">
        <v>40</v>
      </c>
      <c r="D27" s="42">
        <v>550</v>
      </c>
    </row>
    <row r="28" spans="1:4" x14ac:dyDescent="0.25">
      <c r="A28" s="41" t="s">
        <v>57</v>
      </c>
      <c r="B28" s="42">
        <v>360</v>
      </c>
      <c r="C28" s="42">
        <v>50</v>
      </c>
      <c r="D28" s="42">
        <v>960</v>
      </c>
    </row>
    <row r="29" spans="1:4" x14ac:dyDescent="0.25">
      <c r="A29" s="41" t="s">
        <v>59</v>
      </c>
      <c r="B29" s="42">
        <v>360</v>
      </c>
      <c r="C29" s="42">
        <v>50</v>
      </c>
      <c r="D29" s="42">
        <v>760</v>
      </c>
    </row>
    <row r="30" spans="1:4" x14ac:dyDescent="0.25">
      <c r="A30" s="41" t="s">
        <v>62</v>
      </c>
      <c r="B30" s="42">
        <v>360</v>
      </c>
      <c r="C30" s="42">
        <v>50</v>
      </c>
      <c r="D30" s="42">
        <v>1210</v>
      </c>
    </row>
    <row r="31" spans="1:4" x14ac:dyDescent="0.25">
      <c r="A31" s="41" t="s">
        <v>73</v>
      </c>
      <c r="B31" s="42">
        <v>720</v>
      </c>
      <c r="C31" s="42">
        <v>100</v>
      </c>
      <c r="D31" s="42">
        <v>3070</v>
      </c>
    </row>
    <row r="32" spans="1:4" x14ac:dyDescent="0.25">
      <c r="A32" s="41" t="s">
        <v>76</v>
      </c>
      <c r="B32" s="42">
        <v>190</v>
      </c>
      <c r="C32" s="42">
        <v>15</v>
      </c>
      <c r="D32" s="42">
        <v>1090</v>
      </c>
    </row>
    <row r="33" spans="1:4" x14ac:dyDescent="0.25">
      <c r="A33" s="41" t="s">
        <v>65</v>
      </c>
      <c r="B33" s="42">
        <v>360</v>
      </c>
      <c r="C33" s="42">
        <v>50</v>
      </c>
      <c r="D33" s="42">
        <v>860</v>
      </c>
    </row>
    <row r="34" spans="1:4" x14ac:dyDescent="0.25">
      <c r="A34" s="41" t="s">
        <v>79</v>
      </c>
      <c r="B34" s="42">
        <v>360</v>
      </c>
      <c r="C34" s="42">
        <v>50</v>
      </c>
      <c r="D34" s="42">
        <v>1960</v>
      </c>
    </row>
    <row r="35" spans="1:4" x14ac:dyDescent="0.25">
      <c r="A35" s="41" t="s">
        <v>81</v>
      </c>
      <c r="B35" s="42">
        <v>360</v>
      </c>
      <c r="C35" s="42">
        <v>50</v>
      </c>
      <c r="D35" s="42">
        <v>810</v>
      </c>
    </row>
    <row r="36" spans="1:4" x14ac:dyDescent="0.25">
      <c r="A36" s="40" t="s">
        <v>84</v>
      </c>
      <c r="B36" s="42">
        <v>5000</v>
      </c>
      <c r="C36" s="42">
        <v>725</v>
      </c>
      <c r="D36" s="42">
        <v>17980</v>
      </c>
    </row>
    <row r="37" spans="1:4" x14ac:dyDescent="0.25">
      <c r="A37" s="41" t="s">
        <v>85</v>
      </c>
      <c r="B37" s="42">
        <v>440</v>
      </c>
      <c r="C37" s="42">
        <v>70</v>
      </c>
      <c r="D37" s="42">
        <v>1140</v>
      </c>
    </row>
    <row r="38" spans="1:4" x14ac:dyDescent="0.25">
      <c r="A38" s="41" t="s">
        <v>8</v>
      </c>
      <c r="B38" s="42">
        <v>360</v>
      </c>
      <c r="C38" s="42">
        <v>50</v>
      </c>
      <c r="D38" s="42">
        <v>1460</v>
      </c>
    </row>
    <row r="39" spans="1:4" x14ac:dyDescent="0.25">
      <c r="A39" s="41" t="s">
        <v>88</v>
      </c>
      <c r="B39" s="42">
        <v>270</v>
      </c>
      <c r="C39" s="42">
        <v>40</v>
      </c>
      <c r="D39" s="42">
        <v>790</v>
      </c>
    </row>
    <row r="40" spans="1:4" x14ac:dyDescent="0.25">
      <c r="A40" s="41" t="s">
        <v>91</v>
      </c>
      <c r="B40" s="42">
        <v>360</v>
      </c>
      <c r="C40" s="42">
        <v>50</v>
      </c>
      <c r="D40" s="42">
        <v>810</v>
      </c>
    </row>
    <row r="41" spans="1:4" x14ac:dyDescent="0.25">
      <c r="A41" s="41" t="s">
        <v>98</v>
      </c>
      <c r="B41" s="42">
        <v>360</v>
      </c>
      <c r="C41" s="42">
        <v>50</v>
      </c>
      <c r="D41" s="42">
        <v>560</v>
      </c>
    </row>
    <row r="42" spans="1:4" x14ac:dyDescent="0.25">
      <c r="A42" s="41" t="s">
        <v>101</v>
      </c>
      <c r="B42" s="42">
        <v>360</v>
      </c>
      <c r="C42" s="42">
        <v>50</v>
      </c>
      <c r="D42" s="42">
        <v>710</v>
      </c>
    </row>
    <row r="43" spans="1:4" x14ac:dyDescent="0.25">
      <c r="A43" s="41" t="s">
        <v>103</v>
      </c>
      <c r="B43" s="42">
        <v>360</v>
      </c>
      <c r="C43" s="42">
        <v>50</v>
      </c>
      <c r="D43" s="42">
        <v>860</v>
      </c>
    </row>
    <row r="44" spans="1:4" x14ac:dyDescent="0.25">
      <c r="A44" s="41" t="s">
        <v>93</v>
      </c>
      <c r="B44" s="42">
        <v>440</v>
      </c>
      <c r="C44" s="42">
        <v>70</v>
      </c>
      <c r="D44" s="42">
        <v>1700</v>
      </c>
    </row>
    <row r="45" spans="1:4" x14ac:dyDescent="0.25">
      <c r="A45" s="41" t="s">
        <v>105</v>
      </c>
      <c r="B45" s="42">
        <v>360</v>
      </c>
      <c r="C45" s="42">
        <v>50</v>
      </c>
      <c r="D45" s="42">
        <v>1110</v>
      </c>
    </row>
    <row r="46" spans="1:4" x14ac:dyDescent="0.25">
      <c r="A46" s="41" t="s">
        <v>108</v>
      </c>
      <c r="B46" s="42">
        <v>360</v>
      </c>
      <c r="C46" s="42">
        <v>50</v>
      </c>
      <c r="D46" s="42">
        <v>710</v>
      </c>
    </row>
    <row r="47" spans="1:4" x14ac:dyDescent="0.25">
      <c r="A47" s="41" t="s">
        <v>27</v>
      </c>
      <c r="B47" s="42">
        <v>620</v>
      </c>
      <c r="C47" s="42">
        <v>85</v>
      </c>
      <c r="D47" s="42">
        <v>3020</v>
      </c>
    </row>
    <row r="48" spans="1:4" x14ac:dyDescent="0.25">
      <c r="A48" s="41" t="s">
        <v>95</v>
      </c>
      <c r="B48" s="42">
        <v>270</v>
      </c>
      <c r="C48" s="42">
        <v>40</v>
      </c>
      <c r="D48" s="42">
        <v>950</v>
      </c>
    </row>
    <row r="49" spans="1:4" x14ac:dyDescent="0.25">
      <c r="A49" s="41" t="s">
        <v>110</v>
      </c>
      <c r="B49" s="42">
        <v>440</v>
      </c>
      <c r="C49" s="42">
        <v>70</v>
      </c>
      <c r="D49" s="42">
        <v>4160</v>
      </c>
    </row>
    <row r="50" spans="1:4" x14ac:dyDescent="0.25">
      <c r="A50" s="40" t="s">
        <v>113</v>
      </c>
      <c r="B50" s="42">
        <v>5660</v>
      </c>
      <c r="C50" s="42">
        <v>790</v>
      </c>
      <c r="D50" s="42">
        <v>21615</v>
      </c>
    </row>
    <row r="51" spans="1:4" x14ac:dyDescent="0.25">
      <c r="A51" s="41" t="s">
        <v>114</v>
      </c>
      <c r="B51" s="42">
        <v>620</v>
      </c>
      <c r="C51" s="42">
        <v>85</v>
      </c>
      <c r="D51" s="42">
        <v>1555</v>
      </c>
    </row>
    <row r="52" spans="1:4" x14ac:dyDescent="0.25">
      <c r="A52" s="41" t="s">
        <v>142</v>
      </c>
      <c r="B52" s="42">
        <v>360</v>
      </c>
      <c r="C52" s="42">
        <v>50</v>
      </c>
      <c r="D52" s="42">
        <v>1210</v>
      </c>
    </row>
    <row r="53" spans="1:4" x14ac:dyDescent="0.25">
      <c r="A53" s="41" t="s">
        <v>119</v>
      </c>
      <c r="B53" s="42">
        <v>270</v>
      </c>
      <c r="C53" s="42">
        <v>40</v>
      </c>
      <c r="D53" s="42">
        <v>2130</v>
      </c>
    </row>
    <row r="54" spans="1:4" x14ac:dyDescent="0.25">
      <c r="A54" s="41" t="s">
        <v>145</v>
      </c>
      <c r="B54" s="42">
        <v>360</v>
      </c>
      <c r="C54" s="42">
        <v>50</v>
      </c>
      <c r="D54" s="42">
        <v>1110</v>
      </c>
    </row>
    <row r="55" spans="1:4" x14ac:dyDescent="0.25">
      <c r="A55" s="41" t="s">
        <v>131</v>
      </c>
      <c r="B55" s="42">
        <v>360</v>
      </c>
      <c r="C55" s="42">
        <v>50</v>
      </c>
      <c r="D55" s="42">
        <v>1680</v>
      </c>
    </row>
    <row r="56" spans="1:4" x14ac:dyDescent="0.25">
      <c r="A56" s="41" t="s">
        <v>122</v>
      </c>
      <c r="B56" s="42">
        <v>360</v>
      </c>
      <c r="C56" s="42">
        <v>50</v>
      </c>
      <c r="D56" s="42">
        <v>910</v>
      </c>
    </row>
    <row r="57" spans="1:4" x14ac:dyDescent="0.25">
      <c r="A57" s="41" t="s">
        <v>133</v>
      </c>
      <c r="B57" s="42">
        <v>360</v>
      </c>
      <c r="C57" s="42">
        <v>50</v>
      </c>
      <c r="D57" s="42">
        <v>1560</v>
      </c>
    </row>
    <row r="58" spans="1:4" x14ac:dyDescent="0.25">
      <c r="A58" s="41" t="s">
        <v>147</v>
      </c>
      <c r="B58" s="42">
        <v>360</v>
      </c>
      <c r="C58" s="42">
        <v>50</v>
      </c>
      <c r="D58" s="42">
        <v>1210</v>
      </c>
    </row>
    <row r="59" spans="1:4" x14ac:dyDescent="0.25">
      <c r="A59" s="41" t="s">
        <v>135</v>
      </c>
      <c r="B59" s="42">
        <v>440</v>
      </c>
      <c r="C59" s="42">
        <v>70</v>
      </c>
      <c r="D59" s="42">
        <v>790</v>
      </c>
    </row>
    <row r="60" spans="1:4" x14ac:dyDescent="0.25">
      <c r="A60" s="41" t="s">
        <v>149</v>
      </c>
      <c r="B60" s="42">
        <v>360</v>
      </c>
      <c r="C60" s="42">
        <v>50</v>
      </c>
      <c r="D60" s="42">
        <v>1260</v>
      </c>
    </row>
    <row r="61" spans="1:4" x14ac:dyDescent="0.25">
      <c r="A61" s="41" t="s">
        <v>152</v>
      </c>
      <c r="B61" s="42">
        <v>190</v>
      </c>
      <c r="C61" s="42">
        <v>15</v>
      </c>
      <c r="D61" s="42">
        <v>530</v>
      </c>
    </row>
    <row r="62" spans="1:4" x14ac:dyDescent="0.25">
      <c r="A62" s="41" t="s">
        <v>125</v>
      </c>
      <c r="B62" s="42">
        <v>360</v>
      </c>
      <c r="C62" s="42">
        <v>50</v>
      </c>
      <c r="D62" s="42">
        <v>2840</v>
      </c>
    </row>
    <row r="63" spans="1:4" x14ac:dyDescent="0.25">
      <c r="A63" s="41" t="s">
        <v>138</v>
      </c>
      <c r="B63" s="42">
        <v>360</v>
      </c>
      <c r="C63" s="42">
        <v>50</v>
      </c>
      <c r="D63" s="42">
        <v>610</v>
      </c>
    </row>
    <row r="64" spans="1:4" x14ac:dyDescent="0.25">
      <c r="A64" s="41" t="s">
        <v>127</v>
      </c>
      <c r="B64" s="42">
        <v>270</v>
      </c>
      <c r="C64" s="42">
        <v>40</v>
      </c>
      <c r="D64" s="42">
        <v>630</v>
      </c>
    </row>
    <row r="65" spans="1:4" x14ac:dyDescent="0.25">
      <c r="A65" s="41" t="s">
        <v>140</v>
      </c>
      <c r="B65" s="42">
        <v>360</v>
      </c>
      <c r="C65" s="42">
        <v>50</v>
      </c>
      <c r="D65" s="42">
        <v>2760</v>
      </c>
    </row>
    <row r="66" spans="1:4" x14ac:dyDescent="0.25">
      <c r="A66" s="41" t="s">
        <v>129</v>
      </c>
      <c r="B66" s="42">
        <v>270</v>
      </c>
      <c r="C66" s="42">
        <v>40</v>
      </c>
      <c r="D66" s="42">
        <v>830</v>
      </c>
    </row>
    <row r="67" spans="1:4" x14ac:dyDescent="0.25">
      <c r="A67" s="40" t="s">
        <v>155</v>
      </c>
      <c r="B67" s="42">
        <v>360</v>
      </c>
      <c r="C67" s="42">
        <v>50</v>
      </c>
      <c r="D67" s="42">
        <v>4560</v>
      </c>
    </row>
    <row r="68" spans="1:4" x14ac:dyDescent="0.25">
      <c r="A68" s="41" t="s">
        <v>8</v>
      </c>
      <c r="B68" s="42">
        <v>360</v>
      </c>
      <c r="C68" s="42">
        <v>50</v>
      </c>
      <c r="D68" s="42">
        <v>4560</v>
      </c>
    </row>
    <row r="69" spans="1:4" x14ac:dyDescent="0.25">
      <c r="A69" s="40" t="s">
        <v>156</v>
      </c>
      <c r="B69" s="42">
        <v>3860</v>
      </c>
      <c r="C69" s="42">
        <v>535</v>
      </c>
      <c r="D69" s="42">
        <v>33240</v>
      </c>
    </row>
    <row r="70" spans="1:4" x14ac:dyDescent="0.25">
      <c r="A70" s="41" t="s">
        <v>157</v>
      </c>
      <c r="B70" s="42">
        <v>360</v>
      </c>
      <c r="C70" s="42">
        <v>50</v>
      </c>
      <c r="D70" s="42">
        <v>5800</v>
      </c>
    </row>
    <row r="71" spans="1:4" x14ac:dyDescent="0.25">
      <c r="A71" s="41" t="s">
        <v>162</v>
      </c>
      <c r="B71" s="42">
        <v>620</v>
      </c>
      <c r="C71" s="42">
        <v>85</v>
      </c>
      <c r="D71" s="42">
        <v>1300</v>
      </c>
    </row>
    <row r="72" spans="1:4" x14ac:dyDescent="0.25">
      <c r="A72" s="41" t="s">
        <v>164</v>
      </c>
      <c r="B72" s="42">
        <v>360</v>
      </c>
      <c r="C72" s="42">
        <v>50</v>
      </c>
      <c r="D72" s="42">
        <v>1660</v>
      </c>
    </row>
    <row r="73" spans="1:4" x14ac:dyDescent="0.25">
      <c r="A73" s="41" t="s">
        <v>8</v>
      </c>
      <c r="B73" s="42">
        <v>360</v>
      </c>
      <c r="C73" s="42">
        <v>50</v>
      </c>
      <c r="D73" s="42">
        <v>1360</v>
      </c>
    </row>
    <row r="74" spans="1:4" x14ac:dyDescent="0.25">
      <c r="A74" s="41" t="s">
        <v>36</v>
      </c>
      <c r="B74" s="42">
        <v>360</v>
      </c>
      <c r="C74" s="42">
        <v>50</v>
      </c>
      <c r="D74" s="42">
        <v>1520</v>
      </c>
    </row>
    <row r="75" spans="1:4" x14ac:dyDescent="0.25">
      <c r="A75" s="41" t="s">
        <v>166</v>
      </c>
      <c r="B75" s="42">
        <v>360</v>
      </c>
      <c r="C75" s="42">
        <v>50</v>
      </c>
      <c r="D75" s="42">
        <v>3240</v>
      </c>
    </row>
    <row r="76" spans="1:4" x14ac:dyDescent="0.25">
      <c r="A76" s="41" t="s">
        <v>160</v>
      </c>
      <c r="B76" s="42">
        <v>360</v>
      </c>
      <c r="C76" s="42">
        <v>50</v>
      </c>
      <c r="D76" s="42">
        <v>4720</v>
      </c>
    </row>
    <row r="77" spans="1:4" x14ac:dyDescent="0.25">
      <c r="A77" s="41" t="s">
        <v>131</v>
      </c>
      <c r="B77" s="42">
        <v>720</v>
      </c>
      <c r="C77" s="42">
        <v>100</v>
      </c>
      <c r="D77" s="42">
        <v>10480</v>
      </c>
    </row>
    <row r="78" spans="1:4" x14ac:dyDescent="0.25">
      <c r="A78" s="41" t="s">
        <v>25</v>
      </c>
      <c r="B78" s="42">
        <v>360</v>
      </c>
      <c r="C78" s="42">
        <v>50</v>
      </c>
      <c r="D78" s="42">
        <v>3160</v>
      </c>
    </row>
    <row r="79" spans="1:4" x14ac:dyDescent="0.25">
      <c r="A79" s="40" t="s">
        <v>171</v>
      </c>
      <c r="B79" s="42">
        <v>7160</v>
      </c>
      <c r="C79" s="42">
        <v>1025</v>
      </c>
      <c r="D79" s="42">
        <v>20730</v>
      </c>
    </row>
    <row r="80" spans="1:4" x14ac:dyDescent="0.25">
      <c r="A80" s="41" t="s">
        <v>191</v>
      </c>
      <c r="B80" s="42">
        <v>360</v>
      </c>
      <c r="C80" s="42">
        <v>50</v>
      </c>
      <c r="D80" s="42">
        <v>1110</v>
      </c>
    </row>
    <row r="81" spans="1:4" x14ac:dyDescent="0.25">
      <c r="A81" s="41" t="s">
        <v>114</v>
      </c>
      <c r="B81" s="42">
        <v>360</v>
      </c>
      <c r="C81" s="42">
        <v>50</v>
      </c>
      <c r="D81" s="42">
        <v>1720</v>
      </c>
    </row>
    <row r="82" spans="1:4" x14ac:dyDescent="0.25">
      <c r="A82" s="41" t="s">
        <v>174</v>
      </c>
      <c r="B82" s="42">
        <v>360</v>
      </c>
      <c r="C82" s="42">
        <v>50</v>
      </c>
      <c r="D82" s="42">
        <v>2280</v>
      </c>
    </row>
    <row r="83" spans="1:4" x14ac:dyDescent="0.25">
      <c r="A83" s="41" t="s">
        <v>194</v>
      </c>
      <c r="B83" s="42">
        <v>440</v>
      </c>
      <c r="C83" s="42">
        <v>70</v>
      </c>
      <c r="D83" s="42">
        <v>720</v>
      </c>
    </row>
    <row r="84" spans="1:4" x14ac:dyDescent="0.25">
      <c r="A84" s="41" t="s">
        <v>196</v>
      </c>
      <c r="B84" s="42">
        <v>360</v>
      </c>
      <c r="C84" s="42">
        <v>50</v>
      </c>
      <c r="D84" s="42">
        <v>1060</v>
      </c>
    </row>
    <row r="85" spans="1:4" x14ac:dyDescent="0.25">
      <c r="A85" s="41" t="s">
        <v>8</v>
      </c>
      <c r="B85" s="42">
        <v>360</v>
      </c>
      <c r="C85" s="42">
        <v>50</v>
      </c>
      <c r="D85" s="42">
        <v>1060</v>
      </c>
    </row>
    <row r="86" spans="1:4" x14ac:dyDescent="0.25">
      <c r="A86" s="41" t="s">
        <v>176</v>
      </c>
      <c r="B86" s="42">
        <v>360</v>
      </c>
      <c r="C86" s="42">
        <v>50</v>
      </c>
      <c r="D86" s="42">
        <v>660</v>
      </c>
    </row>
    <row r="87" spans="1:4" x14ac:dyDescent="0.25">
      <c r="A87" s="41" t="s">
        <v>17</v>
      </c>
      <c r="B87" s="42">
        <v>360</v>
      </c>
      <c r="C87" s="42">
        <v>50</v>
      </c>
      <c r="D87" s="42">
        <v>660</v>
      </c>
    </row>
    <row r="88" spans="1:4" x14ac:dyDescent="0.25">
      <c r="A88" s="41" t="s">
        <v>198</v>
      </c>
      <c r="B88" s="42">
        <v>270</v>
      </c>
      <c r="C88" s="42">
        <v>40</v>
      </c>
      <c r="D88" s="42">
        <v>1190</v>
      </c>
    </row>
    <row r="89" spans="1:4" x14ac:dyDescent="0.25">
      <c r="A89" s="41" t="s">
        <v>59</v>
      </c>
      <c r="B89" s="42">
        <v>360</v>
      </c>
      <c r="C89" s="42">
        <v>50</v>
      </c>
      <c r="D89" s="42">
        <v>960</v>
      </c>
    </row>
    <row r="90" spans="1:4" x14ac:dyDescent="0.25">
      <c r="A90" s="41" t="s">
        <v>178</v>
      </c>
      <c r="B90" s="42">
        <v>440</v>
      </c>
      <c r="C90" s="42">
        <v>70</v>
      </c>
      <c r="D90" s="42">
        <v>1910</v>
      </c>
    </row>
    <row r="91" spans="1:4" x14ac:dyDescent="0.25">
      <c r="A91" s="41" t="s">
        <v>122</v>
      </c>
      <c r="B91" s="42">
        <v>360</v>
      </c>
      <c r="C91" s="42">
        <v>50</v>
      </c>
      <c r="D91" s="42">
        <v>960</v>
      </c>
    </row>
    <row r="92" spans="1:4" x14ac:dyDescent="0.25">
      <c r="A92" s="41" t="s">
        <v>181</v>
      </c>
      <c r="B92" s="42">
        <v>360</v>
      </c>
      <c r="C92" s="42">
        <v>50</v>
      </c>
      <c r="D92" s="42">
        <v>410</v>
      </c>
    </row>
    <row r="93" spans="1:4" x14ac:dyDescent="0.25">
      <c r="A93" s="41" t="s">
        <v>105</v>
      </c>
      <c r="B93" s="42">
        <v>360</v>
      </c>
      <c r="C93" s="42">
        <v>50</v>
      </c>
      <c r="D93" s="42">
        <v>810</v>
      </c>
    </row>
    <row r="94" spans="1:4" x14ac:dyDescent="0.25">
      <c r="A94" s="41" t="s">
        <v>184</v>
      </c>
      <c r="B94" s="42">
        <v>360</v>
      </c>
      <c r="C94" s="42">
        <v>50</v>
      </c>
      <c r="D94" s="42">
        <v>410</v>
      </c>
    </row>
    <row r="95" spans="1:4" x14ac:dyDescent="0.25">
      <c r="A95" s="41" t="s">
        <v>185</v>
      </c>
      <c r="B95" s="42">
        <v>440</v>
      </c>
      <c r="C95" s="42">
        <v>70</v>
      </c>
      <c r="D95" s="42">
        <v>790</v>
      </c>
    </row>
    <row r="96" spans="1:4" x14ac:dyDescent="0.25">
      <c r="A96" s="41" t="s">
        <v>27</v>
      </c>
      <c r="B96" s="42">
        <v>620</v>
      </c>
      <c r="C96" s="42">
        <v>85</v>
      </c>
      <c r="D96" s="42">
        <v>2660</v>
      </c>
    </row>
    <row r="97" spans="1:4" x14ac:dyDescent="0.25">
      <c r="A97" s="41" t="s">
        <v>200</v>
      </c>
      <c r="B97" s="42">
        <v>270</v>
      </c>
      <c r="C97" s="42">
        <v>40</v>
      </c>
      <c r="D97" s="42">
        <v>550</v>
      </c>
    </row>
    <row r="98" spans="1:4" x14ac:dyDescent="0.25">
      <c r="A98" s="41" t="s">
        <v>188</v>
      </c>
      <c r="B98" s="42">
        <v>360</v>
      </c>
      <c r="C98" s="42">
        <v>50</v>
      </c>
      <c r="D98" s="42">
        <v>810</v>
      </c>
    </row>
    <row r="99" spans="1:4" x14ac:dyDescent="0.25">
      <c r="A99" s="40" t="s">
        <v>203</v>
      </c>
      <c r="B99" s="42">
        <v>6550</v>
      </c>
      <c r="C99" s="42">
        <v>930</v>
      </c>
      <c r="D99" s="42">
        <v>26730</v>
      </c>
    </row>
    <row r="100" spans="1:4" x14ac:dyDescent="0.25">
      <c r="A100" s="41" t="s">
        <v>218</v>
      </c>
      <c r="B100" s="42">
        <v>720</v>
      </c>
      <c r="C100" s="42">
        <v>100</v>
      </c>
      <c r="D100" s="42">
        <v>4650</v>
      </c>
    </row>
    <row r="101" spans="1:4" x14ac:dyDescent="0.25">
      <c r="A101" s="41" t="s">
        <v>36</v>
      </c>
      <c r="B101" s="42">
        <v>360</v>
      </c>
      <c r="C101" s="42">
        <v>50</v>
      </c>
      <c r="D101" s="42">
        <v>1920</v>
      </c>
    </row>
    <row r="102" spans="1:4" x14ac:dyDescent="0.25">
      <c r="A102" s="41" t="s">
        <v>204</v>
      </c>
      <c r="B102" s="42">
        <v>360</v>
      </c>
      <c r="C102" s="42">
        <v>50</v>
      </c>
      <c r="D102" s="42">
        <v>710</v>
      </c>
    </row>
    <row r="103" spans="1:4" x14ac:dyDescent="0.25">
      <c r="A103" s="41" t="s">
        <v>166</v>
      </c>
      <c r="B103" s="42">
        <v>440</v>
      </c>
      <c r="C103" s="42">
        <v>70</v>
      </c>
      <c r="D103" s="42">
        <v>1420</v>
      </c>
    </row>
    <row r="104" spans="1:4" x14ac:dyDescent="0.25">
      <c r="A104" s="41" t="s">
        <v>206</v>
      </c>
      <c r="B104" s="42">
        <v>360</v>
      </c>
      <c r="C104" s="42">
        <v>50</v>
      </c>
      <c r="D104" s="42">
        <v>1260</v>
      </c>
    </row>
    <row r="105" spans="1:4" x14ac:dyDescent="0.25">
      <c r="A105" s="41" t="s">
        <v>223</v>
      </c>
      <c r="B105" s="42">
        <v>360</v>
      </c>
      <c r="C105" s="42">
        <v>50</v>
      </c>
      <c r="D105" s="42">
        <v>860</v>
      </c>
    </row>
    <row r="106" spans="1:4" x14ac:dyDescent="0.25">
      <c r="A106" s="41" t="s">
        <v>208</v>
      </c>
      <c r="B106" s="42">
        <v>360</v>
      </c>
      <c r="C106" s="42">
        <v>50</v>
      </c>
      <c r="D106" s="42">
        <v>2480</v>
      </c>
    </row>
    <row r="107" spans="1:4" x14ac:dyDescent="0.25">
      <c r="A107" s="41" t="s">
        <v>22</v>
      </c>
      <c r="B107" s="42">
        <v>360</v>
      </c>
      <c r="C107" s="42">
        <v>50</v>
      </c>
      <c r="D107" s="42">
        <v>960</v>
      </c>
    </row>
    <row r="108" spans="1:4" x14ac:dyDescent="0.25">
      <c r="A108" s="41" t="s">
        <v>210</v>
      </c>
      <c r="B108" s="42">
        <v>360</v>
      </c>
      <c r="C108" s="42">
        <v>50</v>
      </c>
      <c r="D108" s="42">
        <v>1840</v>
      </c>
    </row>
    <row r="109" spans="1:4" x14ac:dyDescent="0.25">
      <c r="A109" s="41" t="s">
        <v>212</v>
      </c>
      <c r="B109" s="42">
        <v>360</v>
      </c>
      <c r="C109" s="42">
        <v>50</v>
      </c>
      <c r="D109" s="42">
        <v>960</v>
      </c>
    </row>
    <row r="110" spans="1:4" x14ac:dyDescent="0.25">
      <c r="A110" s="41" t="s">
        <v>225</v>
      </c>
      <c r="B110" s="42">
        <v>270</v>
      </c>
      <c r="C110" s="42">
        <v>40</v>
      </c>
      <c r="D110" s="42">
        <v>1440</v>
      </c>
    </row>
    <row r="111" spans="1:4" x14ac:dyDescent="0.25">
      <c r="A111" s="41" t="s">
        <v>227</v>
      </c>
      <c r="B111" s="42">
        <v>720</v>
      </c>
      <c r="C111" s="42">
        <v>100</v>
      </c>
      <c r="D111" s="42">
        <v>2980</v>
      </c>
    </row>
    <row r="112" spans="1:4" x14ac:dyDescent="0.25">
      <c r="A112" s="41" t="s">
        <v>214</v>
      </c>
      <c r="B112" s="42">
        <v>440</v>
      </c>
      <c r="C112" s="42">
        <v>70</v>
      </c>
      <c r="D112" s="42">
        <v>1420</v>
      </c>
    </row>
    <row r="113" spans="1:4" x14ac:dyDescent="0.25">
      <c r="A113" s="41" t="s">
        <v>216</v>
      </c>
      <c r="B113" s="42">
        <v>360</v>
      </c>
      <c r="C113" s="42">
        <v>50</v>
      </c>
      <c r="D113" s="42">
        <v>1010</v>
      </c>
    </row>
    <row r="114" spans="1:4" x14ac:dyDescent="0.25">
      <c r="A114" s="41" t="s">
        <v>79</v>
      </c>
      <c r="B114" s="42">
        <v>360</v>
      </c>
      <c r="C114" s="42">
        <v>50</v>
      </c>
      <c r="D114" s="42">
        <v>1760</v>
      </c>
    </row>
    <row r="115" spans="1:4" x14ac:dyDescent="0.25">
      <c r="A115" s="41" t="s">
        <v>81</v>
      </c>
      <c r="B115" s="42">
        <v>360</v>
      </c>
      <c r="C115" s="42">
        <v>50</v>
      </c>
      <c r="D115" s="42">
        <v>1060</v>
      </c>
    </row>
    <row r="116" spans="1:4" x14ac:dyDescent="0.25">
      <c r="A116" s="40" t="s">
        <v>230</v>
      </c>
      <c r="B116" s="42">
        <v>4280</v>
      </c>
      <c r="C116" s="42">
        <v>630</v>
      </c>
      <c r="D116" s="42">
        <v>17580</v>
      </c>
    </row>
    <row r="117" spans="1:4" x14ac:dyDescent="0.25">
      <c r="A117" s="41" t="s">
        <v>244</v>
      </c>
      <c r="B117" s="42">
        <v>360</v>
      </c>
      <c r="C117" s="42">
        <v>50</v>
      </c>
      <c r="D117" s="42">
        <v>3320</v>
      </c>
    </row>
    <row r="118" spans="1:4" x14ac:dyDescent="0.25">
      <c r="A118" s="41" t="s">
        <v>8</v>
      </c>
      <c r="B118" s="42">
        <v>360</v>
      </c>
      <c r="C118" s="42">
        <v>50</v>
      </c>
      <c r="D118" s="42">
        <v>2120</v>
      </c>
    </row>
    <row r="119" spans="1:4" x14ac:dyDescent="0.25">
      <c r="A119" s="41" t="s">
        <v>36</v>
      </c>
      <c r="B119" s="42">
        <v>1080</v>
      </c>
      <c r="C119" s="42">
        <v>150</v>
      </c>
      <c r="D119" s="42">
        <v>3870</v>
      </c>
    </row>
    <row r="120" spans="1:4" x14ac:dyDescent="0.25">
      <c r="A120" s="41" t="s">
        <v>231</v>
      </c>
      <c r="B120" s="42">
        <v>1320</v>
      </c>
      <c r="C120" s="42">
        <v>210</v>
      </c>
      <c r="D120" s="42">
        <v>3630</v>
      </c>
    </row>
    <row r="121" spans="1:4" x14ac:dyDescent="0.25">
      <c r="A121" s="41" t="s">
        <v>239</v>
      </c>
      <c r="B121" s="42">
        <v>360</v>
      </c>
      <c r="C121" s="42">
        <v>50</v>
      </c>
      <c r="D121" s="42">
        <v>760</v>
      </c>
    </row>
    <row r="122" spans="1:4" x14ac:dyDescent="0.25">
      <c r="A122" s="41" t="s">
        <v>62</v>
      </c>
      <c r="B122" s="42">
        <v>440</v>
      </c>
      <c r="C122" s="42">
        <v>70</v>
      </c>
      <c r="D122" s="42">
        <v>1560</v>
      </c>
    </row>
    <row r="123" spans="1:4" x14ac:dyDescent="0.25">
      <c r="A123" s="41" t="s">
        <v>242</v>
      </c>
      <c r="B123" s="42">
        <v>360</v>
      </c>
      <c r="C123" s="42">
        <v>50</v>
      </c>
      <c r="D123" s="42">
        <v>2320</v>
      </c>
    </row>
    <row r="124" spans="1:4" x14ac:dyDescent="0.25">
      <c r="A124" s="40" t="s">
        <v>246</v>
      </c>
      <c r="B124" s="42">
        <v>5540</v>
      </c>
      <c r="C124" s="42">
        <v>795</v>
      </c>
      <c r="D124" s="42">
        <v>27255</v>
      </c>
    </row>
    <row r="125" spans="1:4" x14ac:dyDescent="0.25">
      <c r="A125" s="41" t="s">
        <v>85</v>
      </c>
      <c r="B125" s="42">
        <v>440</v>
      </c>
      <c r="C125" s="42">
        <v>70</v>
      </c>
      <c r="D125" s="42">
        <v>1980</v>
      </c>
    </row>
    <row r="126" spans="1:4" x14ac:dyDescent="0.25">
      <c r="A126" s="41" t="s">
        <v>48</v>
      </c>
      <c r="B126" s="42">
        <v>360</v>
      </c>
      <c r="C126" s="42">
        <v>50</v>
      </c>
      <c r="D126" s="42">
        <v>910</v>
      </c>
    </row>
    <row r="127" spans="1:4" x14ac:dyDescent="0.25">
      <c r="A127" s="41" t="s">
        <v>8</v>
      </c>
      <c r="B127" s="42">
        <v>360</v>
      </c>
      <c r="C127" s="42">
        <v>50</v>
      </c>
      <c r="D127" s="42">
        <v>2000</v>
      </c>
    </row>
    <row r="128" spans="1:4" x14ac:dyDescent="0.25">
      <c r="A128" s="41" t="s">
        <v>248</v>
      </c>
      <c r="B128" s="42">
        <v>360</v>
      </c>
      <c r="C128" s="42">
        <v>50</v>
      </c>
      <c r="D128" s="42">
        <v>710</v>
      </c>
    </row>
    <row r="129" spans="1:4" x14ac:dyDescent="0.25">
      <c r="A129" s="41" t="s">
        <v>259</v>
      </c>
      <c r="B129" s="42">
        <v>360</v>
      </c>
      <c r="C129" s="42">
        <v>50</v>
      </c>
      <c r="D129" s="42">
        <v>1610</v>
      </c>
    </row>
    <row r="130" spans="1:4" x14ac:dyDescent="0.25">
      <c r="A130" s="41" t="s">
        <v>105</v>
      </c>
      <c r="B130" s="42">
        <v>1080</v>
      </c>
      <c r="C130" s="42">
        <v>150</v>
      </c>
      <c r="D130" s="42">
        <v>1830</v>
      </c>
    </row>
    <row r="131" spans="1:4" x14ac:dyDescent="0.25">
      <c r="A131" s="41" t="s">
        <v>257</v>
      </c>
      <c r="B131" s="42">
        <v>360</v>
      </c>
      <c r="C131" s="42">
        <v>50</v>
      </c>
      <c r="D131" s="42">
        <v>2160</v>
      </c>
    </row>
    <row r="132" spans="1:4" x14ac:dyDescent="0.25">
      <c r="A132" s="41" t="s">
        <v>250</v>
      </c>
      <c r="B132" s="42">
        <v>360</v>
      </c>
      <c r="C132" s="42">
        <v>50</v>
      </c>
      <c r="D132" s="42">
        <v>1710</v>
      </c>
    </row>
    <row r="133" spans="1:4" x14ac:dyDescent="0.25">
      <c r="A133" s="41" t="s">
        <v>252</v>
      </c>
      <c r="B133" s="42">
        <v>360</v>
      </c>
      <c r="C133" s="42">
        <v>50</v>
      </c>
      <c r="D133" s="42">
        <v>1600</v>
      </c>
    </row>
    <row r="134" spans="1:4" x14ac:dyDescent="0.25">
      <c r="A134" s="41" t="s">
        <v>263</v>
      </c>
      <c r="B134" s="42">
        <v>440</v>
      </c>
      <c r="C134" s="42">
        <v>70</v>
      </c>
      <c r="D134" s="42">
        <v>8360</v>
      </c>
    </row>
    <row r="135" spans="1:4" x14ac:dyDescent="0.25">
      <c r="A135" s="41" t="s">
        <v>27</v>
      </c>
      <c r="B135" s="42">
        <v>620</v>
      </c>
      <c r="C135" s="42">
        <v>85</v>
      </c>
      <c r="D135" s="42">
        <v>2405</v>
      </c>
    </row>
    <row r="136" spans="1:4" x14ac:dyDescent="0.25">
      <c r="A136" s="41" t="s">
        <v>254</v>
      </c>
      <c r="B136" s="42">
        <v>440</v>
      </c>
      <c r="C136" s="42">
        <v>70</v>
      </c>
      <c r="D136" s="42">
        <v>1980</v>
      </c>
    </row>
    <row r="137" spans="1:4" x14ac:dyDescent="0.25">
      <c r="A137" s="40" t="s">
        <v>266</v>
      </c>
      <c r="B137" s="42">
        <v>5120</v>
      </c>
      <c r="C137" s="42">
        <v>710</v>
      </c>
      <c r="D137" s="42">
        <v>17060</v>
      </c>
    </row>
    <row r="138" spans="1:4" x14ac:dyDescent="0.25">
      <c r="A138" s="41" t="s">
        <v>278</v>
      </c>
      <c r="B138" s="42">
        <v>360</v>
      </c>
      <c r="C138" s="42">
        <v>50</v>
      </c>
      <c r="D138" s="42">
        <v>960</v>
      </c>
    </row>
    <row r="139" spans="1:4" x14ac:dyDescent="0.25">
      <c r="A139" s="41" t="s">
        <v>267</v>
      </c>
      <c r="B139" s="42">
        <v>360</v>
      </c>
      <c r="C139" s="42">
        <v>50</v>
      </c>
      <c r="D139" s="42">
        <v>1260</v>
      </c>
    </row>
    <row r="140" spans="1:4" x14ac:dyDescent="0.25">
      <c r="A140" s="41" t="s">
        <v>164</v>
      </c>
      <c r="B140" s="42">
        <v>360</v>
      </c>
      <c r="C140" s="42">
        <v>50</v>
      </c>
      <c r="D140" s="42">
        <v>1560</v>
      </c>
    </row>
    <row r="141" spans="1:4" x14ac:dyDescent="0.25">
      <c r="A141" s="41" t="s">
        <v>68</v>
      </c>
      <c r="B141" s="42">
        <v>360</v>
      </c>
      <c r="C141" s="42">
        <v>50</v>
      </c>
      <c r="D141" s="42">
        <v>3400</v>
      </c>
    </row>
    <row r="142" spans="1:4" x14ac:dyDescent="0.25">
      <c r="A142" s="41" t="s">
        <v>280</v>
      </c>
      <c r="B142" s="42">
        <v>1080</v>
      </c>
      <c r="C142" s="42">
        <v>150</v>
      </c>
      <c r="D142" s="42">
        <v>1730</v>
      </c>
    </row>
    <row r="143" spans="1:4" x14ac:dyDescent="0.25">
      <c r="A143" s="41" t="s">
        <v>98</v>
      </c>
      <c r="B143" s="42">
        <v>360</v>
      </c>
      <c r="C143" s="42">
        <v>50</v>
      </c>
      <c r="D143" s="42">
        <v>760</v>
      </c>
    </row>
    <row r="144" spans="1:4" x14ac:dyDescent="0.25">
      <c r="A144" s="41" t="s">
        <v>22</v>
      </c>
      <c r="B144" s="42">
        <v>360</v>
      </c>
      <c r="C144" s="42">
        <v>50</v>
      </c>
      <c r="D144" s="42">
        <v>1360</v>
      </c>
    </row>
    <row r="145" spans="1:4" x14ac:dyDescent="0.25">
      <c r="A145" s="41" t="s">
        <v>25</v>
      </c>
      <c r="B145" s="42">
        <v>360</v>
      </c>
      <c r="C145" s="42">
        <v>50</v>
      </c>
      <c r="D145" s="42">
        <v>910</v>
      </c>
    </row>
    <row r="146" spans="1:4" x14ac:dyDescent="0.25">
      <c r="A146" s="41" t="s">
        <v>270</v>
      </c>
      <c r="B146" s="42">
        <v>360</v>
      </c>
      <c r="C146" s="42">
        <v>50</v>
      </c>
      <c r="D146" s="42">
        <v>660</v>
      </c>
    </row>
    <row r="147" spans="1:4" x14ac:dyDescent="0.25">
      <c r="A147" s="41" t="s">
        <v>272</v>
      </c>
      <c r="B147" s="42">
        <v>440</v>
      </c>
      <c r="C147" s="42">
        <v>60</v>
      </c>
      <c r="D147" s="42">
        <v>800</v>
      </c>
    </row>
    <row r="148" spans="1:4" x14ac:dyDescent="0.25">
      <c r="A148" s="41" t="s">
        <v>276</v>
      </c>
      <c r="B148" s="42">
        <v>360</v>
      </c>
      <c r="C148" s="42">
        <v>50</v>
      </c>
      <c r="D148" s="42">
        <v>860</v>
      </c>
    </row>
    <row r="149" spans="1:4" x14ac:dyDescent="0.25">
      <c r="A149" s="41" t="s">
        <v>79</v>
      </c>
      <c r="B149" s="42">
        <v>360</v>
      </c>
      <c r="C149" s="42">
        <v>50</v>
      </c>
      <c r="D149" s="42">
        <v>2800</v>
      </c>
    </row>
    <row r="150" spans="1:4" x14ac:dyDescent="0.25">
      <c r="A150" s="40" t="s">
        <v>284</v>
      </c>
      <c r="B150" s="42">
        <v>9180</v>
      </c>
      <c r="C150" s="42">
        <v>1355</v>
      </c>
      <c r="D150" s="42">
        <v>26210</v>
      </c>
    </row>
    <row r="151" spans="1:4" x14ac:dyDescent="0.25">
      <c r="A151" s="41" t="s">
        <v>85</v>
      </c>
      <c r="B151" s="42">
        <v>880</v>
      </c>
      <c r="C151" s="42">
        <v>140</v>
      </c>
      <c r="D151" s="42">
        <v>2000</v>
      </c>
    </row>
    <row r="152" spans="1:4" x14ac:dyDescent="0.25">
      <c r="A152" s="41" t="s">
        <v>194</v>
      </c>
      <c r="B152" s="42">
        <v>440</v>
      </c>
      <c r="C152" s="42">
        <v>70</v>
      </c>
      <c r="D152" s="42">
        <v>790</v>
      </c>
    </row>
    <row r="153" spans="1:4" x14ac:dyDescent="0.25">
      <c r="A153" s="41" t="s">
        <v>8</v>
      </c>
      <c r="B153" s="42">
        <v>360</v>
      </c>
      <c r="C153" s="42">
        <v>50</v>
      </c>
      <c r="D153" s="42">
        <v>910</v>
      </c>
    </row>
    <row r="154" spans="1:4" x14ac:dyDescent="0.25">
      <c r="A154" s="41" t="s">
        <v>176</v>
      </c>
      <c r="B154" s="42">
        <v>360</v>
      </c>
      <c r="C154" s="42">
        <v>50</v>
      </c>
      <c r="D154" s="42">
        <v>860</v>
      </c>
    </row>
    <row r="155" spans="1:4" x14ac:dyDescent="0.25">
      <c r="A155" s="41" t="s">
        <v>88</v>
      </c>
      <c r="B155" s="42">
        <v>270</v>
      </c>
      <c r="C155" s="42">
        <v>40</v>
      </c>
      <c r="D155" s="42">
        <v>1110</v>
      </c>
    </row>
    <row r="156" spans="1:4" x14ac:dyDescent="0.25">
      <c r="A156" s="41" t="s">
        <v>285</v>
      </c>
      <c r="B156" s="42">
        <v>440</v>
      </c>
      <c r="C156" s="42">
        <v>70</v>
      </c>
      <c r="D156" s="42">
        <v>1210</v>
      </c>
    </row>
    <row r="157" spans="1:4" x14ac:dyDescent="0.25">
      <c r="A157" s="41" t="s">
        <v>292</v>
      </c>
      <c r="B157" s="42">
        <v>270</v>
      </c>
      <c r="C157" s="42">
        <v>40</v>
      </c>
      <c r="D157" s="42">
        <v>1030</v>
      </c>
    </row>
    <row r="158" spans="1:4" x14ac:dyDescent="0.25">
      <c r="A158" s="41" t="s">
        <v>295</v>
      </c>
      <c r="B158" s="42">
        <v>360</v>
      </c>
      <c r="C158" s="42">
        <v>50</v>
      </c>
      <c r="D158" s="42">
        <v>510</v>
      </c>
    </row>
    <row r="159" spans="1:4" x14ac:dyDescent="0.25">
      <c r="A159" s="41" t="s">
        <v>59</v>
      </c>
      <c r="B159" s="42">
        <v>360</v>
      </c>
      <c r="C159" s="42">
        <v>50</v>
      </c>
      <c r="D159" s="42">
        <v>1110</v>
      </c>
    </row>
    <row r="160" spans="1:4" x14ac:dyDescent="0.25">
      <c r="A160" s="41" t="s">
        <v>178</v>
      </c>
      <c r="B160" s="42">
        <v>440</v>
      </c>
      <c r="C160" s="42">
        <v>70</v>
      </c>
      <c r="D160" s="42">
        <v>1840</v>
      </c>
    </row>
    <row r="161" spans="1:4" x14ac:dyDescent="0.25">
      <c r="A161" s="41" t="s">
        <v>119</v>
      </c>
      <c r="B161" s="42">
        <v>270</v>
      </c>
      <c r="C161" s="42">
        <v>40</v>
      </c>
      <c r="D161" s="42">
        <v>1680</v>
      </c>
    </row>
    <row r="162" spans="1:4" x14ac:dyDescent="0.25">
      <c r="A162" s="41" t="s">
        <v>287</v>
      </c>
      <c r="B162" s="42">
        <v>360</v>
      </c>
      <c r="C162" s="42">
        <v>50</v>
      </c>
      <c r="D162" s="42">
        <v>1010</v>
      </c>
    </row>
    <row r="163" spans="1:4" x14ac:dyDescent="0.25">
      <c r="A163" s="41" t="s">
        <v>46</v>
      </c>
      <c r="B163" s="42">
        <v>440</v>
      </c>
      <c r="C163" s="42">
        <v>70</v>
      </c>
      <c r="D163" s="42">
        <v>1140</v>
      </c>
    </row>
    <row r="164" spans="1:4" x14ac:dyDescent="0.25">
      <c r="A164" s="41" t="s">
        <v>93</v>
      </c>
      <c r="B164" s="42">
        <v>800</v>
      </c>
      <c r="C164" s="42">
        <v>120</v>
      </c>
      <c r="D164" s="42">
        <v>1720</v>
      </c>
    </row>
    <row r="165" spans="1:4" x14ac:dyDescent="0.25">
      <c r="A165" s="41" t="s">
        <v>51</v>
      </c>
      <c r="B165" s="42">
        <v>620</v>
      </c>
      <c r="C165" s="42">
        <v>85</v>
      </c>
      <c r="D165" s="42">
        <v>2320</v>
      </c>
    </row>
    <row r="166" spans="1:4" x14ac:dyDescent="0.25">
      <c r="A166" s="41" t="s">
        <v>291</v>
      </c>
      <c r="B166" s="42">
        <v>360</v>
      </c>
      <c r="C166" s="42">
        <v>50</v>
      </c>
      <c r="D166" s="42">
        <v>360</v>
      </c>
    </row>
    <row r="167" spans="1:4" x14ac:dyDescent="0.25">
      <c r="A167" s="41" t="s">
        <v>185</v>
      </c>
      <c r="B167" s="42">
        <v>440</v>
      </c>
      <c r="C167" s="42">
        <v>70</v>
      </c>
      <c r="D167" s="42">
        <v>1560</v>
      </c>
    </row>
    <row r="168" spans="1:4" x14ac:dyDescent="0.25">
      <c r="A168" s="41" t="s">
        <v>27</v>
      </c>
      <c r="B168" s="42">
        <v>360</v>
      </c>
      <c r="C168" s="42">
        <v>50</v>
      </c>
      <c r="D168" s="42">
        <v>1520</v>
      </c>
    </row>
    <row r="169" spans="1:4" x14ac:dyDescent="0.25">
      <c r="A169" s="41" t="s">
        <v>200</v>
      </c>
      <c r="B169" s="42">
        <v>270</v>
      </c>
      <c r="C169" s="42">
        <v>40</v>
      </c>
      <c r="D169" s="42">
        <v>750</v>
      </c>
    </row>
    <row r="170" spans="1:4" x14ac:dyDescent="0.25">
      <c r="A170" s="41" t="s">
        <v>125</v>
      </c>
      <c r="B170" s="42">
        <v>360</v>
      </c>
      <c r="C170" s="42">
        <v>50</v>
      </c>
      <c r="D170" s="42">
        <v>1710</v>
      </c>
    </row>
    <row r="171" spans="1:4" x14ac:dyDescent="0.25">
      <c r="A171" s="41" t="s">
        <v>138</v>
      </c>
      <c r="B171" s="42">
        <v>360</v>
      </c>
      <c r="C171" s="42">
        <v>50</v>
      </c>
      <c r="D171" s="42">
        <v>660</v>
      </c>
    </row>
    <row r="172" spans="1:4" x14ac:dyDescent="0.25">
      <c r="A172" s="41" t="s">
        <v>276</v>
      </c>
      <c r="B172" s="42">
        <v>360</v>
      </c>
      <c r="C172" s="42">
        <v>50</v>
      </c>
      <c r="D172" s="42">
        <v>410</v>
      </c>
    </row>
    <row r="173" spans="1:4" x14ac:dyDescent="0.25">
      <c r="A173" s="40" t="s">
        <v>298</v>
      </c>
      <c r="B173" s="42">
        <v>6770</v>
      </c>
      <c r="C173" s="42">
        <v>915</v>
      </c>
      <c r="D173" s="42">
        <v>26935</v>
      </c>
    </row>
    <row r="174" spans="1:4" x14ac:dyDescent="0.25">
      <c r="A174" s="41" t="s">
        <v>218</v>
      </c>
      <c r="B174" s="42">
        <v>360</v>
      </c>
      <c r="C174" s="42">
        <v>50</v>
      </c>
      <c r="D174" s="42">
        <v>1800</v>
      </c>
    </row>
    <row r="175" spans="1:4" x14ac:dyDescent="0.25">
      <c r="A175" s="41" t="s">
        <v>174</v>
      </c>
      <c r="B175" s="42">
        <v>190</v>
      </c>
      <c r="C175" s="42">
        <v>15</v>
      </c>
      <c r="D175" s="42">
        <v>490</v>
      </c>
    </row>
    <row r="176" spans="1:4" x14ac:dyDescent="0.25">
      <c r="A176" s="41" t="s">
        <v>68</v>
      </c>
      <c r="B176" s="42">
        <v>720</v>
      </c>
      <c r="C176" s="42">
        <v>100</v>
      </c>
      <c r="D176" s="42">
        <v>2870</v>
      </c>
    </row>
    <row r="177" spans="1:4" x14ac:dyDescent="0.25">
      <c r="A177" s="41" t="s">
        <v>206</v>
      </c>
      <c r="B177" s="42">
        <v>360</v>
      </c>
      <c r="C177" s="42">
        <v>50</v>
      </c>
      <c r="D177" s="42">
        <v>1360</v>
      </c>
    </row>
    <row r="178" spans="1:4" x14ac:dyDescent="0.25">
      <c r="A178" s="41" t="s">
        <v>160</v>
      </c>
      <c r="B178" s="42">
        <v>360</v>
      </c>
      <c r="C178" s="42">
        <v>50</v>
      </c>
      <c r="D178" s="42">
        <v>2440</v>
      </c>
    </row>
    <row r="179" spans="1:4" x14ac:dyDescent="0.25">
      <c r="A179" s="41" t="s">
        <v>223</v>
      </c>
      <c r="B179" s="42">
        <v>360</v>
      </c>
      <c r="C179" s="42">
        <v>50</v>
      </c>
      <c r="D179" s="42">
        <v>1260</v>
      </c>
    </row>
    <row r="180" spans="1:4" x14ac:dyDescent="0.25">
      <c r="A180" s="41" t="s">
        <v>208</v>
      </c>
      <c r="B180" s="42">
        <v>720</v>
      </c>
      <c r="C180" s="42">
        <v>100</v>
      </c>
      <c r="D180" s="42">
        <v>3470</v>
      </c>
    </row>
    <row r="181" spans="1:4" x14ac:dyDescent="0.25">
      <c r="A181" s="41" t="s">
        <v>307</v>
      </c>
      <c r="B181" s="42">
        <v>440</v>
      </c>
      <c r="C181" s="42">
        <v>70</v>
      </c>
      <c r="D181" s="42">
        <v>1630</v>
      </c>
    </row>
    <row r="182" spans="1:4" x14ac:dyDescent="0.25">
      <c r="A182" s="41" t="s">
        <v>93</v>
      </c>
      <c r="B182" s="42">
        <v>720</v>
      </c>
      <c r="C182" s="42">
        <v>100</v>
      </c>
      <c r="D182" s="42">
        <v>2370</v>
      </c>
    </row>
    <row r="183" spans="1:4" x14ac:dyDescent="0.25">
      <c r="A183" s="41" t="s">
        <v>227</v>
      </c>
      <c r="B183" s="42">
        <v>360</v>
      </c>
      <c r="C183" s="42">
        <v>50</v>
      </c>
      <c r="D183" s="42">
        <v>1260</v>
      </c>
    </row>
    <row r="184" spans="1:4" x14ac:dyDescent="0.25">
      <c r="A184" s="41" t="s">
        <v>309</v>
      </c>
      <c r="B184" s="42">
        <v>360</v>
      </c>
      <c r="C184" s="42">
        <v>50</v>
      </c>
      <c r="D184" s="42">
        <v>1640</v>
      </c>
    </row>
    <row r="185" spans="1:4" x14ac:dyDescent="0.25">
      <c r="A185" s="41" t="s">
        <v>76</v>
      </c>
      <c r="B185" s="42">
        <v>190</v>
      </c>
      <c r="C185" s="42">
        <v>15</v>
      </c>
      <c r="D185" s="42">
        <v>1530</v>
      </c>
    </row>
    <row r="186" spans="1:4" x14ac:dyDescent="0.25">
      <c r="A186" s="41" t="s">
        <v>149</v>
      </c>
      <c r="B186" s="42">
        <v>720</v>
      </c>
      <c r="C186" s="42">
        <v>100</v>
      </c>
      <c r="D186" s="42">
        <v>1770</v>
      </c>
    </row>
    <row r="187" spans="1:4" x14ac:dyDescent="0.25">
      <c r="A187" s="41" t="s">
        <v>152</v>
      </c>
      <c r="B187" s="42">
        <v>190</v>
      </c>
      <c r="C187" s="42">
        <v>15</v>
      </c>
      <c r="D187" s="42">
        <v>265</v>
      </c>
    </row>
    <row r="188" spans="1:4" x14ac:dyDescent="0.25">
      <c r="A188" s="41" t="s">
        <v>81</v>
      </c>
      <c r="B188" s="42">
        <v>360</v>
      </c>
      <c r="C188" s="42">
        <v>50</v>
      </c>
      <c r="D188" s="42">
        <v>1920</v>
      </c>
    </row>
    <row r="189" spans="1:4" x14ac:dyDescent="0.25">
      <c r="A189" s="41" t="s">
        <v>311</v>
      </c>
      <c r="B189" s="42">
        <v>360</v>
      </c>
      <c r="C189" s="42">
        <v>50</v>
      </c>
      <c r="D189" s="42">
        <v>860</v>
      </c>
    </row>
    <row r="190" spans="1:4" x14ac:dyDescent="0.25">
      <c r="A190" s="40" t="s">
        <v>313</v>
      </c>
      <c r="B190" s="42">
        <v>4040</v>
      </c>
      <c r="C190" s="42">
        <v>570</v>
      </c>
      <c r="D190" s="42">
        <v>14280</v>
      </c>
    </row>
    <row r="191" spans="1:4" x14ac:dyDescent="0.25">
      <c r="A191" s="41" t="s">
        <v>157</v>
      </c>
      <c r="B191" s="42">
        <v>360</v>
      </c>
      <c r="C191" s="42">
        <v>50</v>
      </c>
      <c r="D191" s="42">
        <v>1010</v>
      </c>
    </row>
    <row r="192" spans="1:4" x14ac:dyDescent="0.25">
      <c r="A192" s="41" t="s">
        <v>218</v>
      </c>
      <c r="B192" s="42">
        <v>360</v>
      </c>
      <c r="C192" s="42">
        <v>50</v>
      </c>
      <c r="D192" s="42">
        <v>1110</v>
      </c>
    </row>
    <row r="193" spans="1:4" x14ac:dyDescent="0.25">
      <c r="A193" s="41" t="s">
        <v>36</v>
      </c>
      <c r="B193" s="42">
        <v>1080</v>
      </c>
      <c r="C193" s="42">
        <v>150</v>
      </c>
      <c r="D193" s="42">
        <v>2830</v>
      </c>
    </row>
    <row r="194" spans="1:4" x14ac:dyDescent="0.25">
      <c r="A194" s="41" t="s">
        <v>285</v>
      </c>
      <c r="B194" s="42">
        <v>440</v>
      </c>
      <c r="C194" s="42">
        <v>70</v>
      </c>
      <c r="D194" s="42">
        <v>1070</v>
      </c>
    </row>
    <row r="195" spans="1:4" x14ac:dyDescent="0.25">
      <c r="A195" s="41" t="s">
        <v>59</v>
      </c>
      <c r="B195" s="42">
        <v>360</v>
      </c>
      <c r="C195" s="42">
        <v>50</v>
      </c>
      <c r="D195" s="42">
        <v>1360</v>
      </c>
    </row>
    <row r="196" spans="1:4" x14ac:dyDescent="0.25">
      <c r="A196" s="41" t="s">
        <v>314</v>
      </c>
      <c r="B196" s="42">
        <v>360</v>
      </c>
      <c r="C196" s="42">
        <v>50</v>
      </c>
      <c r="D196" s="42">
        <v>960</v>
      </c>
    </row>
    <row r="197" spans="1:4" x14ac:dyDescent="0.25">
      <c r="A197" s="41" t="s">
        <v>208</v>
      </c>
      <c r="B197" s="42">
        <v>360</v>
      </c>
      <c r="C197" s="42">
        <v>50</v>
      </c>
      <c r="D197" s="42">
        <v>2520</v>
      </c>
    </row>
    <row r="198" spans="1:4" x14ac:dyDescent="0.25">
      <c r="A198" s="41" t="s">
        <v>149</v>
      </c>
      <c r="B198" s="42">
        <v>360</v>
      </c>
      <c r="C198" s="42">
        <v>50</v>
      </c>
      <c r="D198" s="42">
        <v>1460</v>
      </c>
    </row>
    <row r="199" spans="1:4" x14ac:dyDescent="0.25">
      <c r="A199" s="41" t="s">
        <v>125</v>
      </c>
      <c r="B199" s="42">
        <v>360</v>
      </c>
      <c r="C199" s="42">
        <v>50</v>
      </c>
      <c r="D199" s="42">
        <v>1960</v>
      </c>
    </row>
    <row r="200" spans="1:4" x14ac:dyDescent="0.25">
      <c r="A200" s="40" t="s">
        <v>319</v>
      </c>
      <c r="B200" s="42">
        <v>3960</v>
      </c>
      <c r="C200" s="42">
        <v>550</v>
      </c>
      <c r="D200" s="42">
        <v>17390</v>
      </c>
    </row>
    <row r="201" spans="1:4" x14ac:dyDescent="0.25">
      <c r="A201" s="41" t="s">
        <v>8</v>
      </c>
      <c r="B201" s="42">
        <v>360</v>
      </c>
      <c r="C201" s="42">
        <v>50</v>
      </c>
      <c r="D201" s="42">
        <v>1310</v>
      </c>
    </row>
    <row r="202" spans="1:4" x14ac:dyDescent="0.25">
      <c r="A202" s="41" t="s">
        <v>36</v>
      </c>
      <c r="B202" s="42">
        <v>1080</v>
      </c>
      <c r="C202" s="42">
        <v>150</v>
      </c>
      <c r="D202" s="42">
        <v>3280</v>
      </c>
    </row>
    <row r="203" spans="1:4" x14ac:dyDescent="0.25">
      <c r="A203" s="41" t="s">
        <v>326</v>
      </c>
      <c r="B203" s="42">
        <v>360</v>
      </c>
      <c r="C203" s="42">
        <v>50</v>
      </c>
      <c r="D203" s="42">
        <v>660</v>
      </c>
    </row>
    <row r="204" spans="1:4" x14ac:dyDescent="0.25">
      <c r="A204" s="41" t="s">
        <v>160</v>
      </c>
      <c r="B204" s="42">
        <v>360</v>
      </c>
      <c r="C204" s="42">
        <v>50</v>
      </c>
      <c r="D204" s="42">
        <v>2160</v>
      </c>
    </row>
    <row r="205" spans="1:4" x14ac:dyDescent="0.25">
      <c r="A205" s="41" t="s">
        <v>208</v>
      </c>
      <c r="B205" s="42">
        <v>360</v>
      </c>
      <c r="C205" s="42">
        <v>50</v>
      </c>
      <c r="D205" s="42">
        <v>2400</v>
      </c>
    </row>
    <row r="206" spans="1:4" x14ac:dyDescent="0.25">
      <c r="A206" s="41" t="s">
        <v>27</v>
      </c>
      <c r="B206" s="42">
        <v>360</v>
      </c>
      <c r="C206" s="42">
        <v>50</v>
      </c>
      <c r="D206" s="42">
        <v>2360</v>
      </c>
    </row>
    <row r="207" spans="1:4" x14ac:dyDescent="0.25">
      <c r="A207" s="41" t="s">
        <v>322</v>
      </c>
      <c r="B207" s="42">
        <v>360</v>
      </c>
      <c r="C207" s="42">
        <v>50</v>
      </c>
      <c r="D207" s="42">
        <v>3200</v>
      </c>
    </row>
    <row r="208" spans="1:4" x14ac:dyDescent="0.25">
      <c r="A208" s="41" t="s">
        <v>14</v>
      </c>
      <c r="B208" s="42">
        <v>360</v>
      </c>
      <c r="C208" s="42">
        <v>50</v>
      </c>
      <c r="D208" s="42">
        <v>860</v>
      </c>
    </row>
    <row r="209" spans="1:4" x14ac:dyDescent="0.25">
      <c r="A209" s="41" t="s">
        <v>33</v>
      </c>
      <c r="B209" s="42">
        <v>360</v>
      </c>
      <c r="C209" s="42">
        <v>50</v>
      </c>
      <c r="D209" s="42">
        <v>1160</v>
      </c>
    </row>
    <row r="210" spans="1:4" x14ac:dyDescent="0.25">
      <c r="A210" s="40" t="s">
        <v>328</v>
      </c>
      <c r="B210" s="42">
        <v>5740</v>
      </c>
      <c r="C210" s="42">
        <v>805</v>
      </c>
      <c r="D210" s="42">
        <v>26035</v>
      </c>
    </row>
    <row r="211" spans="1:4" x14ac:dyDescent="0.25">
      <c r="A211" s="41" t="s">
        <v>191</v>
      </c>
      <c r="B211" s="42">
        <v>360</v>
      </c>
      <c r="C211" s="42">
        <v>50</v>
      </c>
      <c r="D211" s="42">
        <v>360</v>
      </c>
    </row>
    <row r="212" spans="1:4" x14ac:dyDescent="0.25">
      <c r="A212" s="41" t="s">
        <v>8</v>
      </c>
      <c r="B212" s="42">
        <v>360</v>
      </c>
      <c r="C212" s="42">
        <v>50</v>
      </c>
      <c r="D212" s="42">
        <v>1310</v>
      </c>
    </row>
    <row r="213" spans="1:4" x14ac:dyDescent="0.25">
      <c r="A213" s="41" t="s">
        <v>280</v>
      </c>
      <c r="B213" s="42">
        <v>360</v>
      </c>
      <c r="C213" s="42">
        <v>50</v>
      </c>
      <c r="D213" s="42">
        <v>1210</v>
      </c>
    </row>
    <row r="214" spans="1:4" x14ac:dyDescent="0.25">
      <c r="A214" s="41" t="s">
        <v>344</v>
      </c>
      <c r="B214" s="42">
        <v>360</v>
      </c>
      <c r="C214" s="42">
        <v>50</v>
      </c>
      <c r="D214" s="42">
        <v>1260</v>
      </c>
    </row>
    <row r="215" spans="1:4" x14ac:dyDescent="0.25">
      <c r="A215" s="41" t="s">
        <v>329</v>
      </c>
      <c r="B215" s="42">
        <v>360</v>
      </c>
      <c r="C215" s="42">
        <v>50</v>
      </c>
      <c r="D215" s="42">
        <v>660</v>
      </c>
    </row>
    <row r="216" spans="1:4" x14ac:dyDescent="0.25">
      <c r="A216" s="41" t="s">
        <v>340</v>
      </c>
      <c r="B216" s="42">
        <v>360</v>
      </c>
      <c r="C216" s="42">
        <v>50</v>
      </c>
      <c r="D216" s="42">
        <v>810</v>
      </c>
    </row>
    <row r="217" spans="1:4" x14ac:dyDescent="0.25">
      <c r="A217" s="41" t="s">
        <v>331</v>
      </c>
      <c r="B217" s="42">
        <v>360</v>
      </c>
      <c r="C217" s="42">
        <v>50</v>
      </c>
      <c r="D217" s="42">
        <v>8880</v>
      </c>
    </row>
    <row r="218" spans="1:4" x14ac:dyDescent="0.25">
      <c r="A218" s="41" t="s">
        <v>333</v>
      </c>
      <c r="B218" s="42">
        <v>360</v>
      </c>
      <c r="C218" s="42">
        <v>50</v>
      </c>
      <c r="D218" s="42">
        <v>1160</v>
      </c>
    </row>
    <row r="219" spans="1:4" x14ac:dyDescent="0.25">
      <c r="A219" s="41" t="s">
        <v>342</v>
      </c>
      <c r="B219" s="42">
        <v>360</v>
      </c>
      <c r="C219" s="42">
        <v>50</v>
      </c>
      <c r="D219" s="42">
        <v>1610</v>
      </c>
    </row>
    <row r="220" spans="1:4" x14ac:dyDescent="0.25">
      <c r="A220" s="41" t="s">
        <v>131</v>
      </c>
      <c r="B220" s="42">
        <v>360</v>
      </c>
      <c r="C220" s="42">
        <v>50</v>
      </c>
      <c r="D220" s="42">
        <v>810</v>
      </c>
    </row>
    <row r="221" spans="1:4" x14ac:dyDescent="0.25">
      <c r="A221" s="41" t="s">
        <v>270</v>
      </c>
      <c r="B221" s="42">
        <v>360</v>
      </c>
      <c r="C221" s="42">
        <v>50</v>
      </c>
      <c r="D221" s="42">
        <v>860</v>
      </c>
    </row>
    <row r="222" spans="1:4" x14ac:dyDescent="0.25">
      <c r="A222" s="41" t="s">
        <v>335</v>
      </c>
      <c r="B222" s="42">
        <v>360</v>
      </c>
      <c r="C222" s="42">
        <v>50</v>
      </c>
      <c r="D222" s="42">
        <v>1710</v>
      </c>
    </row>
    <row r="223" spans="1:4" x14ac:dyDescent="0.25">
      <c r="A223" s="41" t="s">
        <v>27</v>
      </c>
      <c r="B223" s="42">
        <v>620</v>
      </c>
      <c r="C223" s="42">
        <v>85</v>
      </c>
      <c r="D223" s="42">
        <v>2235</v>
      </c>
    </row>
    <row r="224" spans="1:4" x14ac:dyDescent="0.25">
      <c r="A224" s="41" t="s">
        <v>346</v>
      </c>
      <c r="B224" s="42">
        <v>360</v>
      </c>
      <c r="C224" s="42">
        <v>50</v>
      </c>
      <c r="D224" s="42">
        <v>1110</v>
      </c>
    </row>
    <row r="225" spans="1:4" x14ac:dyDescent="0.25">
      <c r="A225" s="41" t="s">
        <v>337</v>
      </c>
      <c r="B225" s="42">
        <v>440</v>
      </c>
      <c r="C225" s="42">
        <v>70</v>
      </c>
      <c r="D225" s="42">
        <v>2050</v>
      </c>
    </row>
    <row r="226" spans="1:4" x14ac:dyDescent="0.25">
      <c r="A226" s="40" t="s">
        <v>348</v>
      </c>
      <c r="B226" s="42">
        <v>6720</v>
      </c>
      <c r="C226" s="42">
        <v>955</v>
      </c>
      <c r="D226" s="42">
        <v>22835</v>
      </c>
    </row>
    <row r="227" spans="1:4" x14ac:dyDescent="0.25">
      <c r="A227" s="41" t="s">
        <v>355</v>
      </c>
      <c r="B227" s="42">
        <v>360</v>
      </c>
      <c r="C227" s="42">
        <v>50</v>
      </c>
      <c r="D227" s="42">
        <v>460</v>
      </c>
    </row>
    <row r="228" spans="1:4" x14ac:dyDescent="0.25">
      <c r="A228" s="41" t="s">
        <v>48</v>
      </c>
      <c r="B228" s="42">
        <v>360</v>
      </c>
      <c r="C228" s="42">
        <v>50</v>
      </c>
      <c r="D228" s="42">
        <v>810</v>
      </c>
    </row>
    <row r="229" spans="1:4" x14ac:dyDescent="0.25">
      <c r="A229" s="41" t="s">
        <v>8</v>
      </c>
      <c r="B229" s="42">
        <v>360</v>
      </c>
      <c r="C229" s="42">
        <v>50</v>
      </c>
      <c r="D229" s="42">
        <v>2000</v>
      </c>
    </row>
    <row r="230" spans="1:4" x14ac:dyDescent="0.25">
      <c r="A230" s="41" t="s">
        <v>331</v>
      </c>
      <c r="B230" s="42">
        <v>360</v>
      </c>
      <c r="C230" s="42">
        <v>50</v>
      </c>
      <c r="D230" s="42">
        <v>1210</v>
      </c>
    </row>
    <row r="231" spans="1:4" x14ac:dyDescent="0.25">
      <c r="A231" s="41" t="s">
        <v>349</v>
      </c>
      <c r="B231" s="42">
        <v>360</v>
      </c>
      <c r="C231" s="42">
        <v>50</v>
      </c>
      <c r="D231" s="42">
        <v>1210</v>
      </c>
    </row>
    <row r="232" spans="1:4" x14ac:dyDescent="0.25">
      <c r="A232" s="41" t="s">
        <v>285</v>
      </c>
      <c r="B232" s="42">
        <v>440</v>
      </c>
      <c r="C232" s="42">
        <v>70</v>
      </c>
      <c r="D232" s="42">
        <v>2330</v>
      </c>
    </row>
    <row r="233" spans="1:4" x14ac:dyDescent="0.25">
      <c r="A233" s="41" t="s">
        <v>98</v>
      </c>
      <c r="B233" s="42">
        <v>360</v>
      </c>
      <c r="C233" s="42">
        <v>50</v>
      </c>
      <c r="D233" s="42">
        <v>810</v>
      </c>
    </row>
    <row r="234" spans="1:4" x14ac:dyDescent="0.25">
      <c r="A234" s="41" t="s">
        <v>292</v>
      </c>
      <c r="B234" s="42">
        <v>270</v>
      </c>
      <c r="C234" s="42">
        <v>40</v>
      </c>
      <c r="D234" s="42">
        <v>950</v>
      </c>
    </row>
    <row r="235" spans="1:4" x14ac:dyDescent="0.25">
      <c r="A235" s="41" t="s">
        <v>103</v>
      </c>
      <c r="B235" s="42">
        <v>360</v>
      </c>
      <c r="C235" s="42">
        <v>50</v>
      </c>
      <c r="D235" s="42">
        <v>860</v>
      </c>
    </row>
    <row r="236" spans="1:4" x14ac:dyDescent="0.25">
      <c r="A236" s="41" t="s">
        <v>360</v>
      </c>
      <c r="B236" s="42">
        <v>440</v>
      </c>
      <c r="C236" s="42">
        <v>70</v>
      </c>
      <c r="D236" s="42">
        <v>2050</v>
      </c>
    </row>
    <row r="237" spans="1:4" x14ac:dyDescent="0.25">
      <c r="A237" s="41" t="s">
        <v>25</v>
      </c>
      <c r="B237" s="42">
        <v>360</v>
      </c>
      <c r="C237" s="42">
        <v>50</v>
      </c>
      <c r="D237" s="42">
        <v>960</v>
      </c>
    </row>
    <row r="238" spans="1:4" x14ac:dyDescent="0.25">
      <c r="A238" s="41" t="s">
        <v>362</v>
      </c>
      <c r="B238" s="42">
        <v>360</v>
      </c>
      <c r="C238" s="42">
        <v>50</v>
      </c>
      <c r="D238" s="42">
        <v>710</v>
      </c>
    </row>
    <row r="239" spans="1:4" x14ac:dyDescent="0.25">
      <c r="A239" s="41" t="s">
        <v>351</v>
      </c>
      <c r="B239" s="42">
        <v>270</v>
      </c>
      <c r="C239" s="42">
        <v>40</v>
      </c>
      <c r="D239" s="42">
        <v>390</v>
      </c>
    </row>
    <row r="240" spans="1:4" x14ac:dyDescent="0.25">
      <c r="A240" s="41" t="s">
        <v>357</v>
      </c>
      <c r="B240" s="42">
        <v>360</v>
      </c>
      <c r="C240" s="42">
        <v>50</v>
      </c>
      <c r="D240" s="42">
        <v>1660</v>
      </c>
    </row>
    <row r="241" spans="1:4" x14ac:dyDescent="0.25">
      <c r="A241" s="41" t="s">
        <v>353</v>
      </c>
      <c r="B241" s="42">
        <v>360</v>
      </c>
      <c r="C241" s="42">
        <v>50</v>
      </c>
      <c r="D241" s="42">
        <v>860</v>
      </c>
    </row>
    <row r="242" spans="1:4" x14ac:dyDescent="0.25">
      <c r="A242" s="41" t="s">
        <v>27</v>
      </c>
      <c r="B242" s="42">
        <v>620</v>
      </c>
      <c r="C242" s="42">
        <v>85</v>
      </c>
      <c r="D242" s="42">
        <v>2945</v>
      </c>
    </row>
    <row r="243" spans="1:4" x14ac:dyDescent="0.25">
      <c r="A243" s="41" t="s">
        <v>254</v>
      </c>
      <c r="B243" s="42">
        <v>360</v>
      </c>
      <c r="C243" s="42">
        <v>50</v>
      </c>
      <c r="D243" s="42">
        <v>860</v>
      </c>
    </row>
    <row r="244" spans="1:4" x14ac:dyDescent="0.25">
      <c r="A244" s="41" t="s">
        <v>125</v>
      </c>
      <c r="B244" s="42">
        <v>360</v>
      </c>
      <c r="C244" s="42">
        <v>50</v>
      </c>
      <c r="D244" s="42">
        <v>1760</v>
      </c>
    </row>
    <row r="245" spans="1:4" x14ac:dyDescent="0.25">
      <c r="A245" s="40" t="s">
        <v>365</v>
      </c>
      <c r="B245" s="42">
        <v>9820</v>
      </c>
      <c r="C245" s="42">
        <v>1355</v>
      </c>
      <c r="D245" s="42">
        <v>44240</v>
      </c>
    </row>
    <row r="246" spans="1:4" x14ac:dyDescent="0.25">
      <c r="A246" s="41" t="s">
        <v>218</v>
      </c>
      <c r="B246" s="42">
        <v>360</v>
      </c>
      <c r="C246" s="42">
        <v>50</v>
      </c>
      <c r="D246" s="42">
        <v>5680</v>
      </c>
    </row>
    <row r="247" spans="1:4" x14ac:dyDescent="0.25">
      <c r="A247" s="41" t="s">
        <v>366</v>
      </c>
      <c r="B247" s="42">
        <v>720</v>
      </c>
      <c r="C247" s="42">
        <v>100</v>
      </c>
      <c r="D247" s="42">
        <v>6560</v>
      </c>
    </row>
    <row r="248" spans="1:4" x14ac:dyDescent="0.25">
      <c r="A248" s="41" t="s">
        <v>174</v>
      </c>
      <c r="B248" s="42">
        <v>360</v>
      </c>
      <c r="C248" s="42">
        <v>50</v>
      </c>
      <c r="D248" s="42">
        <v>2000</v>
      </c>
    </row>
    <row r="249" spans="1:4" x14ac:dyDescent="0.25">
      <c r="A249" s="41" t="s">
        <v>68</v>
      </c>
      <c r="B249" s="42">
        <v>360</v>
      </c>
      <c r="C249" s="42">
        <v>50</v>
      </c>
      <c r="D249" s="42">
        <v>1410</v>
      </c>
    </row>
    <row r="250" spans="1:4" x14ac:dyDescent="0.25">
      <c r="A250" s="41" t="s">
        <v>36</v>
      </c>
      <c r="B250" s="42">
        <v>1080</v>
      </c>
      <c r="C250" s="42">
        <v>150</v>
      </c>
      <c r="D250" s="42">
        <v>2850</v>
      </c>
    </row>
    <row r="251" spans="1:4" x14ac:dyDescent="0.25">
      <c r="A251" s="41" t="s">
        <v>378</v>
      </c>
      <c r="B251" s="42">
        <v>360</v>
      </c>
      <c r="C251" s="42">
        <v>50</v>
      </c>
      <c r="D251" s="42">
        <v>710</v>
      </c>
    </row>
    <row r="252" spans="1:4" x14ac:dyDescent="0.25">
      <c r="A252" s="41" t="s">
        <v>91</v>
      </c>
      <c r="B252" s="42">
        <v>360</v>
      </c>
      <c r="C252" s="42">
        <v>50</v>
      </c>
      <c r="D252" s="42">
        <v>1720</v>
      </c>
    </row>
    <row r="253" spans="1:4" x14ac:dyDescent="0.25">
      <c r="A253" s="41" t="s">
        <v>160</v>
      </c>
      <c r="B253" s="42">
        <v>360</v>
      </c>
      <c r="C253" s="42">
        <v>50</v>
      </c>
      <c r="D253" s="42">
        <v>1760</v>
      </c>
    </row>
    <row r="254" spans="1:4" x14ac:dyDescent="0.25">
      <c r="A254" s="41" t="s">
        <v>380</v>
      </c>
      <c r="B254" s="42">
        <v>720</v>
      </c>
      <c r="C254" s="42">
        <v>100</v>
      </c>
      <c r="D254" s="42">
        <v>1670</v>
      </c>
    </row>
    <row r="255" spans="1:4" x14ac:dyDescent="0.25">
      <c r="A255" s="41" t="s">
        <v>314</v>
      </c>
      <c r="B255" s="42">
        <v>360</v>
      </c>
      <c r="C255" s="42">
        <v>50</v>
      </c>
      <c r="D255" s="42">
        <v>1260</v>
      </c>
    </row>
    <row r="256" spans="1:4" x14ac:dyDescent="0.25">
      <c r="A256" s="41" t="s">
        <v>383</v>
      </c>
      <c r="B256" s="42">
        <v>360</v>
      </c>
      <c r="C256" s="42">
        <v>50</v>
      </c>
      <c r="D256" s="42">
        <v>810</v>
      </c>
    </row>
    <row r="257" spans="1:4" x14ac:dyDescent="0.25">
      <c r="A257" s="41" t="s">
        <v>93</v>
      </c>
      <c r="B257" s="42">
        <v>720</v>
      </c>
      <c r="C257" s="42">
        <v>100</v>
      </c>
      <c r="D257" s="42">
        <v>2370</v>
      </c>
    </row>
    <row r="258" spans="1:4" x14ac:dyDescent="0.25">
      <c r="A258" s="41" t="s">
        <v>309</v>
      </c>
      <c r="B258" s="42">
        <v>360</v>
      </c>
      <c r="C258" s="42">
        <v>50</v>
      </c>
      <c r="D258" s="42">
        <v>1760</v>
      </c>
    </row>
    <row r="259" spans="1:4" x14ac:dyDescent="0.25">
      <c r="A259" s="41" t="s">
        <v>373</v>
      </c>
      <c r="B259" s="42">
        <v>360</v>
      </c>
      <c r="C259" s="42">
        <v>50</v>
      </c>
      <c r="D259" s="42">
        <v>1360</v>
      </c>
    </row>
    <row r="260" spans="1:4" x14ac:dyDescent="0.25">
      <c r="A260" s="41" t="s">
        <v>76</v>
      </c>
      <c r="B260" s="42">
        <v>190</v>
      </c>
      <c r="C260" s="42">
        <v>15</v>
      </c>
      <c r="D260" s="42">
        <v>790</v>
      </c>
    </row>
    <row r="261" spans="1:4" x14ac:dyDescent="0.25">
      <c r="A261" s="41" t="s">
        <v>375</v>
      </c>
      <c r="B261" s="42">
        <v>360</v>
      </c>
      <c r="C261" s="42">
        <v>50</v>
      </c>
      <c r="D261" s="42">
        <v>1760</v>
      </c>
    </row>
    <row r="262" spans="1:4" x14ac:dyDescent="0.25">
      <c r="A262" s="41" t="s">
        <v>371</v>
      </c>
      <c r="B262" s="42">
        <v>360</v>
      </c>
      <c r="C262" s="42">
        <v>50</v>
      </c>
      <c r="D262" s="42">
        <v>910</v>
      </c>
    </row>
    <row r="263" spans="1:4" x14ac:dyDescent="0.25">
      <c r="A263" s="41" t="s">
        <v>385</v>
      </c>
      <c r="B263" s="42">
        <v>360</v>
      </c>
      <c r="C263" s="42">
        <v>50</v>
      </c>
      <c r="D263" s="42">
        <v>960</v>
      </c>
    </row>
    <row r="264" spans="1:4" x14ac:dyDescent="0.25">
      <c r="A264" s="41" t="s">
        <v>95</v>
      </c>
      <c r="B264" s="42">
        <v>270</v>
      </c>
      <c r="C264" s="42">
        <v>40</v>
      </c>
      <c r="D264" s="42">
        <v>510</v>
      </c>
    </row>
    <row r="265" spans="1:4" x14ac:dyDescent="0.25">
      <c r="A265" s="41" t="s">
        <v>125</v>
      </c>
      <c r="B265" s="42">
        <v>720</v>
      </c>
      <c r="C265" s="42">
        <v>100</v>
      </c>
      <c r="D265" s="42">
        <v>4360</v>
      </c>
    </row>
    <row r="266" spans="1:4" x14ac:dyDescent="0.25">
      <c r="A266" s="41" t="s">
        <v>79</v>
      </c>
      <c r="B266" s="42">
        <v>360</v>
      </c>
      <c r="C266" s="42">
        <v>50</v>
      </c>
      <c r="D266" s="42">
        <v>1520</v>
      </c>
    </row>
    <row r="267" spans="1:4" x14ac:dyDescent="0.25">
      <c r="A267" s="41" t="s">
        <v>81</v>
      </c>
      <c r="B267" s="42">
        <v>360</v>
      </c>
      <c r="C267" s="42">
        <v>50</v>
      </c>
      <c r="D267" s="42">
        <v>1510</v>
      </c>
    </row>
    <row r="268" spans="1:4" x14ac:dyDescent="0.25">
      <c r="A268" s="40" t="s">
        <v>387</v>
      </c>
      <c r="B268" s="42">
        <v>3510</v>
      </c>
      <c r="C268" s="42">
        <v>490</v>
      </c>
      <c r="D268" s="42">
        <v>12600</v>
      </c>
    </row>
    <row r="269" spans="1:4" x14ac:dyDescent="0.25">
      <c r="A269" s="41" t="s">
        <v>157</v>
      </c>
      <c r="B269" s="42">
        <v>360</v>
      </c>
      <c r="C269" s="42">
        <v>50</v>
      </c>
      <c r="D269" s="42">
        <v>910</v>
      </c>
    </row>
    <row r="270" spans="1:4" x14ac:dyDescent="0.25">
      <c r="A270" s="41" t="s">
        <v>218</v>
      </c>
      <c r="B270" s="42">
        <v>360</v>
      </c>
      <c r="C270" s="42">
        <v>50</v>
      </c>
      <c r="D270" s="42">
        <v>1920</v>
      </c>
    </row>
    <row r="271" spans="1:4" x14ac:dyDescent="0.25">
      <c r="A271" s="41" t="s">
        <v>349</v>
      </c>
      <c r="B271" s="42">
        <v>360</v>
      </c>
      <c r="C271" s="42">
        <v>50</v>
      </c>
      <c r="D271" s="42">
        <v>360</v>
      </c>
    </row>
    <row r="272" spans="1:4" x14ac:dyDescent="0.25">
      <c r="A272" s="41" t="s">
        <v>142</v>
      </c>
      <c r="B272" s="42">
        <v>720</v>
      </c>
      <c r="C272" s="42">
        <v>100</v>
      </c>
      <c r="D272" s="42">
        <v>2170</v>
      </c>
    </row>
    <row r="273" spans="1:4" x14ac:dyDescent="0.25">
      <c r="A273" s="41" t="s">
        <v>389</v>
      </c>
      <c r="B273" s="42">
        <v>360</v>
      </c>
      <c r="C273" s="42">
        <v>50</v>
      </c>
      <c r="D273" s="42">
        <v>1800</v>
      </c>
    </row>
    <row r="274" spans="1:4" x14ac:dyDescent="0.25">
      <c r="A274" s="41" t="s">
        <v>208</v>
      </c>
      <c r="B274" s="42">
        <v>360</v>
      </c>
      <c r="C274" s="42">
        <v>50</v>
      </c>
      <c r="D274" s="42">
        <v>2560</v>
      </c>
    </row>
    <row r="275" spans="1:4" x14ac:dyDescent="0.25">
      <c r="A275" s="41" t="s">
        <v>393</v>
      </c>
      <c r="B275" s="42">
        <v>360</v>
      </c>
      <c r="C275" s="42">
        <v>50</v>
      </c>
      <c r="D275" s="42">
        <v>760</v>
      </c>
    </row>
    <row r="276" spans="1:4" x14ac:dyDescent="0.25">
      <c r="A276" s="41" t="s">
        <v>53</v>
      </c>
      <c r="B276" s="42">
        <v>270</v>
      </c>
      <c r="C276" s="42">
        <v>40</v>
      </c>
      <c r="D276" s="42">
        <v>710</v>
      </c>
    </row>
    <row r="277" spans="1:4" x14ac:dyDescent="0.25">
      <c r="A277" s="41" t="s">
        <v>133</v>
      </c>
      <c r="B277" s="42">
        <v>360</v>
      </c>
      <c r="C277" s="42">
        <v>50</v>
      </c>
      <c r="D277" s="42">
        <v>1410</v>
      </c>
    </row>
    <row r="278" spans="1:4" x14ac:dyDescent="0.25">
      <c r="A278" s="40" t="s">
        <v>395</v>
      </c>
      <c r="B278" s="42">
        <v>5300</v>
      </c>
      <c r="C278" s="42">
        <v>735</v>
      </c>
      <c r="D278" s="42">
        <v>15080</v>
      </c>
    </row>
    <row r="279" spans="1:4" x14ac:dyDescent="0.25">
      <c r="A279" s="41" t="s">
        <v>157</v>
      </c>
      <c r="B279" s="42">
        <v>360</v>
      </c>
      <c r="C279" s="42">
        <v>50</v>
      </c>
      <c r="D279" s="42">
        <v>1010</v>
      </c>
    </row>
    <row r="280" spans="1:4" x14ac:dyDescent="0.25">
      <c r="A280" s="41" t="s">
        <v>8</v>
      </c>
      <c r="B280" s="42">
        <v>360</v>
      </c>
      <c r="C280" s="42">
        <v>50</v>
      </c>
      <c r="D280" s="42">
        <v>1410</v>
      </c>
    </row>
    <row r="281" spans="1:4" x14ac:dyDescent="0.25">
      <c r="A281" s="41" t="s">
        <v>38</v>
      </c>
      <c r="B281" s="42">
        <v>360</v>
      </c>
      <c r="C281" s="42">
        <v>50</v>
      </c>
      <c r="D281" s="42">
        <v>910</v>
      </c>
    </row>
    <row r="282" spans="1:4" x14ac:dyDescent="0.25">
      <c r="A282" s="41" t="s">
        <v>402</v>
      </c>
      <c r="B282" s="42">
        <v>360</v>
      </c>
      <c r="C282" s="42">
        <v>50</v>
      </c>
      <c r="D282" s="42">
        <v>1060</v>
      </c>
    </row>
    <row r="283" spans="1:4" x14ac:dyDescent="0.25">
      <c r="A283" s="41" t="s">
        <v>142</v>
      </c>
      <c r="B283" s="42">
        <v>360</v>
      </c>
      <c r="C283" s="42">
        <v>50</v>
      </c>
      <c r="D283" s="42">
        <v>1310</v>
      </c>
    </row>
    <row r="284" spans="1:4" x14ac:dyDescent="0.25">
      <c r="A284" s="41" t="s">
        <v>405</v>
      </c>
      <c r="B284" s="42">
        <v>360</v>
      </c>
      <c r="C284" s="42">
        <v>50</v>
      </c>
      <c r="D284" s="42">
        <v>610</v>
      </c>
    </row>
    <row r="285" spans="1:4" x14ac:dyDescent="0.25">
      <c r="A285" s="41" t="s">
        <v>40</v>
      </c>
      <c r="B285" s="42">
        <v>360</v>
      </c>
      <c r="C285" s="42">
        <v>50</v>
      </c>
      <c r="D285" s="42">
        <v>760</v>
      </c>
    </row>
    <row r="286" spans="1:4" x14ac:dyDescent="0.25">
      <c r="A286" s="41" t="s">
        <v>396</v>
      </c>
      <c r="B286" s="42">
        <v>360</v>
      </c>
      <c r="C286" s="42">
        <v>50</v>
      </c>
      <c r="D286" s="42">
        <v>1060</v>
      </c>
    </row>
    <row r="287" spans="1:4" x14ac:dyDescent="0.25">
      <c r="A287" s="41" t="s">
        <v>145</v>
      </c>
      <c r="B287" s="42">
        <v>360</v>
      </c>
      <c r="C287" s="42">
        <v>50</v>
      </c>
      <c r="D287" s="42">
        <v>1640</v>
      </c>
    </row>
    <row r="288" spans="1:4" x14ac:dyDescent="0.25">
      <c r="A288" s="41" t="s">
        <v>105</v>
      </c>
      <c r="B288" s="42">
        <v>360</v>
      </c>
      <c r="C288" s="42">
        <v>50</v>
      </c>
      <c r="D288" s="42">
        <v>1360</v>
      </c>
    </row>
    <row r="289" spans="1:4" x14ac:dyDescent="0.25">
      <c r="A289" s="41" t="s">
        <v>398</v>
      </c>
      <c r="B289" s="42">
        <v>360</v>
      </c>
      <c r="C289" s="42">
        <v>50</v>
      </c>
      <c r="D289" s="42">
        <v>660</v>
      </c>
    </row>
    <row r="290" spans="1:4" x14ac:dyDescent="0.25">
      <c r="A290" s="41" t="s">
        <v>27</v>
      </c>
      <c r="B290" s="42">
        <v>620</v>
      </c>
      <c r="C290" s="42">
        <v>85</v>
      </c>
      <c r="D290" s="42">
        <v>1470</v>
      </c>
    </row>
    <row r="291" spans="1:4" x14ac:dyDescent="0.25">
      <c r="A291" s="41" t="s">
        <v>254</v>
      </c>
      <c r="B291" s="42">
        <v>360</v>
      </c>
      <c r="C291" s="42">
        <v>50</v>
      </c>
      <c r="D291" s="42">
        <v>910</v>
      </c>
    </row>
    <row r="292" spans="1:4" x14ac:dyDescent="0.25">
      <c r="A292" s="41" t="s">
        <v>407</v>
      </c>
      <c r="B292" s="42">
        <v>360</v>
      </c>
      <c r="C292" s="42">
        <v>50</v>
      </c>
      <c r="D292" s="42">
        <v>910</v>
      </c>
    </row>
    <row r="293" spans="1:4" x14ac:dyDescent="0.25">
      <c r="A293" s="40" t="s">
        <v>408</v>
      </c>
      <c r="B293" s="42">
        <v>1440</v>
      </c>
      <c r="C293" s="42">
        <v>200</v>
      </c>
      <c r="D293" s="42">
        <v>3490</v>
      </c>
    </row>
    <row r="294" spans="1:4" x14ac:dyDescent="0.25">
      <c r="A294" s="41" t="s">
        <v>8</v>
      </c>
      <c r="B294" s="42">
        <v>360</v>
      </c>
      <c r="C294" s="42">
        <v>50</v>
      </c>
      <c r="D294" s="42">
        <v>760</v>
      </c>
    </row>
    <row r="295" spans="1:4" x14ac:dyDescent="0.25">
      <c r="A295" s="41" t="s">
        <v>57</v>
      </c>
      <c r="B295" s="42">
        <v>360</v>
      </c>
      <c r="C295" s="42">
        <v>50</v>
      </c>
      <c r="D295" s="42">
        <v>660</v>
      </c>
    </row>
    <row r="296" spans="1:4" x14ac:dyDescent="0.25">
      <c r="A296" s="41" t="s">
        <v>409</v>
      </c>
      <c r="B296" s="42">
        <v>360</v>
      </c>
      <c r="C296" s="42">
        <v>50</v>
      </c>
      <c r="D296" s="42">
        <v>1160</v>
      </c>
    </row>
    <row r="297" spans="1:4" x14ac:dyDescent="0.25">
      <c r="A297" s="41" t="s">
        <v>27</v>
      </c>
      <c r="B297" s="42">
        <v>360</v>
      </c>
      <c r="C297" s="42">
        <v>50</v>
      </c>
      <c r="D297" s="42">
        <v>910</v>
      </c>
    </row>
    <row r="298" spans="1:4" x14ac:dyDescent="0.25">
      <c r="A298" s="40" t="s">
        <v>411</v>
      </c>
      <c r="B298" s="42">
        <v>4760</v>
      </c>
      <c r="C298" s="42">
        <v>680</v>
      </c>
      <c r="D298" s="42">
        <v>13420</v>
      </c>
    </row>
    <row r="299" spans="1:4" x14ac:dyDescent="0.25">
      <c r="A299" s="41" t="s">
        <v>8</v>
      </c>
      <c r="B299" s="42">
        <v>360</v>
      </c>
      <c r="C299" s="42">
        <v>50</v>
      </c>
      <c r="D299" s="42">
        <v>360</v>
      </c>
    </row>
    <row r="300" spans="1:4" x14ac:dyDescent="0.25">
      <c r="A300" s="41" t="s">
        <v>88</v>
      </c>
      <c r="B300" s="42">
        <v>270</v>
      </c>
      <c r="C300" s="42">
        <v>40</v>
      </c>
      <c r="D300" s="42">
        <v>350</v>
      </c>
    </row>
    <row r="301" spans="1:4" x14ac:dyDescent="0.25">
      <c r="A301" s="41" t="s">
        <v>198</v>
      </c>
      <c r="B301" s="42">
        <v>270</v>
      </c>
      <c r="C301" s="42">
        <v>40</v>
      </c>
      <c r="D301" s="42">
        <v>590</v>
      </c>
    </row>
    <row r="302" spans="1:4" x14ac:dyDescent="0.25">
      <c r="A302" s="41" t="s">
        <v>292</v>
      </c>
      <c r="B302" s="42">
        <v>270</v>
      </c>
      <c r="C302" s="42">
        <v>40</v>
      </c>
      <c r="D302" s="42">
        <v>1150</v>
      </c>
    </row>
    <row r="303" spans="1:4" x14ac:dyDescent="0.25">
      <c r="A303" s="41" t="s">
        <v>412</v>
      </c>
      <c r="B303" s="42">
        <v>360</v>
      </c>
      <c r="C303" s="42">
        <v>50</v>
      </c>
      <c r="D303" s="42">
        <v>660</v>
      </c>
    </row>
    <row r="304" spans="1:4" x14ac:dyDescent="0.25">
      <c r="A304" s="41" t="s">
        <v>419</v>
      </c>
      <c r="B304" s="42">
        <v>360</v>
      </c>
      <c r="C304" s="42">
        <v>50</v>
      </c>
      <c r="D304" s="42">
        <v>710</v>
      </c>
    </row>
    <row r="305" spans="1:4" x14ac:dyDescent="0.25">
      <c r="A305" s="41" t="s">
        <v>414</v>
      </c>
      <c r="B305" s="42">
        <v>360</v>
      </c>
      <c r="C305" s="42">
        <v>50</v>
      </c>
      <c r="D305" s="42">
        <v>810</v>
      </c>
    </row>
    <row r="306" spans="1:4" x14ac:dyDescent="0.25">
      <c r="A306" s="41" t="s">
        <v>417</v>
      </c>
      <c r="B306" s="42">
        <v>440</v>
      </c>
      <c r="C306" s="42">
        <v>70</v>
      </c>
      <c r="D306" s="42">
        <v>1980</v>
      </c>
    </row>
    <row r="307" spans="1:4" x14ac:dyDescent="0.25">
      <c r="A307" s="41" t="s">
        <v>421</v>
      </c>
      <c r="B307" s="42">
        <v>720</v>
      </c>
      <c r="C307" s="42">
        <v>100</v>
      </c>
      <c r="D307" s="42">
        <v>2470</v>
      </c>
    </row>
    <row r="308" spans="1:4" x14ac:dyDescent="0.25">
      <c r="A308" s="41" t="s">
        <v>27</v>
      </c>
      <c r="B308" s="42">
        <v>360</v>
      </c>
      <c r="C308" s="42">
        <v>50</v>
      </c>
      <c r="D308" s="42">
        <v>360</v>
      </c>
    </row>
    <row r="309" spans="1:4" x14ac:dyDescent="0.25">
      <c r="A309" s="41" t="s">
        <v>125</v>
      </c>
      <c r="B309" s="42">
        <v>360</v>
      </c>
      <c r="C309" s="42">
        <v>50</v>
      </c>
      <c r="D309" s="42">
        <v>1560</v>
      </c>
    </row>
    <row r="310" spans="1:4" x14ac:dyDescent="0.25">
      <c r="A310" s="41" t="s">
        <v>138</v>
      </c>
      <c r="B310" s="42">
        <v>360</v>
      </c>
      <c r="C310" s="42">
        <v>50</v>
      </c>
      <c r="D310" s="42">
        <v>1010</v>
      </c>
    </row>
    <row r="311" spans="1:4" x14ac:dyDescent="0.25">
      <c r="A311" s="41" t="s">
        <v>127</v>
      </c>
      <c r="B311" s="42">
        <v>270</v>
      </c>
      <c r="C311" s="42">
        <v>40</v>
      </c>
      <c r="D311" s="42">
        <v>1410</v>
      </c>
    </row>
    <row r="312" spans="1:4" x14ac:dyDescent="0.25">
      <c r="A312" s="40" t="s">
        <v>424</v>
      </c>
      <c r="B312" s="42">
        <v>7380</v>
      </c>
      <c r="C312" s="42">
        <v>1025</v>
      </c>
      <c r="D312" s="42">
        <v>29870</v>
      </c>
    </row>
    <row r="313" spans="1:4" x14ac:dyDescent="0.25">
      <c r="A313" s="41" t="s">
        <v>157</v>
      </c>
      <c r="B313" s="42">
        <v>360</v>
      </c>
      <c r="C313" s="42">
        <v>50</v>
      </c>
      <c r="D313" s="42">
        <v>660</v>
      </c>
    </row>
    <row r="314" spans="1:4" x14ac:dyDescent="0.25">
      <c r="A314" s="41" t="s">
        <v>218</v>
      </c>
      <c r="B314" s="42">
        <v>360</v>
      </c>
      <c r="C314" s="42">
        <v>50</v>
      </c>
      <c r="D314" s="42">
        <v>1600</v>
      </c>
    </row>
    <row r="315" spans="1:4" x14ac:dyDescent="0.25">
      <c r="A315" s="41" t="s">
        <v>436</v>
      </c>
      <c r="B315" s="42">
        <v>360</v>
      </c>
      <c r="C315" s="42">
        <v>50</v>
      </c>
      <c r="D315" s="42">
        <v>1260</v>
      </c>
    </row>
    <row r="316" spans="1:4" x14ac:dyDescent="0.25">
      <c r="A316" s="41" t="s">
        <v>70</v>
      </c>
      <c r="B316" s="42">
        <v>270</v>
      </c>
      <c r="C316" s="42">
        <v>40</v>
      </c>
      <c r="D316" s="42">
        <v>910</v>
      </c>
    </row>
    <row r="317" spans="1:4" x14ac:dyDescent="0.25">
      <c r="A317" s="41" t="s">
        <v>36</v>
      </c>
      <c r="B317" s="42">
        <v>1080</v>
      </c>
      <c r="C317" s="42">
        <v>150</v>
      </c>
      <c r="D317" s="42">
        <v>5640</v>
      </c>
    </row>
    <row r="318" spans="1:4" x14ac:dyDescent="0.25">
      <c r="A318" s="41" t="s">
        <v>425</v>
      </c>
      <c r="B318" s="42">
        <v>360</v>
      </c>
      <c r="C318" s="42">
        <v>50</v>
      </c>
      <c r="D318" s="42">
        <v>2760</v>
      </c>
    </row>
    <row r="319" spans="1:4" x14ac:dyDescent="0.25">
      <c r="A319" s="41" t="s">
        <v>427</v>
      </c>
      <c r="B319" s="42">
        <v>360</v>
      </c>
      <c r="C319" s="42">
        <v>50</v>
      </c>
      <c r="D319" s="42">
        <v>1110</v>
      </c>
    </row>
    <row r="320" spans="1:4" x14ac:dyDescent="0.25">
      <c r="A320" s="41" t="s">
        <v>438</v>
      </c>
      <c r="B320" s="42">
        <v>360</v>
      </c>
      <c r="C320" s="42">
        <v>50</v>
      </c>
      <c r="D320" s="42">
        <v>410</v>
      </c>
    </row>
    <row r="321" spans="1:4" x14ac:dyDescent="0.25">
      <c r="A321" s="41" t="s">
        <v>440</v>
      </c>
      <c r="B321" s="42">
        <v>360</v>
      </c>
      <c r="C321" s="42">
        <v>50</v>
      </c>
      <c r="D321" s="42">
        <v>1010</v>
      </c>
    </row>
    <row r="322" spans="1:4" x14ac:dyDescent="0.25">
      <c r="A322" s="41" t="s">
        <v>434</v>
      </c>
      <c r="B322" s="42">
        <v>360</v>
      </c>
      <c r="C322" s="42">
        <v>50</v>
      </c>
      <c r="D322" s="42">
        <v>3360</v>
      </c>
    </row>
    <row r="323" spans="1:4" x14ac:dyDescent="0.25">
      <c r="A323" s="41" t="s">
        <v>442</v>
      </c>
      <c r="B323" s="42">
        <v>360</v>
      </c>
      <c r="C323" s="42">
        <v>50</v>
      </c>
      <c r="D323" s="42">
        <v>810</v>
      </c>
    </row>
    <row r="324" spans="1:4" x14ac:dyDescent="0.25">
      <c r="A324" s="41" t="s">
        <v>210</v>
      </c>
      <c r="B324" s="42">
        <v>190</v>
      </c>
      <c r="C324" s="42">
        <v>15</v>
      </c>
      <c r="D324" s="42">
        <v>460</v>
      </c>
    </row>
    <row r="325" spans="1:4" x14ac:dyDescent="0.25">
      <c r="A325" s="41" t="s">
        <v>429</v>
      </c>
      <c r="B325" s="42">
        <v>360</v>
      </c>
      <c r="C325" s="42">
        <v>50</v>
      </c>
      <c r="D325" s="42">
        <v>660</v>
      </c>
    </row>
    <row r="326" spans="1:4" x14ac:dyDescent="0.25">
      <c r="A326" s="41" t="s">
        <v>398</v>
      </c>
      <c r="B326" s="42">
        <v>360</v>
      </c>
      <c r="C326" s="42">
        <v>50</v>
      </c>
      <c r="D326" s="42">
        <v>610</v>
      </c>
    </row>
    <row r="327" spans="1:4" x14ac:dyDescent="0.25">
      <c r="A327" s="41" t="s">
        <v>227</v>
      </c>
      <c r="B327" s="42">
        <v>360</v>
      </c>
      <c r="C327" s="42">
        <v>50</v>
      </c>
      <c r="D327" s="42">
        <v>1110</v>
      </c>
    </row>
    <row r="328" spans="1:4" x14ac:dyDescent="0.25">
      <c r="A328" s="41" t="s">
        <v>432</v>
      </c>
      <c r="B328" s="42">
        <v>360</v>
      </c>
      <c r="C328" s="42">
        <v>50</v>
      </c>
      <c r="D328" s="42">
        <v>1260</v>
      </c>
    </row>
    <row r="329" spans="1:4" x14ac:dyDescent="0.25">
      <c r="A329" s="41" t="s">
        <v>79</v>
      </c>
      <c r="B329" s="42">
        <v>360</v>
      </c>
      <c r="C329" s="42">
        <v>50</v>
      </c>
      <c r="D329" s="42">
        <v>2120</v>
      </c>
    </row>
    <row r="330" spans="1:4" x14ac:dyDescent="0.25">
      <c r="A330" s="41" t="s">
        <v>81</v>
      </c>
      <c r="B330" s="42">
        <v>360</v>
      </c>
      <c r="C330" s="42">
        <v>50</v>
      </c>
      <c r="D330" s="42">
        <v>1160</v>
      </c>
    </row>
    <row r="331" spans="1:4" x14ac:dyDescent="0.25">
      <c r="A331" s="41" t="s">
        <v>30</v>
      </c>
      <c r="B331" s="42">
        <v>440</v>
      </c>
      <c r="C331" s="42">
        <v>70</v>
      </c>
      <c r="D331" s="42">
        <v>2960</v>
      </c>
    </row>
    <row r="332" spans="1:4" x14ac:dyDescent="0.25">
      <c r="A332" s="40" t="s">
        <v>445</v>
      </c>
      <c r="B332" s="42">
        <v>6000</v>
      </c>
      <c r="C332" s="42">
        <v>865</v>
      </c>
      <c r="D332" s="42">
        <v>19880</v>
      </c>
    </row>
    <row r="333" spans="1:4" x14ac:dyDescent="0.25">
      <c r="A333" s="41" t="s">
        <v>157</v>
      </c>
      <c r="B333" s="42">
        <v>360</v>
      </c>
      <c r="C333" s="42">
        <v>50</v>
      </c>
      <c r="D333" s="42">
        <v>1110</v>
      </c>
    </row>
    <row r="334" spans="1:4" x14ac:dyDescent="0.25">
      <c r="A334" s="41" t="s">
        <v>218</v>
      </c>
      <c r="B334" s="42">
        <v>360</v>
      </c>
      <c r="C334" s="42">
        <v>50</v>
      </c>
      <c r="D334" s="42">
        <v>1600</v>
      </c>
    </row>
    <row r="335" spans="1:4" x14ac:dyDescent="0.25">
      <c r="A335" s="41" t="s">
        <v>446</v>
      </c>
      <c r="B335" s="42">
        <v>360</v>
      </c>
      <c r="C335" s="42">
        <v>50</v>
      </c>
      <c r="D335" s="42">
        <v>610</v>
      </c>
    </row>
    <row r="336" spans="1:4" x14ac:dyDescent="0.25">
      <c r="A336" s="41" t="s">
        <v>454</v>
      </c>
      <c r="B336" s="42">
        <v>360</v>
      </c>
      <c r="C336" s="42">
        <v>50</v>
      </c>
      <c r="D336" s="42">
        <v>1260</v>
      </c>
    </row>
    <row r="337" spans="1:4" x14ac:dyDescent="0.25">
      <c r="A337" s="41" t="s">
        <v>456</v>
      </c>
      <c r="B337" s="42">
        <v>810</v>
      </c>
      <c r="C337" s="42">
        <v>120</v>
      </c>
      <c r="D337" s="42">
        <v>4770</v>
      </c>
    </row>
    <row r="338" spans="1:4" x14ac:dyDescent="0.25">
      <c r="A338" s="41" t="s">
        <v>142</v>
      </c>
      <c r="B338" s="42">
        <v>550</v>
      </c>
      <c r="C338" s="42">
        <v>65</v>
      </c>
      <c r="D338" s="42">
        <v>1670</v>
      </c>
    </row>
    <row r="339" spans="1:4" x14ac:dyDescent="0.25">
      <c r="A339" s="41" t="s">
        <v>231</v>
      </c>
      <c r="B339" s="42">
        <v>1320</v>
      </c>
      <c r="C339" s="42">
        <v>210</v>
      </c>
      <c r="D339" s="42">
        <v>4640</v>
      </c>
    </row>
    <row r="340" spans="1:4" x14ac:dyDescent="0.25">
      <c r="A340" s="41" t="s">
        <v>448</v>
      </c>
      <c r="B340" s="42">
        <v>360</v>
      </c>
      <c r="C340" s="42">
        <v>50</v>
      </c>
      <c r="D340" s="42">
        <v>810</v>
      </c>
    </row>
    <row r="341" spans="1:4" x14ac:dyDescent="0.25">
      <c r="A341" s="41" t="s">
        <v>125</v>
      </c>
      <c r="B341" s="42">
        <v>360</v>
      </c>
      <c r="C341" s="42">
        <v>50</v>
      </c>
      <c r="D341" s="42">
        <v>1510</v>
      </c>
    </row>
    <row r="342" spans="1:4" x14ac:dyDescent="0.25">
      <c r="A342" s="41" t="s">
        <v>138</v>
      </c>
      <c r="B342" s="42">
        <v>360</v>
      </c>
      <c r="C342" s="42">
        <v>50</v>
      </c>
      <c r="D342" s="42">
        <v>510</v>
      </c>
    </row>
    <row r="343" spans="1:4" x14ac:dyDescent="0.25">
      <c r="A343" s="41" t="s">
        <v>450</v>
      </c>
      <c r="B343" s="42">
        <v>800</v>
      </c>
      <c r="C343" s="42">
        <v>120</v>
      </c>
      <c r="D343" s="42">
        <v>1390</v>
      </c>
    </row>
    <row r="344" spans="1:4" x14ac:dyDescent="0.25">
      <c r="A344" s="40" t="s">
        <v>464</v>
      </c>
      <c r="B344" s="42">
        <v>5290</v>
      </c>
      <c r="C344" s="42">
        <v>745</v>
      </c>
      <c r="D344" s="42">
        <v>17800</v>
      </c>
    </row>
    <row r="345" spans="1:4" x14ac:dyDescent="0.25">
      <c r="A345" s="41" t="s">
        <v>157</v>
      </c>
      <c r="B345" s="42">
        <v>360</v>
      </c>
      <c r="C345" s="42">
        <v>50</v>
      </c>
      <c r="D345" s="42">
        <v>810</v>
      </c>
    </row>
    <row r="346" spans="1:4" x14ac:dyDescent="0.25">
      <c r="A346" s="41" t="s">
        <v>191</v>
      </c>
      <c r="B346" s="42">
        <v>360</v>
      </c>
      <c r="C346" s="42">
        <v>50</v>
      </c>
      <c r="D346" s="42">
        <v>1110</v>
      </c>
    </row>
    <row r="347" spans="1:4" x14ac:dyDescent="0.25">
      <c r="A347" s="41" t="s">
        <v>196</v>
      </c>
      <c r="B347" s="42">
        <v>360</v>
      </c>
      <c r="C347" s="42">
        <v>50</v>
      </c>
      <c r="D347" s="42">
        <v>1010</v>
      </c>
    </row>
    <row r="348" spans="1:4" x14ac:dyDescent="0.25">
      <c r="A348" s="41" t="s">
        <v>8</v>
      </c>
      <c r="B348" s="42">
        <v>360</v>
      </c>
      <c r="C348" s="42">
        <v>50</v>
      </c>
      <c r="D348" s="42">
        <v>860</v>
      </c>
    </row>
    <row r="349" spans="1:4" x14ac:dyDescent="0.25">
      <c r="A349" s="41" t="s">
        <v>160</v>
      </c>
      <c r="B349" s="42">
        <v>360</v>
      </c>
      <c r="C349" s="42">
        <v>50</v>
      </c>
      <c r="D349" s="42">
        <v>2160</v>
      </c>
    </row>
    <row r="350" spans="1:4" x14ac:dyDescent="0.25">
      <c r="A350" s="41" t="s">
        <v>467</v>
      </c>
      <c r="B350" s="42">
        <v>360</v>
      </c>
      <c r="C350" s="42">
        <v>50</v>
      </c>
      <c r="D350" s="42">
        <v>1010</v>
      </c>
    </row>
    <row r="351" spans="1:4" x14ac:dyDescent="0.25">
      <c r="A351" s="41" t="s">
        <v>396</v>
      </c>
      <c r="B351" s="42">
        <v>360</v>
      </c>
      <c r="C351" s="42">
        <v>50</v>
      </c>
      <c r="D351" s="42">
        <v>760</v>
      </c>
    </row>
    <row r="352" spans="1:4" x14ac:dyDescent="0.25">
      <c r="A352" s="41" t="s">
        <v>270</v>
      </c>
      <c r="B352" s="42">
        <v>360</v>
      </c>
      <c r="C352" s="42">
        <v>50</v>
      </c>
      <c r="D352" s="42">
        <v>760</v>
      </c>
    </row>
    <row r="353" spans="1:4" x14ac:dyDescent="0.25">
      <c r="A353" s="41" t="s">
        <v>27</v>
      </c>
      <c r="B353" s="42">
        <v>360</v>
      </c>
      <c r="C353" s="42">
        <v>50</v>
      </c>
      <c r="D353" s="42">
        <v>1520</v>
      </c>
    </row>
    <row r="354" spans="1:4" x14ac:dyDescent="0.25">
      <c r="A354" s="41" t="s">
        <v>254</v>
      </c>
      <c r="B354" s="42">
        <v>800</v>
      </c>
      <c r="C354" s="42">
        <v>120</v>
      </c>
      <c r="D354" s="42">
        <v>2330</v>
      </c>
    </row>
    <row r="355" spans="1:4" x14ac:dyDescent="0.25">
      <c r="A355" s="41" t="s">
        <v>95</v>
      </c>
      <c r="B355" s="42">
        <v>630</v>
      </c>
      <c r="C355" s="42">
        <v>90</v>
      </c>
      <c r="D355" s="42">
        <v>2600</v>
      </c>
    </row>
    <row r="356" spans="1:4" x14ac:dyDescent="0.25">
      <c r="A356" s="41" t="s">
        <v>110</v>
      </c>
      <c r="B356" s="42">
        <v>620</v>
      </c>
      <c r="C356" s="42">
        <v>85</v>
      </c>
      <c r="D356" s="42">
        <v>2870</v>
      </c>
    </row>
    <row r="357" spans="1:4" x14ac:dyDescent="0.25">
      <c r="A357" s="40" t="s">
        <v>470</v>
      </c>
      <c r="B357" s="42">
        <v>5900</v>
      </c>
      <c r="C357" s="42">
        <v>840</v>
      </c>
      <c r="D357" s="42">
        <v>22590</v>
      </c>
    </row>
    <row r="358" spans="1:4" x14ac:dyDescent="0.25">
      <c r="A358" s="41" t="s">
        <v>436</v>
      </c>
      <c r="B358" s="42">
        <v>360</v>
      </c>
      <c r="C358" s="42">
        <v>50</v>
      </c>
      <c r="D358" s="42">
        <v>1310</v>
      </c>
    </row>
    <row r="359" spans="1:4" x14ac:dyDescent="0.25">
      <c r="A359" s="41" t="s">
        <v>8</v>
      </c>
      <c r="B359" s="42">
        <v>360</v>
      </c>
      <c r="C359" s="42">
        <v>50</v>
      </c>
      <c r="D359" s="42">
        <v>1060</v>
      </c>
    </row>
    <row r="360" spans="1:4" x14ac:dyDescent="0.25">
      <c r="A360" s="41" t="s">
        <v>70</v>
      </c>
      <c r="B360" s="42">
        <v>270</v>
      </c>
      <c r="C360" s="42">
        <v>40</v>
      </c>
      <c r="D360" s="42">
        <v>550</v>
      </c>
    </row>
    <row r="361" spans="1:4" x14ac:dyDescent="0.25">
      <c r="A361" s="41" t="s">
        <v>176</v>
      </c>
      <c r="B361" s="42">
        <v>360</v>
      </c>
      <c r="C361" s="42">
        <v>50</v>
      </c>
      <c r="D361" s="42">
        <v>460</v>
      </c>
    </row>
    <row r="362" spans="1:4" x14ac:dyDescent="0.25">
      <c r="A362" s="41" t="s">
        <v>88</v>
      </c>
      <c r="B362" s="42">
        <v>270</v>
      </c>
      <c r="C362" s="42">
        <v>40</v>
      </c>
      <c r="D362" s="42">
        <v>590</v>
      </c>
    </row>
    <row r="363" spans="1:4" x14ac:dyDescent="0.25">
      <c r="A363" s="41" t="s">
        <v>471</v>
      </c>
      <c r="B363" s="42">
        <v>440</v>
      </c>
      <c r="C363" s="42">
        <v>70</v>
      </c>
      <c r="D363" s="42">
        <v>1350</v>
      </c>
    </row>
    <row r="364" spans="1:4" x14ac:dyDescent="0.25">
      <c r="A364" s="41" t="s">
        <v>476</v>
      </c>
      <c r="B364" s="42">
        <v>360</v>
      </c>
      <c r="C364" s="42">
        <v>50</v>
      </c>
      <c r="D364" s="42">
        <v>1210</v>
      </c>
    </row>
    <row r="365" spans="1:4" x14ac:dyDescent="0.25">
      <c r="A365" s="41" t="s">
        <v>25</v>
      </c>
      <c r="B365" s="42">
        <v>360</v>
      </c>
      <c r="C365" s="42">
        <v>50</v>
      </c>
      <c r="D365" s="42">
        <v>1110</v>
      </c>
    </row>
    <row r="366" spans="1:4" x14ac:dyDescent="0.25">
      <c r="A366" s="41" t="s">
        <v>51</v>
      </c>
      <c r="B366" s="42">
        <v>620</v>
      </c>
      <c r="C366" s="42">
        <v>85</v>
      </c>
      <c r="D366" s="42">
        <v>3545</v>
      </c>
    </row>
    <row r="367" spans="1:4" x14ac:dyDescent="0.25">
      <c r="A367" s="41" t="s">
        <v>105</v>
      </c>
      <c r="B367" s="42">
        <v>360</v>
      </c>
      <c r="C367" s="42">
        <v>50</v>
      </c>
      <c r="D367" s="42">
        <v>560</v>
      </c>
    </row>
    <row r="368" spans="1:4" x14ac:dyDescent="0.25">
      <c r="A368" s="41" t="s">
        <v>478</v>
      </c>
      <c r="B368" s="42">
        <v>360</v>
      </c>
      <c r="C368" s="42">
        <v>50</v>
      </c>
      <c r="D368" s="42">
        <v>2040</v>
      </c>
    </row>
    <row r="369" spans="1:4" x14ac:dyDescent="0.25">
      <c r="A369" s="41" t="s">
        <v>27</v>
      </c>
      <c r="B369" s="42">
        <v>620</v>
      </c>
      <c r="C369" s="42">
        <v>85</v>
      </c>
      <c r="D369" s="42">
        <v>1555</v>
      </c>
    </row>
    <row r="370" spans="1:4" x14ac:dyDescent="0.25">
      <c r="A370" s="41" t="s">
        <v>65</v>
      </c>
      <c r="B370" s="42">
        <v>360</v>
      </c>
      <c r="C370" s="42">
        <v>50</v>
      </c>
      <c r="D370" s="42">
        <v>710</v>
      </c>
    </row>
    <row r="371" spans="1:4" x14ac:dyDescent="0.25">
      <c r="A371" s="41" t="s">
        <v>474</v>
      </c>
      <c r="B371" s="42">
        <v>360</v>
      </c>
      <c r="C371" s="42">
        <v>50</v>
      </c>
      <c r="D371" s="42">
        <v>1960</v>
      </c>
    </row>
    <row r="372" spans="1:4" x14ac:dyDescent="0.25">
      <c r="A372" s="41" t="s">
        <v>30</v>
      </c>
      <c r="B372" s="42">
        <v>440</v>
      </c>
      <c r="C372" s="42">
        <v>70</v>
      </c>
      <c r="D372" s="42">
        <v>4580</v>
      </c>
    </row>
    <row r="373" spans="1:4" x14ac:dyDescent="0.25">
      <c r="A373" s="40" t="s">
        <v>480</v>
      </c>
      <c r="B373" s="42">
        <v>7070</v>
      </c>
      <c r="C373" s="42">
        <v>1000</v>
      </c>
      <c r="D373" s="42">
        <v>26990</v>
      </c>
    </row>
    <row r="374" spans="1:4" x14ac:dyDescent="0.25">
      <c r="A374" s="41" t="s">
        <v>8</v>
      </c>
      <c r="B374" s="42">
        <v>360</v>
      </c>
      <c r="C374" s="42">
        <v>50</v>
      </c>
      <c r="D374" s="42">
        <v>960</v>
      </c>
    </row>
    <row r="375" spans="1:4" x14ac:dyDescent="0.25">
      <c r="A375" s="41" t="s">
        <v>481</v>
      </c>
      <c r="B375" s="42">
        <v>720</v>
      </c>
      <c r="C375" s="42">
        <v>100</v>
      </c>
      <c r="D375" s="42">
        <v>1920</v>
      </c>
    </row>
    <row r="376" spans="1:4" x14ac:dyDescent="0.25">
      <c r="A376" s="41" t="s">
        <v>483</v>
      </c>
      <c r="B376" s="42">
        <v>270</v>
      </c>
      <c r="C376" s="42">
        <v>40</v>
      </c>
      <c r="D376" s="42">
        <v>870</v>
      </c>
    </row>
    <row r="377" spans="1:4" x14ac:dyDescent="0.25">
      <c r="A377" s="41" t="s">
        <v>295</v>
      </c>
      <c r="B377" s="42">
        <v>360</v>
      </c>
      <c r="C377" s="42">
        <v>50</v>
      </c>
      <c r="D377" s="42">
        <v>1360</v>
      </c>
    </row>
    <row r="378" spans="1:4" x14ac:dyDescent="0.25">
      <c r="A378" s="41" t="s">
        <v>476</v>
      </c>
      <c r="B378" s="42">
        <v>360</v>
      </c>
      <c r="C378" s="42">
        <v>50</v>
      </c>
      <c r="D378" s="42">
        <v>5000</v>
      </c>
    </row>
    <row r="379" spans="1:4" x14ac:dyDescent="0.25">
      <c r="A379" s="41" t="s">
        <v>40</v>
      </c>
      <c r="B379" s="42">
        <v>360</v>
      </c>
      <c r="C379" s="42">
        <v>50</v>
      </c>
      <c r="D379" s="42">
        <v>810</v>
      </c>
    </row>
    <row r="380" spans="1:4" x14ac:dyDescent="0.25">
      <c r="A380" s="41" t="s">
        <v>25</v>
      </c>
      <c r="B380" s="42">
        <v>360</v>
      </c>
      <c r="C380" s="42">
        <v>50</v>
      </c>
      <c r="D380" s="42">
        <v>560</v>
      </c>
    </row>
    <row r="381" spans="1:4" x14ac:dyDescent="0.25">
      <c r="A381" s="41" t="s">
        <v>489</v>
      </c>
      <c r="B381" s="42">
        <v>360</v>
      </c>
      <c r="C381" s="42">
        <v>50</v>
      </c>
      <c r="D381" s="42">
        <v>1110</v>
      </c>
    </row>
    <row r="382" spans="1:4" x14ac:dyDescent="0.25">
      <c r="A382" s="41" t="s">
        <v>414</v>
      </c>
      <c r="B382" s="42">
        <v>360</v>
      </c>
      <c r="C382" s="42">
        <v>50</v>
      </c>
      <c r="D382" s="42">
        <v>860</v>
      </c>
    </row>
    <row r="383" spans="1:4" x14ac:dyDescent="0.25">
      <c r="A383" s="41" t="s">
        <v>105</v>
      </c>
      <c r="B383" s="42">
        <v>360</v>
      </c>
      <c r="C383" s="42">
        <v>50</v>
      </c>
      <c r="D383" s="42">
        <v>710</v>
      </c>
    </row>
    <row r="384" spans="1:4" x14ac:dyDescent="0.25">
      <c r="A384" s="41" t="s">
        <v>417</v>
      </c>
      <c r="B384" s="42">
        <v>440</v>
      </c>
      <c r="C384" s="42">
        <v>70</v>
      </c>
      <c r="D384" s="42">
        <v>1070</v>
      </c>
    </row>
    <row r="385" spans="1:4" x14ac:dyDescent="0.25">
      <c r="A385" s="41" t="s">
        <v>494</v>
      </c>
      <c r="B385" s="42">
        <v>360</v>
      </c>
      <c r="C385" s="42">
        <v>50</v>
      </c>
      <c r="D385" s="42">
        <v>1520</v>
      </c>
    </row>
    <row r="386" spans="1:4" x14ac:dyDescent="0.25">
      <c r="A386" s="41" t="s">
        <v>108</v>
      </c>
      <c r="B386" s="42">
        <v>360</v>
      </c>
      <c r="C386" s="42">
        <v>50</v>
      </c>
      <c r="D386" s="42">
        <v>2160</v>
      </c>
    </row>
    <row r="387" spans="1:4" x14ac:dyDescent="0.25">
      <c r="A387" s="41" t="s">
        <v>486</v>
      </c>
      <c r="B387" s="42">
        <v>440</v>
      </c>
      <c r="C387" s="42">
        <v>70</v>
      </c>
      <c r="D387" s="42">
        <v>1000</v>
      </c>
    </row>
    <row r="388" spans="1:4" x14ac:dyDescent="0.25">
      <c r="A388" s="41" t="s">
        <v>95</v>
      </c>
      <c r="B388" s="42">
        <v>880</v>
      </c>
      <c r="C388" s="42">
        <v>120</v>
      </c>
      <c r="D388" s="42">
        <v>2680</v>
      </c>
    </row>
    <row r="389" spans="1:4" x14ac:dyDescent="0.25">
      <c r="A389" s="41" t="s">
        <v>125</v>
      </c>
      <c r="B389" s="42">
        <v>360</v>
      </c>
      <c r="C389" s="42">
        <v>50</v>
      </c>
      <c r="D389" s="42">
        <v>2000</v>
      </c>
    </row>
    <row r="390" spans="1:4" x14ac:dyDescent="0.25">
      <c r="A390" s="41" t="s">
        <v>496</v>
      </c>
      <c r="B390" s="42">
        <v>360</v>
      </c>
      <c r="C390" s="42">
        <v>50</v>
      </c>
      <c r="D390" s="42">
        <v>2400</v>
      </c>
    </row>
    <row r="391" spans="1:4" x14ac:dyDescent="0.25">
      <c r="A391" s="40" t="s">
        <v>498</v>
      </c>
      <c r="B391" s="42">
        <v>14370</v>
      </c>
      <c r="C391" s="42">
        <v>2015</v>
      </c>
      <c r="D391" s="42">
        <v>52125</v>
      </c>
    </row>
    <row r="392" spans="1:4" x14ac:dyDescent="0.25">
      <c r="A392" s="41" t="s">
        <v>157</v>
      </c>
      <c r="B392" s="42">
        <v>360</v>
      </c>
      <c r="C392" s="42">
        <v>50</v>
      </c>
      <c r="D392" s="42">
        <v>960</v>
      </c>
    </row>
    <row r="393" spans="1:4" x14ac:dyDescent="0.25">
      <c r="A393" s="41" t="s">
        <v>522</v>
      </c>
      <c r="B393" s="42">
        <v>360</v>
      </c>
      <c r="C393" s="42">
        <v>50</v>
      </c>
      <c r="D393" s="42">
        <v>810</v>
      </c>
    </row>
    <row r="394" spans="1:4" x14ac:dyDescent="0.25">
      <c r="A394" s="41" t="s">
        <v>505</v>
      </c>
      <c r="B394" s="42">
        <v>360</v>
      </c>
      <c r="C394" s="42">
        <v>50</v>
      </c>
      <c r="D394" s="42">
        <v>910</v>
      </c>
    </row>
    <row r="395" spans="1:4" x14ac:dyDescent="0.25">
      <c r="A395" s="41" t="s">
        <v>525</v>
      </c>
      <c r="B395" s="42">
        <v>360</v>
      </c>
      <c r="C395" s="42">
        <v>50</v>
      </c>
      <c r="D395" s="42">
        <v>1410</v>
      </c>
    </row>
    <row r="396" spans="1:4" x14ac:dyDescent="0.25">
      <c r="A396" s="41" t="s">
        <v>174</v>
      </c>
      <c r="B396" s="42">
        <v>630</v>
      </c>
      <c r="C396" s="42">
        <v>85</v>
      </c>
      <c r="D396" s="42">
        <v>2365</v>
      </c>
    </row>
    <row r="397" spans="1:4" x14ac:dyDescent="0.25">
      <c r="A397" s="41" t="s">
        <v>36</v>
      </c>
      <c r="B397" s="42">
        <v>1080</v>
      </c>
      <c r="C397" s="42">
        <v>150</v>
      </c>
      <c r="D397" s="42">
        <v>3610</v>
      </c>
    </row>
    <row r="398" spans="1:4" x14ac:dyDescent="0.25">
      <c r="A398" s="41" t="s">
        <v>389</v>
      </c>
      <c r="B398" s="42">
        <v>440</v>
      </c>
      <c r="C398" s="42">
        <v>70</v>
      </c>
      <c r="D398" s="42">
        <v>1700</v>
      </c>
    </row>
    <row r="399" spans="1:4" x14ac:dyDescent="0.25">
      <c r="A399" s="41" t="s">
        <v>528</v>
      </c>
      <c r="B399" s="42">
        <v>360</v>
      </c>
      <c r="C399" s="42">
        <v>50</v>
      </c>
      <c r="D399" s="42">
        <v>1310</v>
      </c>
    </row>
    <row r="400" spans="1:4" x14ac:dyDescent="0.25">
      <c r="A400" s="41" t="s">
        <v>427</v>
      </c>
      <c r="B400" s="42">
        <v>360</v>
      </c>
      <c r="C400" s="42">
        <v>50</v>
      </c>
      <c r="D400" s="42">
        <v>1110</v>
      </c>
    </row>
    <row r="401" spans="1:4" x14ac:dyDescent="0.25">
      <c r="A401" s="41" t="s">
        <v>508</v>
      </c>
      <c r="B401" s="42">
        <v>360</v>
      </c>
      <c r="C401" s="42">
        <v>50</v>
      </c>
      <c r="D401" s="42">
        <v>1110</v>
      </c>
    </row>
    <row r="402" spans="1:4" x14ac:dyDescent="0.25">
      <c r="A402" s="41" t="s">
        <v>59</v>
      </c>
      <c r="B402" s="42">
        <v>360</v>
      </c>
      <c r="C402" s="42">
        <v>50</v>
      </c>
      <c r="D402" s="42">
        <v>1460</v>
      </c>
    </row>
    <row r="403" spans="1:4" x14ac:dyDescent="0.25">
      <c r="A403" s="41" t="s">
        <v>511</v>
      </c>
      <c r="B403" s="42">
        <v>360</v>
      </c>
      <c r="C403" s="42">
        <v>50</v>
      </c>
      <c r="D403" s="42">
        <v>1310</v>
      </c>
    </row>
    <row r="404" spans="1:4" x14ac:dyDescent="0.25">
      <c r="A404" s="41" t="s">
        <v>438</v>
      </c>
      <c r="B404" s="42">
        <v>360</v>
      </c>
      <c r="C404" s="42">
        <v>50</v>
      </c>
      <c r="D404" s="42">
        <v>760</v>
      </c>
    </row>
    <row r="405" spans="1:4" x14ac:dyDescent="0.25">
      <c r="A405" s="41" t="s">
        <v>513</v>
      </c>
      <c r="B405" s="42">
        <v>360</v>
      </c>
      <c r="C405" s="42">
        <v>50</v>
      </c>
      <c r="D405" s="42">
        <v>1460</v>
      </c>
    </row>
    <row r="406" spans="1:4" x14ac:dyDescent="0.25">
      <c r="A406" s="41" t="s">
        <v>516</v>
      </c>
      <c r="B406" s="42">
        <v>720</v>
      </c>
      <c r="C406" s="42">
        <v>100</v>
      </c>
      <c r="D406" s="42">
        <v>3320</v>
      </c>
    </row>
    <row r="407" spans="1:4" x14ac:dyDescent="0.25">
      <c r="A407" s="41" t="s">
        <v>73</v>
      </c>
      <c r="B407" s="42">
        <v>1440</v>
      </c>
      <c r="C407" s="42">
        <v>200</v>
      </c>
      <c r="D407" s="42">
        <v>3040</v>
      </c>
    </row>
    <row r="408" spans="1:4" x14ac:dyDescent="0.25">
      <c r="A408" s="41" t="s">
        <v>518</v>
      </c>
      <c r="B408" s="42">
        <v>440</v>
      </c>
      <c r="C408" s="42">
        <v>70</v>
      </c>
      <c r="D408" s="42">
        <v>1350</v>
      </c>
    </row>
    <row r="409" spans="1:4" x14ac:dyDescent="0.25">
      <c r="A409" s="41" t="s">
        <v>208</v>
      </c>
      <c r="B409" s="42">
        <v>360</v>
      </c>
      <c r="C409" s="42">
        <v>50</v>
      </c>
      <c r="D409" s="42">
        <v>1710</v>
      </c>
    </row>
    <row r="410" spans="1:4" x14ac:dyDescent="0.25">
      <c r="A410" s="41" t="s">
        <v>429</v>
      </c>
      <c r="B410" s="42">
        <v>720</v>
      </c>
      <c r="C410" s="42">
        <v>100</v>
      </c>
      <c r="D410" s="42">
        <v>1120</v>
      </c>
    </row>
    <row r="411" spans="1:4" x14ac:dyDescent="0.25">
      <c r="A411" s="41" t="s">
        <v>227</v>
      </c>
      <c r="B411" s="42">
        <v>720</v>
      </c>
      <c r="C411" s="42">
        <v>100</v>
      </c>
      <c r="D411" s="42">
        <v>2670</v>
      </c>
    </row>
    <row r="412" spans="1:4" x14ac:dyDescent="0.25">
      <c r="A412" s="41" t="s">
        <v>76</v>
      </c>
      <c r="B412" s="42">
        <v>190</v>
      </c>
      <c r="C412" s="42">
        <v>15</v>
      </c>
      <c r="D412" s="42">
        <v>990</v>
      </c>
    </row>
    <row r="413" spans="1:4" x14ac:dyDescent="0.25">
      <c r="A413" s="41" t="s">
        <v>520</v>
      </c>
      <c r="B413" s="42">
        <v>440</v>
      </c>
      <c r="C413" s="42">
        <v>70</v>
      </c>
      <c r="D413" s="42">
        <v>930</v>
      </c>
    </row>
    <row r="414" spans="1:4" x14ac:dyDescent="0.25">
      <c r="A414" s="41" t="s">
        <v>147</v>
      </c>
      <c r="B414" s="42">
        <v>360</v>
      </c>
      <c r="C414" s="42">
        <v>50</v>
      </c>
      <c r="D414" s="42">
        <v>1060</v>
      </c>
    </row>
    <row r="415" spans="1:4" x14ac:dyDescent="0.25">
      <c r="A415" s="41" t="s">
        <v>149</v>
      </c>
      <c r="B415" s="42">
        <v>720</v>
      </c>
      <c r="C415" s="42">
        <v>100</v>
      </c>
      <c r="D415" s="42">
        <v>2020</v>
      </c>
    </row>
    <row r="416" spans="1:4" x14ac:dyDescent="0.25">
      <c r="A416" s="41" t="s">
        <v>152</v>
      </c>
      <c r="B416" s="42">
        <v>190</v>
      </c>
      <c r="C416" s="42">
        <v>15</v>
      </c>
      <c r="D416" s="42">
        <v>610</v>
      </c>
    </row>
    <row r="417" spans="1:4" x14ac:dyDescent="0.25">
      <c r="A417" s="41" t="s">
        <v>79</v>
      </c>
      <c r="B417" s="42">
        <v>360</v>
      </c>
      <c r="C417" s="42">
        <v>50</v>
      </c>
      <c r="D417" s="42">
        <v>3680</v>
      </c>
    </row>
    <row r="418" spans="1:4" x14ac:dyDescent="0.25">
      <c r="A418" s="41" t="s">
        <v>81</v>
      </c>
      <c r="B418" s="42">
        <v>360</v>
      </c>
      <c r="C418" s="42">
        <v>50</v>
      </c>
      <c r="D418" s="42">
        <v>2440</v>
      </c>
    </row>
    <row r="419" spans="1:4" x14ac:dyDescent="0.25">
      <c r="A419" s="41" t="s">
        <v>500</v>
      </c>
      <c r="B419" s="42">
        <v>360</v>
      </c>
      <c r="C419" s="42">
        <v>50</v>
      </c>
      <c r="D419" s="42">
        <v>1360</v>
      </c>
    </row>
    <row r="420" spans="1:4" x14ac:dyDescent="0.25">
      <c r="A420" s="41" t="s">
        <v>502</v>
      </c>
      <c r="B420" s="42">
        <v>880</v>
      </c>
      <c r="C420" s="42">
        <v>140</v>
      </c>
      <c r="D420" s="42">
        <v>5540</v>
      </c>
    </row>
    <row r="421" spans="1:4" x14ac:dyDescent="0.25">
      <c r="A421" s="40" t="s">
        <v>533</v>
      </c>
      <c r="B421" s="42">
        <v>4480</v>
      </c>
      <c r="C421" s="42">
        <v>640</v>
      </c>
      <c r="D421" s="42">
        <v>17300</v>
      </c>
    </row>
    <row r="422" spans="1:4" x14ac:dyDescent="0.25">
      <c r="A422" s="41" t="s">
        <v>366</v>
      </c>
      <c r="B422" s="42">
        <v>720</v>
      </c>
      <c r="C422" s="42">
        <v>100</v>
      </c>
      <c r="D422" s="42">
        <v>5680</v>
      </c>
    </row>
    <row r="423" spans="1:4" x14ac:dyDescent="0.25">
      <c r="A423" s="41" t="s">
        <v>231</v>
      </c>
      <c r="B423" s="42">
        <v>880</v>
      </c>
      <c r="C423" s="42">
        <v>140</v>
      </c>
      <c r="D423" s="42">
        <v>2350</v>
      </c>
    </row>
    <row r="424" spans="1:4" x14ac:dyDescent="0.25">
      <c r="A424" s="41" t="s">
        <v>508</v>
      </c>
      <c r="B424" s="42">
        <v>360</v>
      </c>
      <c r="C424" s="42">
        <v>50</v>
      </c>
      <c r="D424" s="42">
        <v>1510</v>
      </c>
    </row>
    <row r="425" spans="1:4" x14ac:dyDescent="0.25">
      <c r="A425" s="41" t="s">
        <v>40</v>
      </c>
      <c r="B425" s="42">
        <v>360</v>
      </c>
      <c r="C425" s="42">
        <v>50</v>
      </c>
      <c r="D425" s="42">
        <v>810</v>
      </c>
    </row>
    <row r="426" spans="1:4" x14ac:dyDescent="0.25">
      <c r="A426" s="41" t="s">
        <v>145</v>
      </c>
      <c r="B426" s="42">
        <v>720</v>
      </c>
      <c r="C426" s="42">
        <v>100</v>
      </c>
      <c r="D426" s="42">
        <v>3070</v>
      </c>
    </row>
    <row r="427" spans="1:4" x14ac:dyDescent="0.25">
      <c r="A427" s="41" t="s">
        <v>149</v>
      </c>
      <c r="B427" s="42">
        <v>360</v>
      </c>
      <c r="C427" s="42">
        <v>50</v>
      </c>
      <c r="D427" s="42">
        <v>710</v>
      </c>
    </row>
    <row r="428" spans="1:4" x14ac:dyDescent="0.25">
      <c r="A428" s="41" t="s">
        <v>125</v>
      </c>
      <c r="B428" s="42">
        <v>360</v>
      </c>
      <c r="C428" s="42">
        <v>50</v>
      </c>
      <c r="D428" s="42">
        <v>2200</v>
      </c>
    </row>
    <row r="429" spans="1:4" x14ac:dyDescent="0.25">
      <c r="A429" s="41" t="s">
        <v>500</v>
      </c>
      <c r="B429" s="42">
        <v>720</v>
      </c>
      <c r="C429" s="42">
        <v>100</v>
      </c>
      <c r="D429" s="42">
        <v>970</v>
      </c>
    </row>
    <row r="430" spans="1:4" x14ac:dyDescent="0.25">
      <c r="A430" s="40" t="s">
        <v>536</v>
      </c>
      <c r="B430" s="42">
        <v>10160</v>
      </c>
      <c r="C430" s="42">
        <v>1420</v>
      </c>
      <c r="D430" s="42">
        <v>43680</v>
      </c>
    </row>
    <row r="431" spans="1:4" x14ac:dyDescent="0.25">
      <c r="A431" s="41" t="s">
        <v>174</v>
      </c>
      <c r="B431" s="42">
        <v>190</v>
      </c>
      <c r="C431" s="42">
        <v>15</v>
      </c>
      <c r="D431" s="42">
        <v>415</v>
      </c>
    </row>
    <row r="432" spans="1:4" x14ac:dyDescent="0.25">
      <c r="A432" s="41" t="s">
        <v>549</v>
      </c>
      <c r="B432" s="42">
        <v>360</v>
      </c>
      <c r="C432" s="42">
        <v>50</v>
      </c>
      <c r="D432" s="42">
        <v>1460</v>
      </c>
    </row>
    <row r="433" spans="1:4" x14ac:dyDescent="0.25">
      <c r="A433" s="41" t="s">
        <v>425</v>
      </c>
      <c r="B433" s="42">
        <v>360</v>
      </c>
      <c r="C433" s="42">
        <v>50</v>
      </c>
      <c r="D433" s="42">
        <v>3240</v>
      </c>
    </row>
    <row r="434" spans="1:4" x14ac:dyDescent="0.25">
      <c r="A434" s="41" t="s">
        <v>285</v>
      </c>
      <c r="B434" s="42">
        <v>440</v>
      </c>
      <c r="C434" s="42">
        <v>70</v>
      </c>
      <c r="D434" s="42">
        <v>930</v>
      </c>
    </row>
    <row r="435" spans="1:4" x14ac:dyDescent="0.25">
      <c r="A435" s="41" t="s">
        <v>292</v>
      </c>
      <c r="B435" s="42">
        <v>270</v>
      </c>
      <c r="C435" s="42">
        <v>40</v>
      </c>
      <c r="D435" s="42">
        <v>590</v>
      </c>
    </row>
    <row r="436" spans="1:4" x14ac:dyDescent="0.25">
      <c r="A436" s="41" t="s">
        <v>537</v>
      </c>
      <c r="B436" s="42">
        <v>360</v>
      </c>
      <c r="C436" s="42">
        <v>50</v>
      </c>
      <c r="D436" s="42">
        <v>1060</v>
      </c>
    </row>
    <row r="437" spans="1:4" x14ac:dyDescent="0.25">
      <c r="A437" s="41" t="s">
        <v>540</v>
      </c>
      <c r="B437" s="42">
        <v>360</v>
      </c>
      <c r="C437" s="42">
        <v>50</v>
      </c>
      <c r="D437" s="42">
        <v>660</v>
      </c>
    </row>
    <row r="438" spans="1:4" x14ac:dyDescent="0.25">
      <c r="A438" s="41" t="s">
        <v>62</v>
      </c>
      <c r="B438" s="42">
        <v>360</v>
      </c>
      <c r="C438" s="42">
        <v>50</v>
      </c>
      <c r="D438" s="42">
        <v>1800</v>
      </c>
    </row>
    <row r="439" spans="1:4" x14ac:dyDescent="0.25">
      <c r="A439" s="41" t="s">
        <v>542</v>
      </c>
      <c r="B439" s="42">
        <v>360</v>
      </c>
      <c r="C439" s="42">
        <v>50</v>
      </c>
      <c r="D439" s="42">
        <v>4000</v>
      </c>
    </row>
    <row r="440" spans="1:4" x14ac:dyDescent="0.25">
      <c r="A440" s="41" t="s">
        <v>555</v>
      </c>
      <c r="B440" s="42">
        <v>360</v>
      </c>
      <c r="C440" s="42">
        <v>50</v>
      </c>
      <c r="D440" s="42">
        <v>1710</v>
      </c>
    </row>
    <row r="441" spans="1:4" x14ac:dyDescent="0.25">
      <c r="A441" s="41" t="s">
        <v>557</v>
      </c>
      <c r="B441" s="42">
        <v>360</v>
      </c>
      <c r="C441" s="42">
        <v>50</v>
      </c>
      <c r="D441" s="42">
        <v>1640</v>
      </c>
    </row>
    <row r="442" spans="1:4" x14ac:dyDescent="0.25">
      <c r="A442" s="41" t="s">
        <v>559</v>
      </c>
      <c r="B442" s="42">
        <v>360</v>
      </c>
      <c r="C442" s="42">
        <v>50</v>
      </c>
      <c r="D442" s="42">
        <v>1560</v>
      </c>
    </row>
    <row r="443" spans="1:4" x14ac:dyDescent="0.25">
      <c r="A443" s="41" t="s">
        <v>93</v>
      </c>
      <c r="B443" s="42">
        <v>360</v>
      </c>
      <c r="C443" s="42">
        <v>50</v>
      </c>
      <c r="D443" s="42">
        <v>1210</v>
      </c>
    </row>
    <row r="444" spans="1:4" x14ac:dyDescent="0.25">
      <c r="A444" s="41" t="s">
        <v>122</v>
      </c>
      <c r="B444" s="42">
        <v>360</v>
      </c>
      <c r="C444" s="42">
        <v>50</v>
      </c>
      <c r="D444" s="42">
        <v>760</v>
      </c>
    </row>
    <row r="445" spans="1:4" x14ac:dyDescent="0.25">
      <c r="A445" s="41" t="s">
        <v>105</v>
      </c>
      <c r="B445" s="42">
        <v>360</v>
      </c>
      <c r="C445" s="42">
        <v>50</v>
      </c>
      <c r="D445" s="42">
        <v>710</v>
      </c>
    </row>
    <row r="446" spans="1:4" x14ac:dyDescent="0.25">
      <c r="A446" s="41" t="s">
        <v>398</v>
      </c>
      <c r="B446" s="42">
        <v>190</v>
      </c>
      <c r="C446" s="42">
        <v>15</v>
      </c>
      <c r="D446" s="42">
        <v>295</v>
      </c>
    </row>
    <row r="447" spans="1:4" x14ac:dyDescent="0.25">
      <c r="A447" s="41" t="s">
        <v>53</v>
      </c>
      <c r="B447" s="42">
        <v>270</v>
      </c>
      <c r="C447" s="42">
        <v>40</v>
      </c>
      <c r="D447" s="42">
        <v>790</v>
      </c>
    </row>
    <row r="448" spans="1:4" x14ac:dyDescent="0.25">
      <c r="A448" s="41" t="s">
        <v>133</v>
      </c>
      <c r="B448" s="42">
        <v>360</v>
      </c>
      <c r="C448" s="42">
        <v>50</v>
      </c>
      <c r="D448" s="42">
        <v>2640</v>
      </c>
    </row>
    <row r="449" spans="1:4" x14ac:dyDescent="0.25">
      <c r="A449" s="41" t="s">
        <v>563</v>
      </c>
      <c r="B449" s="42">
        <v>360</v>
      </c>
      <c r="C449" s="42">
        <v>50</v>
      </c>
      <c r="D449" s="42">
        <v>1360</v>
      </c>
    </row>
    <row r="450" spans="1:4" x14ac:dyDescent="0.25">
      <c r="A450" s="41" t="s">
        <v>486</v>
      </c>
      <c r="B450" s="42">
        <v>440</v>
      </c>
      <c r="C450" s="42">
        <v>70</v>
      </c>
      <c r="D450" s="42">
        <v>2330</v>
      </c>
    </row>
    <row r="451" spans="1:4" x14ac:dyDescent="0.25">
      <c r="A451" s="41" t="s">
        <v>357</v>
      </c>
      <c r="B451" s="42">
        <v>360</v>
      </c>
      <c r="C451" s="42">
        <v>50</v>
      </c>
      <c r="D451" s="42">
        <v>1110</v>
      </c>
    </row>
    <row r="452" spans="1:4" x14ac:dyDescent="0.25">
      <c r="A452" s="41" t="s">
        <v>565</v>
      </c>
      <c r="B452" s="42">
        <v>360</v>
      </c>
      <c r="C452" s="42">
        <v>50</v>
      </c>
      <c r="D452" s="42">
        <v>1260</v>
      </c>
    </row>
    <row r="453" spans="1:4" x14ac:dyDescent="0.25">
      <c r="A453" s="41" t="s">
        <v>552</v>
      </c>
      <c r="B453" s="42">
        <v>440</v>
      </c>
      <c r="C453" s="42">
        <v>70</v>
      </c>
      <c r="D453" s="42">
        <v>1490</v>
      </c>
    </row>
    <row r="454" spans="1:4" x14ac:dyDescent="0.25">
      <c r="A454" s="41" t="s">
        <v>567</v>
      </c>
      <c r="B454" s="42">
        <v>360</v>
      </c>
      <c r="C454" s="42">
        <v>50</v>
      </c>
      <c r="D454" s="42">
        <v>460</v>
      </c>
    </row>
    <row r="455" spans="1:4" x14ac:dyDescent="0.25">
      <c r="A455" s="41" t="s">
        <v>322</v>
      </c>
      <c r="B455" s="42">
        <v>360</v>
      </c>
      <c r="C455" s="42">
        <v>50</v>
      </c>
      <c r="D455" s="42">
        <v>810</v>
      </c>
    </row>
    <row r="456" spans="1:4" x14ac:dyDescent="0.25">
      <c r="A456" s="41" t="s">
        <v>569</v>
      </c>
      <c r="B456" s="42">
        <v>360</v>
      </c>
      <c r="C456" s="42">
        <v>50</v>
      </c>
      <c r="D456" s="42">
        <v>2760</v>
      </c>
    </row>
    <row r="457" spans="1:4" x14ac:dyDescent="0.25">
      <c r="A457" s="41" t="s">
        <v>545</v>
      </c>
      <c r="B457" s="42">
        <v>360</v>
      </c>
      <c r="C457" s="42">
        <v>50</v>
      </c>
      <c r="D457" s="42">
        <v>1920</v>
      </c>
    </row>
    <row r="458" spans="1:4" x14ac:dyDescent="0.25">
      <c r="A458" s="41" t="s">
        <v>547</v>
      </c>
      <c r="B458" s="42">
        <v>360</v>
      </c>
      <c r="C458" s="42">
        <v>50</v>
      </c>
      <c r="D458" s="42">
        <v>1710</v>
      </c>
    </row>
    <row r="459" spans="1:4" x14ac:dyDescent="0.25">
      <c r="A459" s="41" t="s">
        <v>14</v>
      </c>
      <c r="B459" s="42">
        <v>360</v>
      </c>
      <c r="C459" s="42">
        <v>50</v>
      </c>
      <c r="D459" s="42">
        <v>3000</v>
      </c>
    </row>
    <row r="460" spans="1:4" x14ac:dyDescent="0.25">
      <c r="A460" s="40" t="s">
        <v>571</v>
      </c>
      <c r="B460" s="42">
        <v>5020</v>
      </c>
      <c r="C460" s="42">
        <v>705</v>
      </c>
      <c r="D460" s="42">
        <v>18250</v>
      </c>
    </row>
    <row r="461" spans="1:4" x14ac:dyDescent="0.25">
      <c r="A461" s="41" t="s">
        <v>157</v>
      </c>
      <c r="B461" s="42">
        <v>360</v>
      </c>
      <c r="C461" s="42">
        <v>50</v>
      </c>
      <c r="D461" s="42">
        <v>910</v>
      </c>
    </row>
    <row r="462" spans="1:4" x14ac:dyDescent="0.25">
      <c r="A462" s="41" t="s">
        <v>8</v>
      </c>
      <c r="B462" s="42">
        <v>360</v>
      </c>
      <c r="C462" s="42">
        <v>50</v>
      </c>
      <c r="D462" s="42">
        <v>1110</v>
      </c>
    </row>
    <row r="463" spans="1:4" x14ac:dyDescent="0.25">
      <c r="A463" s="41" t="s">
        <v>573</v>
      </c>
      <c r="B463" s="42">
        <v>360</v>
      </c>
      <c r="C463" s="42">
        <v>50</v>
      </c>
      <c r="D463" s="42">
        <v>960</v>
      </c>
    </row>
    <row r="464" spans="1:4" x14ac:dyDescent="0.25">
      <c r="A464" s="41" t="s">
        <v>73</v>
      </c>
      <c r="B464" s="42">
        <v>1440</v>
      </c>
      <c r="C464" s="42">
        <v>200</v>
      </c>
      <c r="D464" s="42">
        <v>3990</v>
      </c>
    </row>
    <row r="465" spans="1:4" x14ac:dyDescent="0.25">
      <c r="A465" s="41" t="s">
        <v>575</v>
      </c>
      <c r="B465" s="42">
        <v>440</v>
      </c>
      <c r="C465" s="42">
        <v>70</v>
      </c>
      <c r="D465" s="42">
        <v>1630</v>
      </c>
    </row>
    <row r="466" spans="1:4" x14ac:dyDescent="0.25">
      <c r="A466" s="41" t="s">
        <v>51</v>
      </c>
      <c r="B466" s="42">
        <v>620</v>
      </c>
      <c r="C466" s="42">
        <v>85</v>
      </c>
      <c r="D466" s="42">
        <v>2870</v>
      </c>
    </row>
    <row r="467" spans="1:4" x14ac:dyDescent="0.25">
      <c r="A467" s="41" t="s">
        <v>478</v>
      </c>
      <c r="B467" s="42">
        <v>360</v>
      </c>
      <c r="C467" s="42">
        <v>50</v>
      </c>
      <c r="D467" s="42">
        <v>410</v>
      </c>
    </row>
    <row r="468" spans="1:4" x14ac:dyDescent="0.25">
      <c r="A468" s="41" t="s">
        <v>309</v>
      </c>
      <c r="B468" s="42">
        <v>360</v>
      </c>
      <c r="C468" s="42">
        <v>50</v>
      </c>
      <c r="D468" s="42">
        <v>2520</v>
      </c>
    </row>
    <row r="469" spans="1:4" x14ac:dyDescent="0.25">
      <c r="A469" s="41" t="s">
        <v>27</v>
      </c>
      <c r="B469" s="42">
        <v>360</v>
      </c>
      <c r="C469" s="42">
        <v>50</v>
      </c>
      <c r="D469" s="42">
        <v>2840</v>
      </c>
    </row>
    <row r="470" spans="1:4" x14ac:dyDescent="0.25">
      <c r="A470" s="41" t="s">
        <v>346</v>
      </c>
      <c r="B470" s="42">
        <v>360</v>
      </c>
      <c r="C470" s="42">
        <v>50</v>
      </c>
      <c r="D470" s="42">
        <v>1010</v>
      </c>
    </row>
    <row r="471" spans="1:4" x14ac:dyDescent="0.25">
      <c r="A471" s="40" t="s">
        <v>577</v>
      </c>
      <c r="B471" s="42">
        <v>9230</v>
      </c>
      <c r="C471" s="42">
        <v>1315</v>
      </c>
      <c r="D471" s="42">
        <v>40940</v>
      </c>
    </row>
    <row r="472" spans="1:4" x14ac:dyDescent="0.25">
      <c r="A472" s="41" t="s">
        <v>157</v>
      </c>
      <c r="B472" s="42">
        <v>360</v>
      </c>
      <c r="C472" s="42">
        <v>50</v>
      </c>
      <c r="D472" s="42">
        <v>410</v>
      </c>
    </row>
    <row r="473" spans="1:4" x14ac:dyDescent="0.25">
      <c r="A473" s="41" t="s">
        <v>114</v>
      </c>
      <c r="B473" s="42">
        <v>620</v>
      </c>
      <c r="C473" s="42">
        <v>85</v>
      </c>
      <c r="D473" s="42">
        <v>3320</v>
      </c>
    </row>
    <row r="474" spans="1:4" x14ac:dyDescent="0.25">
      <c r="A474" s="41" t="s">
        <v>593</v>
      </c>
      <c r="B474" s="42">
        <v>360</v>
      </c>
      <c r="C474" s="42">
        <v>50</v>
      </c>
      <c r="D474" s="42">
        <v>3880</v>
      </c>
    </row>
    <row r="475" spans="1:4" x14ac:dyDescent="0.25">
      <c r="A475" s="41" t="s">
        <v>57</v>
      </c>
      <c r="B475" s="42">
        <v>360</v>
      </c>
      <c r="C475" s="42">
        <v>50</v>
      </c>
      <c r="D475" s="42">
        <v>7520</v>
      </c>
    </row>
    <row r="476" spans="1:4" x14ac:dyDescent="0.25">
      <c r="A476" s="41" t="s">
        <v>295</v>
      </c>
      <c r="B476" s="42">
        <v>360</v>
      </c>
      <c r="C476" s="42">
        <v>50</v>
      </c>
      <c r="D476" s="42">
        <v>1060</v>
      </c>
    </row>
    <row r="477" spans="1:4" x14ac:dyDescent="0.25">
      <c r="A477" s="41" t="s">
        <v>595</v>
      </c>
      <c r="B477" s="42">
        <v>360</v>
      </c>
      <c r="C477" s="42">
        <v>50</v>
      </c>
      <c r="D477" s="42">
        <v>810</v>
      </c>
    </row>
    <row r="478" spans="1:4" x14ac:dyDescent="0.25">
      <c r="A478" s="41" t="s">
        <v>578</v>
      </c>
      <c r="B478" s="42">
        <v>270</v>
      </c>
      <c r="C478" s="42">
        <v>40</v>
      </c>
      <c r="D478" s="42">
        <v>870</v>
      </c>
    </row>
    <row r="479" spans="1:4" x14ac:dyDescent="0.25">
      <c r="A479" s="41" t="s">
        <v>40</v>
      </c>
      <c r="B479" s="42">
        <v>360</v>
      </c>
      <c r="C479" s="42">
        <v>50</v>
      </c>
      <c r="D479" s="42">
        <v>1560</v>
      </c>
    </row>
    <row r="480" spans="1:4" x14ac:dyDescent="0.25">
      <c r="A480" s="41" t="s">
        <v>42</v>
      </c>
      <c r="B480" s="42">
        <v>440</v>
      </c>
      <c r="C480" s="42">
        <v>70</v>
      </c>
      <c r="D480" s="42">
        <v>1000</v>
      </c>
    </row>
    <row r="481" spans="1:4" x14ac:dyDescent="0.25">
      <c r="A481" s="41" t="s">
        <v>46</v>
      </c>
      <c r="B481" s="42">
        <v>440</v>
      </c>
      <c r="C481" s="42">
        <v>70</v>
      </c>
      <c r="D481" s="42">
        <v>3260</v>
      </c>
    </row>
    <row r="482" spans="1:4" x14ac:dyDescent="0.25">
      <c r="A482" s="41" t="s">
        <v>225</v>
      </c>
      <c r="B482" s="42">
        <v>270</v>
      </c>
      <c r="C482" s="42">
        <v>40</v>
      </c>
      <c r="D482" s="42">
        <v>790</v>
      </c>
    </row>
    <row r="483" spans="1:4" x14ac:dyDescent="0.25">
      <c r="A483" s="41" t="s">
        <v>291</v>
      </c>
      <c r="B483" s="42">
        <v>360</v>
      </c>
      <c r="C483" s="42">
        <v>50</v>
      </c>
      <c r="D483" s="42">
        <v>1710</v>
      </c>
    </row>
    <row r="484" spans="1:4" x14ac:dyDescent="0.25">
      <c r="A484" s="41" t="s">
        <v>309</v>
      </c>
      <c r="B484" s="42">
        <v>360</v>
      </c>
      <c r="C484" s="42">
        <v>50</v>
      </c>
      <c r="D484" s="42">
        <v>1510</v>
      </c>
    </row>
    <row r="485" spans="1:4" x14ac:dyDescent="0.25">
      <c r="A485" s="41" t="s">
        <v>597</v>
      </c>
      <c r="B485" s="42">
        <v>360</v>
      </c>
      <c r="C485" s="42">
        <v>50</v>
      </c>
      <c r="D485" s="42">
        <v>1920</v>
      </c>
    </row>
    <row r="486" spans="1:4" x14ac:dyDescent="0.25">
      <c r="A486" s="41" t="s">
        <v>335</v>
      </c>
      <c r="B486" s="42">
        <v>360</v>
      </c>
      <c r="C486" s="42">
        <v>50</v>
      </c>
      <c r="D486" s="42">
        <v>460</v>
      </c>
    </row>
    <row r="487" spans="1:4" x14ac:dyDescent="0.25">
      <c r="A487" s="41" t="s">
        <v>599</v>
      </c>
      <c r="B487" s="42">
        <v>360</v>
      </c>
      <c r="C487" s="42">
        <v>50</v>
      </c>
      <c r="D487" s="42">
        <v>610</v>
      </c>
    </row>
    <row r="488" spans="1:4" x14ac:dyDescent="0.25">
      <c r="A488" s="41" t="s">
        <v>581</v>
      </c>
      <c r="B488" s="42">
        <v>1440</v>
      </c>
      <c r="C488" s="42">
        <v>200</v>
      </c>
      <c r="D488" s="42">
        <v>2740</v>
      </c>
    </row>
    <row r="489" spans="1:4" x14ac:dyDescent="0.25">
      <c r="A489" s="41" t="s">
        <v>95</v>
      </c>
      <c r="B489" s="42">
        <v>360</v>
      </c>
      <c r="C489" s="42">
        <v>50</v>
      </c>
      <c r="D489" s="42">
        <v>360</v>
      </c>
    </row>
    <row r="490" spans="1:4" x14ac:dyDescent="0.25">
      <c r="A490" s="41" t="s">
        <v>127</v>
      </c>
      <c r="B490" s="42">
        <v>270</v>
      </c>
      <c r="C490" s="42">
        <v>40</v>
      </c>
      <c r="D490" s="42">
        <v>430</v>
      </c>
    </row>
    <row r="491" spans="1:4" x14ac:dyDescent="0.25">
      <c r="A491" s="41" t="s">
        <v>587</v>
      </c>
      <c r="B491" s="42">
        <v>360</v>
      </c>
      <c r="C491" s="42">
        <v>50</v>
      </c>
      <c r="D491" s="42">
        <v>2920</v>
      </c>
    </row>
    <row r="492" spans="1:4" x14ac:dyDescent="0.25">
      <c r="A492" s="41" t="s">
        <v>591</v>
      </c>
      <c r="B492" s="42">
        <v>440</v>
      </c>
      <c r="C492" s="42">
        <v>70</v>
      </c>
      <c r="D492" s="42">
        <v>3440</v>
      </c>
    </row>
    <row r="493" spans="1:4" x14ac:dyDescent="0.25">
      <c r="A493" s="41" t="s">
        <v>601</v>
      </c>
      <c r="B493" s="42">
        <v>360</v>
      </c>
      <c r="C493" s="42">
        <v>50</v>
      </c>
      <c r="D493" s="42">
        <v>360</v>
      </c>
    </row>
    <row r="494" spans="1:4" x14ac:dyDescent="0.25">
      <c r="A494" s="40" t="s">
        <v>603</v>
      </c>
      <c r="B494" s="42">
        <v>6430</v>
      </c>
      <c r="C494" s="42">
        <v>935</v>
      </c>
      <c r="D494" s="42">
        <v>26740</v>
      </c>
    </row>
    <row r="495" spans="1:4" x14ac:dyDescent="0.25">
      <c r="A495" s="41" t="s">
        <v>157</v>
      </c>
      <c r="B495" s="42">
        <v>360</v>
      </c>
      <c r="C495" s="42">
        <v>50</v>
      </c>
      <c r="D495" s="42">
        <v>910</v>
      </c>
    </row>
    <row r="496" spans="1:4" x14ac:dyDescent="0.25">
      <c r="A496" s="41" t="s">
        <v>505</v>
      </c>
      <c r="B496" s="42">
        <v>360</v>
      </c>
      <c r="C496" s="42">
        <v>50</v>
      </c>
      <c r="D496" s="42">
        <v>1610</v>
      </c>
    </row>
    <row r="497" spans="1:4" x14ac:dyDescent="0.25">
      <c r="A497" s="41" t="s">
        <v>114</v>
      </c>
      <c r="B497" s="42">
        <v>620</v>
      </c>
      <c r="C497" s="42">
        <v>85</v>
      </c>
      <c r="D497" s="42">
        <v>3770</v>
      </c>
    </row>
    <row r="498" spans="1:4" x14ac:dyDescent="0.25">
      <c r="A498" s="41" t="s">
        <v>8</v>
      </c>
      <c r="B498" s="42">
        <v>360</v>
      </c>
      <c r="C498" s="42">
        <v>50</v>
      </c>
      <c r="D498" s="42">
        <v>1160</v>
      </c>
    </row>
    <row r="499" spans="1:4" x14ac:dyDescent="0.25">
      <c r="A499" s="41" t="s">
        <v>88</v>
      </c>
      <c r="B499" s="42">
        <v>270</v>
      </c>
      <c r="C499" s="42">
        <v>40</v>
      </c>
      <c r="D499" s="42">
        <v>710</v>
      </c>
    </row>
    <row r="500" spans="1:4" x14ac:dyDescent="0.25">
      <c r="A500" s="41" t="s">
        <v>483</v>
      </c>
      <c r="B500" s="42">
        <v>540</v>
      </c>
      <c r="C500" s="42">
        <v>80</v>
      </c>
      <c r="D500" s="42">
        <v>2870</v>
      </c>
    </row>
    <row r="501" spans="1:4" x14ac:dyDescent="0.25">
      <c r="A501" s="41" t="s">
        <v>604</v>
      </c>
      <c r="B501" s="42">
        <v>720</v>
      </c>
      <c r="C501" s="42">
        <v>100</v>
      </c>
      <c r="D501" s="42">
        <v>3120</v>
      </c>
    </row>
    <row r="502" spans="1:4" x14ac:dyDescent="0.25">
      <c r="A502" s="41" t="s">
        <v>285</v>
      </c>
      <c r="B502" s="42">
        <v>440</v>
      </c>
      <c r="C502" s="42">
        <v>70</v>
      </c>
      <c r="D502" s="42">
        <v>1840</v>
      </c>
    </row>
    <row r="503" spans="1:4" x14ac:dyDescent="0.25">
      <c r="A503" s="41" t="s">
        <v>59</v>
      </c>
      <c r="B503" s="42">
        <v>360</v>
      </c>
      <c r="C503" s="42">
        <v>50</v>
      </c>
      <c r="D503" s="42">
        <v>960</v>
      </c>
    </row>
    <row r="504" spans="1:4" x14ac:dyDescent="0.25">
      <c r="A504" s="41" t="s">
        <v>122</v>
      </c>
      <c r="B504" s="42">
        <v>360</v>
      </c>
      <c r="C504" s="42">
        <v>50</v>
      </c>
      <c r="D504" s="42">
        <v>910</v>
      </c>
    </row>
    <row r="505" spans="1:4" x14ac:dyDescent="0.25">
      <c r="A505" s="41" t="s">
        <v>105</v>
      </c>
      <c r="B505" s="42">
        <v>360</v>
      </c>
      <c r="C505" s="42">
        <v>50</v>
      </c>
      <c r="D505" s="42">
        <v>1520</v>
      </c>
    </row>
    <row r="506" spans="1:4" x14ac:dyDescent="0.25">
      <c r="A506" s="41" t="s">
        <v>27</v>
      </c>
      <c r="B506" s="42">
        <v>360</v>
      </c>
      <c r="C506" s="42">
        <v>50</v>
      </c>
      <c r="D506" s="42">
        <v>1210</v>
      </c>
    </row>
    <row r="507" spans="1:4" x14ac:dyDescent="0.25">
      <c r="A507" s="41" t="s">
        <v>502</v>
      </c>
      <c r="B507" s="42">
        <v>1320</v>
      </c>
      <c r="C507" s="42">
        <v>210</v>
      </c>
      <c r="D507" s="42">
        <v>6150</v>
      </c>
    </row>
    <row r="508" spans="1:4" x14ac:dyDescent="0.25">
      <c r="A508" s="40" t="s">
        <v>608</v>
      </c>
      <c r="B508" s="42">
        <v>9770</v>
      </c>
      <c r="C508" s="42">
        <v>1385</v>
      </c>
      <c r="D508" s="42">
        <v>33870</v>
      </c>
    </row>
    <row r="509" spans="1:4" x14ac:dyDescent="0.25">
      <c r="A509" s="41" t="s">
        <v>522</v>
      </c>
      <c r="B509" s="42">
        <v>360</v>
      </c>
      <c r="C509" s="42">
        <v>50</v>
      </c>
      <c r="D509" s="42">
        <v>1210</v>
      </c>
    </row>
    <row r="510" spans="1:4" x14ac:dyDescent="0.25">
      <c r="A510" s="41" t="s">
        <v>614</v>
      </c>
      <c r="B510" s="42">
        <v>440</v>
      </c>
      <c r="C510" s="42">
        <v>70</v>
      </c>
      <c r="D510" s="42">
        <v>1560</v>
      </c>
    </row>
    <row r="511" spans="1:4" x14ac:dyDescent="0.25">
      <c r="A511" s="41" t="s">
        <v>267</v>
      </c>
      <c r="B511" s="42">
        <v>360</v>
      </c>
      <c r="C511" s="42">
        <v>50</v>
      </c>
      <c r="D511" s="42">
        <v>710</v>
      </c>
    </row>
    <row r="512" spans="1:4" x14ac:dyDescent="0.25">
      <c r="A512" s="41" t="s">
        <v>218</v>
      </c>
      <c r="B512" s="42">
        <v>360</v>
      </c>
      <c r="C512" s="42">
        <v>50</v>
      </c>
      <c r="D512" s="42">
        <v>2800</v>
      </c>
    </row>
    <row r="513" spans="1:4" x14ac:dyDescent="0.25">
      <c r="A513" s="41" t="s">
        <v>355</v>
      </c>
      <c r="B513" s="42">
        <v>720</v>
      </c>
      <c r="C513" s="42">
        <v>100</v>
      </c>
      <c r="D513" s="42">
        <v>1470</v>
      </c>
    </row>
    <row r="514" spans="1:4" x14ac:dyDescent="0.25">
      <c r="A514" s="41" t="s">
        <v>114</v>
      </c>
      <c r="B514" s="42">
        <v>270</v>
      </c>
      <c r="C514" s="42">
        <v>40</v>
      </c>
      <c r="D514" s="42">
        <v>710</v>
      </c>
    </row>
    <row r="515" spans="1:4" x14ac:dyDescent="0.25">
      <c r="A515" s="41" t="s">
        <v>36</v>
      </c>
      <c r="B515" s="42">
        <v>1080</v>
      </c>
      <c r="C515" s="42">
        <v>150</v>
      </c>
      <c r="D515" s="42">
        <v>5330</v>
      </c>
    </row>
    <row r="516" spans="1:4" x14ac:dyDescent="0.25">
      <c r="A516" s="41" t="s">
        <v>389</v>
      </c>
      <c r="B516" s="42">
        <v>800</v>
      </c>
      <c r="C516" s="42">
        <v>120</v>
      </c>
      <c r="D516" s="42">
        <v>2340</v>
      </c>
    </row>
    <row r="517" spans="1:4" x14ac:dyDescent="0.25">
      <c r="A517" s="41" t="s">
        <v>618</v>
      </c>
      <c r="B517" s="42">
        <v>360</v>
      </c>
      <c r="C517" s="42">
        <v>50</v>
      </c>
      <c r="D517" s="42">
        <v>810</v>
      </c>
    </row>
    <row r="518" spans="1:4" x14ac:dyDescent="0.25">
      <c r="A518" s="41" t="s">
        <v>412</v>
      </c>
      <c r="B518" s="42">
        <v>360</v>
      </c>
      <c r="C518" s="42">
        <v>50</v>
      </c>
      <c r="D518" s="42">
        <v>1660</v>
      </c>
    </row>
    <row r="519" spans="1:4" x14ac:dyDescent="0.25">
      <c r="A519" s="41" t="s">
        <v>208</v>
      </c>
      <c r="B519" s="42">
        <v>360</v>
      </c>
      <c r="C519" s="42">
        <v>50</v>
      </c>
      <c r="D519" s="42">
        <v>1510</v>
      </c>
    </row>
    <row r="520" spans="1:4" x14ac:dyDescent="0.25">
      <c r="A520" s="41" t="s">
        <v>398</v>
      </c>
      <c r="B520" s="42">
        <v>360</v>
      </c>
      <c r="C520" s="42">
        <v>50</v>
      </c>
      <c r="D520" s="42">
        <v>860</v>
      </c>
    </row>
    <row r="521" spans="1:4" x14ac:dyDescent="0.25">
      <c r="A521" s="41" t="s">
        <v>309</v>
      </c>
      <c r="B521" s="42">
        <v>360</v>
      </c>
      <c r="C521" s="42">
        <v>50</v>
      </c>
      <c r="D521" s="42">
        <v>1960</v>
      </c>
    </row>
    <row r="522" spans="1:4" x14ac:dyDescent="0.25">
      <c r="A522" s="41" t="s">
        <v>610</v>
      </c>
      <c r="B522" s="42">
        <v>620</v>
      </c>
      <c r="C522" s="42">
        <v>85</v>
      </c>
      <c r="D522" s="42">
        <v>1130</v>
      </c>
    </row>
    <row r="523" spans="1:4" x14ac:dyDescent="0.25">
      <c r="A523" s="41" t="s">
        <v>565</v>
      </c>
      <c r="B523" s="42">
        <v>360</v>
      </c>
      <c r="C523" s="42">
        <v>50</v>
      </c>
      <c r="D523" s="42">
        <v>860</v>
      </c>
    </row>
    <row r="524" spans="1:4" x14ac:dyDescent="0.25">
      <c r="A524" s="41" t="s">
        <v>552</v>
      </c>
      <c r="B524" s="42">
        <v>440</v>
      </c>
      <c r="C524" s="42">
        <v>70</v>
      </c>
      <c r="D524" s="42">
        <v>1490</v>
      </c>
    </row>
    <row r="525" spans="1:4" x14ac:dyDescent="0.25">
      <c r="A525" s="41" t="s">
        <v>65</v>
      </c>
      <c r="B525" s="42">
        <v>360</v>
      </c>
      <c r="C525" s="42">
        <v>50</v>
      </c>
      <c r="D525" s="42">
        <v>710</v>
      </c>
    </row>
    <row r="526" spans="1:4" x14ac:dyDescent="0.25">
      <c r="A526" s="41" t="s">
        <v>371</v>
      </c>
      <c r="B526" s="42">
        <v>360</v>
      </c>
      <c r="C526" s="42">
        <v>50</v>
      </c>
      <c r="D526" s="42">
        <v>510</v>
      </c>
    </row>
    <row r="527" spans="1:4" x14ac:dyDescent="0.25">
      <c r="A527" s="41" t="s">
        <v>385</v>
      </c>
      <c r="B527" s="42">
        <v>360</v>
      </c>
      <c r="C527" s="42">
        <v>50</v>
      </c>
      <c r="D527" s="42">
        <v>810</v>
      </c>
    </row>
    <row r="528" spans="1:4" x14ac:dyDescent="0.25">
      <c r="A528" s="41" t="s">
        <v>612</v>
      </c>
      <c r="B528" s="42">
        <v>360</v>
      </c>
      <c r="C528" s="42">
        <v>50</v>
      </c>
      <c r="D528" s="42">
        <v>1880</v>
      </c>
    </row>
    <row r="529" spans="1:4" x14ac:dyDescent="0.25">
      <c r="A529" s="41" t="s">
        <v>79</v>
      </c>
      <c r="B529" s="42">
        <v>360</v>
      </c>
      <c r="C529" s="42">
        <v>50</v>
      </c>
      <c r="D529" s="42">
        <v>1840</v>
      </c>
    </row>
    <row r="530" spans="1:4" x14ac:dyDescent="0.25">
      <c r="A530" s="41" t="s">
        <v>81</v>
      </c>
      <c r="B530" s="42">
        <v>360</v>
      </c>
      <c r="C530" s="42">
        <v>50</v>
      </c>
      <c r="D530" s="42">
        <v>1710</v>
      </c>
    </row>
    <row r="531" spans="1:4" x14ac:dyDescent="0.25">
      <c r="A531" s="40" t="s">
        <v>620</v>
      </c>
      <c r="B531" s="42">
        <v>7890</v>
      </c>
      <c r="C531" s="42">
        <v>1115</v>
      </c>
      <c r="D531" s="42">
        <v>44595</v>
      </c>
    </row>
    <row r="532" spans="1:4" x14ac:dyDescent="0.25">
      <c r="A532" s="41" t="s">
        <v>627</v>
      </c>
      <c r="B532" s="42">
        <v>440</v>
      </c>
      <c r="C532" s="42">
        <v>70</v>
      </c>
      <c r="D532" s="42">
        <v>5060</v>
      </c>
    </row>
    <row r="533" spans="1:4" x14ac:dyDescent="0.25">
      <c r="A533" s="41" t="s">
        <v>525</v>
      </c>
      <c r="B533" s="42">
        <v>360</v>
      </c>
      <c r="C533" s="42">
        <v>50</v>
      </c>
      <c r="D533" s="42">
        <v>1600</v>
      </c>
    </row>
    <row r="534" spans="1:4" x14ac:dyDescent="0.25">
      <c r="A534" s="41" t="s">
        <v>8</v>
      </c>
      <c r="B534" s="42">
        <v>360</v>
      </c>
      <c r="C534" s="42">
        <v>50</v>
      </c>
      <c r="D534" s="42">
        <v>860</v>
      </c>
    </row>
    <row r="535" spans="1:4" x14ac:dyDescent="0.25">
      <c r="A535" s="41" t="s">
        <v>629</v>
      </c>
      <c r="B535" s="42">
        <v>360</v>
      </c>
      <c r="C535" s="42">
        <v>50</v>
      </c>
      <c r="D535" s="42">
        <v>2040</v>
      </c>
    </row>
    <row r="536" spans="1:4" x14ac:dyDescent="0.25">
      <c r="A536" s="41" t="s">
        <v>537</v>
      </c>
      <c r="B536" s="42">
        <v>360</v>
      </c>
      <c r="C536" s="42">
        <v>50</v>
      </c>
      <c r="D536" s="42">
        <v>660</v>
      </c>
    </row>
    <row r="537" spans="1:4" x14ac:dyDescent="0.25">
      <c r="A537" s="41" t="s">
        <v>631</v>
      </c>
      <c r="B537" s="42">
        <v>620</v>
      </c>
      <c r="C537" s="42">
        <v>85</v>
      </c>
      <c r="D537" s="42">
        <v>7895</v>
      </c>
    </row>
    <row r="538" spans="1:4" x14ac:dyDescent="0.25">
      <c r="A538" s="41" t="s">
        <v>314</v>
      </c>
      <c r="B538" s="42">
        <v>360</v>
      </c>
      <c r="C538" s="42">
        <v>50</v>
      </c>
      <c r="D538" s="42">
        <v>1310</v>
      </c>
    </row>
    <row r="539" spans="1:4" x14ac:dyDescent="0.25">
      <c r="A539" s="41" t="s">
        <v>103</v>
      </c>
      <c r="B539" s="42">
        <v>360</v>
      </c>
      <c r="C539" s="42">
        <v>50</v>
      </c>
      <c r="D539" s="42">
        <v>1160</v>
      </c>
    </row>
    <row r="540" spans="1:4" x14ac:dyDescent="0.25">
      <c r="A540" s="41" t="s">
        <v>542</v>
      </c>
      <c r="B540" s="42">
        <v>360</v>
      </c>
      <c r="C540" s="42">
        <v>50</v>
      </c>
      <c r="D540" s="42">
        <v>1560</v>
      </c>
    </row>
    <row r="541" spans="1:4" x14ac:dyDescent="0.25">
      <c r="A541" s="41" t="s">
        <v>131</v>
      </c>
      <c r="B541" s="42">
        <v>1080</v>
      </c>
      <c r="C541" s="42">
        <v>150</v>
      </c>
      <c r="D541" s="42">
        <v>10320</v>
      </c>
    </row>
    <row r="542" spans="1:4" x14ac:dyDescent="0.25">
      <c r="A542" s="41" t="s">
        <v>105</v>
      </c>
      <c r="B542" s="42">
        <v>360</v>
      </c>
      <c r="C542" s="42">
        <v>50</v>
      </c>
      <c r="D542" s="42">
        <v>710</v>
      </c>
    </row>
    <row r="543" spans="1:4" x14ac:dyDescent="0.25">
      <c r="A543" s="41" t="s">
        <v>633</v>
      </c>
      <c r="B543" s="42">
        <v>440</v>
      </c>
      <c r="C543" s="42">
        <v>70</v>
      </c>
      <c r="D543" s="42">
        <v>1700</v>
      </c>
    </row>
    <row r="544" spans="1:4" x14ac:dyDescent="0.25">
      <c r="A544" s="41" t="s">
        <v>623</v>
      </c>
      <c r="B544" s="42">
        <v>360</v>
      </c>
      <c r="C544" s="42">
        <v>50</v>
      </c>
      <c r="D544" s="42">
        <v>860</v>
      </c>
    </row>
    <row r="545" spans="1:4" x14ac:dyDescent="0.25">
      <c r="A545" s="41" t="s">
        <v>563</v>
      </c>
      <c r="B545" s="42">
        <v>360</v>
      </c>
      <c r="C545" s="42">
        <v>50</v>
      </c>
      <c r="D545" s="42">
        <v>1560</v>
      </c>
    </row>
    <row r="546" spans="1:4" x14ac:dyDescent="0.25">
      <c r="A546" s="41" t="s">
        <v>621</v>
      </c>
      <c r="B546" s="42">
        <v>360</v>
      </c>
      <c r="C546" s="42">
        <v>50</v>
      </c>
      <c r="D546" s="42">
        <v>1210</v>
      </c>
    </row>
    <row r="547" spans="1:4" x14ac:dyDescent="0.25">
      <c r="A547" s="41" t="s">
        <v>635</v>
      </c>
      <c r="B547" s="42">
        <v>360</v>
      </c>
      <c r="C547" s="42">
        <v>50</v>
      </c>
      <c r="D547" s="42">
        <v>810</v>
      </c>
    </row>
    <row r="548" spans="1:4" x14ac:dyDescent="0.25">
      <c r="A548" s="41" t="s">
        <v>27</v>
      </c>
      <c r="B548" s="42">
        <v>360</v>
      </c>
      <c r="C548" s="42">
        <v>50</v>
      </c>
      <c r="D548" s="42">
        <v>1510</v>
      </c>
    </row>
    <row r="549" spans="1:4" x14ac:dyDescent="0.25">
      <c r="A549" s="41" t="s">
        <v>581</v>
      </c>
      <c r="B549" s="42">
        <v>270</v>
      </c>
      <c r="C549" s="42">
        <v>40</v>
      </c>
      <c r="D549" s="42">
        <v>2610</v>
      </c>
    </row>
    <row r="550" spans="1:4" x14ac:dyDescent="0.25">
      <c r="A550" s="41" t="s">
        <v>407</v>
      </c>
      <c r="B550" s="42">
        <v>360</v>
      </c>
      <c r="C550" s="42">
        <v>50</v>
      </c>
      <c r="D550" s="42">
        <v>1160</v>
      </c>
    </row>
    <row r="551" spans="1:4" x14ac:dyDescent="0.25">
      <c r="A551" s="40" t="s">
        <v>727</v>
      </c>
      <c r="B551" s="42">
        <v>215660</v>
      </c>
      <c r="C551" s="42">
        <v>30495</v>
      </c>
      <c r="D551" s="42">
        <v>846050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J586"/>
  <sheetViews>
    <sheetView tabSelected="1" zoomScaleNormal="100" workbookViewId="0">
      <pane xSplit="1" ySplit="1" topLeftCell="O119" activePane="bottomRight" state="frozen"/>
      <selection pane="topRight" activeCell="B1" sqref="B1"/>
      <selection pane="bottomLeft" activeCell="A2" sqref="A2"/>
      <selection pane="bottomRight" activeCell="V137" sqref="V137"/>
    </sheetView>
  </sheetViews>
  <sheetFormatPr defaultRowHeight="15" outlineLevelCol="1" x14ac:dyDescent="0.25"/>
  <cols>
    <col min="1" max="1" width="11.5703125" customWidth="1"/>
    <col min="2" max="2" width="14.5703125" customWidth="1"/>
    <col min="3" max="3" width="20" customWidth="1"/>
    <col min="4" max="4" width="16.85546875" hidden="1" customWidth="1"/>
    <col min="5" max="5" width="81.28515625" customWidth="1"/>
    <col min="6" max="6" width="9.85546875" customWidth="1"/>
    <col min="7" max="7" width="32.140625" customWidth="1"/>
    <col min="8" max="9" width="14.28515625" customWidth="1"/>
    <col min="10" max="10" width="5.7109375" customWidth="1"/>
    <col min="11" max="13" width="9.5703125" customWidth="1"/>
    <col min="14" max="14" width="16.42578125" style="26" customWidth="1"/>
    <col min="15" max="16" width="7.42578125" customWidth="1"/>
    <col min="17" max="17" width="9.5703125" customWidth="1"/>
    <col min="18" max="18" width="17.140625" style="26" customWidth="1"/>
    <col min="19" max="19" width="13.28515625" customWidth="1" outlineLevel="1"/>
    <col min="20" max="20" width="14.5703125" customWidth="1" outlineLevel="1"/>
    <col min="21" max="28" width="14.140625" customWidth="1" outlineLevel="1"/>
    <col min="30" max="30" width="13.7109375" customWidth="1" outlineLevel="1"/>
    <col min="31" max="31" width="16.28515625" customWidth="1" outlineLevel="1"/>
    <col min="32" max="32" width="13.7109375" customWidth="1"/>
    <col min="33" max="33" width="15.140625" customWidth="1" outlineLevel="1"/>
    <col min="34" max="34" width="17.85546875" customWidth="1" outlineLevel="1"/>
    <col min="35" max="35" width="18.5703125" customWidth="1" outlineLevel="1"/>
  </cols>
  <sheetData>
    <row r="1" spans="1:36" s="19" customFormat="1" ht="48" customHeight="1" x14ac:dyDescent="0.25">
      <c r="A1" s="17" t="s">
        <v>0</v>
      </c>
      <c r="B1" s="17" t="s">
        <v>729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43" t="s">
        <v>746</v>
      </c>
      <c r="J1" s="17" t="s">
        <v>637</v>
      </c>
      <c r="K1" s="24" t="s">
        <v>722</v>
      </c>
      <c r="L1" s="24" t="s">
        <v>723</v>
      </c>
      <c r="M1" s="24" t="s">
        <v>733</v>
      </c>
      <c r="N1" s="18" t="s">
        <v>715</v>
      </c>
      <c r="O1" s="24" t="s">
        <v>722</v>
      </c>
      <c r="P1" s="24" t="s">
        <v>723</v>
      </c>
      <c r="Q1" s="24" t="s">
        <v>733</v>
      </c>
      <c r="R1" s="18" t="s">
        <v>740</v>
      </c>
      <c r="S1" s="44" t="s">
        <v>750</v>
      </c>
      <c r="T1" s="44" t="s">
        <v>751</v>
      </c>
      <c r="U1" s="44" t="s">
        <v>752</v>
      </c>
      <c r="V1" s="44" t="s">
        <v>753</v>
      </c>
      <c r="W1" s="44" t="s">
        <v>754</v>
      </c>
      <c r="X1" s="44" t="s">
        <v>755</v>
      </c>
      <c r="Y1" s="44" t="s">
        <v>756</v>
      </c>
      <c r="Z1" s="44" t="s">
        <v>757</v>
      </c>
      <c r="AA1" s="44" t="s">
        <v>758</v>
      </c>
      <c r="AB1" s="44" t="s">
        <v>759</v>
      </c>
      <c r="AC1" s="46" t="s">
        <v>747</v>
      </c>
      <c r="AD1" s="44" t="s">
        <v>760</v>
      </c>
      <c r="AE1" s="44" t="s">
        <v>761</v>
      </c>
      <c r="AF1" s="46" t="s">
        <v>748</v>
      </c>
      <c r="AG1" s="44" t="s">
        <v>722</v>
      </c>
      <c r="AH1" s="44" t="s">
        <v>723</v>
      </c>
      <c r="AI1" s="45" t="s">
        <v>733</v>
      </c>
      <c r="AJ1" s="46" t="s">
        <v>749</v>
      </c>
    </row>
    <row r="2" spans="1:36" x14ac:dyDescent="0.25">
      <c r="A2" s="1" t="s">
        <v>171</v>
      </c>
      <c r="B2" s="21" t="s">
        <v>730</v>
      </c>
      <c r="C2" s="1" t="s">
        <v>191</v>
      </c>
      <c r="D2" s="1" t="s">
        <v>9</v>
      </c>
      <c r="E2" s="1" t="s">
        <v>192</v>
      </c>
      <c r="F2" s="1" t="s">
        <v>193</v>
      </c>
      <c r="G2" s="1" t="s">
        <v>12</v>
      </c>
      <c r="H2" s="1" t="s">
        <v>13</v>
      </c>
      <c r="I2" s="1">
        <v>7</v>
      </c>
      <c r="J2" s="1">
        <v>16</v>
      </c>
      <c r="K2" s="1">
        <v>360</v>
      </c>
      <c r="L2" s="16">
        <v>50</v>
      </c>
      <c r="M2" s="16">
        <v>40</v>
      </c>
      <c r="N2" s="25">
        <f>IF(J2=1,K2,IF(J2&lt;30,K2+((J2-1)*L2),K2+((J2-1)*M2)))</f>
        <v>1110</v>
      </c>
      <c r="O2" s="1">
        <v>280</v>
      </c>
      <c r="P2" s="16">
        <v>50</v>
      </c>
      <c r="Q2" s="16">
        <v>40</v>
      </c>
      <c r="R2" s="25">
        <f>IF(J2=1,O2,IF(J2&lt;30,O2+((J2-1)*P2),O2+((J2-1)*Q2)))</f>
        <v>1030</v>
      </c>
      <c r="S2" s="1">
        <v>216</v>
      </c>
      <c r="T2" s="1">
        <v>240</v>
      </c>
      <c r="U2" s="1">
        <v>264</v>
      </c>
      <c r="V2" s="1">
        <v>324</v>
      </c>
      <c r="W2" s="1">
        <v>468</v>
      </c>
      <c r="X2" s="1">
        <v>558</v>
      </c>
      <c r="Y2" s="1">
        <v>648</v>
      </c>
      <c r="Z2" s="1">
        <v>780</v>
      </c>
      <c r="AA2" s="1">
        <v>900</v>
      </c>
      <c r="AB2" s="1">
        <v>1020</v>
      </c>
      <c r="AC2" s="1"/>
      <c r="AD2" s="1">
        <v>200</v>
      </c>
      <c r="AE2" s="47">
        <v>12</v>
      </c>
      <c r="AF2" s="1"/>
      <c r="AG2" s="1"/>
      <c r="AH2" s="1"/>
      <c r="AI2" s="1"/>
      <c r="AJ2" s="1"/>
    </row>
    <row r="3" spans="1:36" x14ac:dyDescent="0.25">
      <c r="A3" s="1" t="s">
        <v>246</v>
      </c>
      <c r="B3" s="21" t="s">
        <v>730</v>
      </c>
      <c r="C3" s="1" t="s">
        <v>248</v>
      </c>
      <c r="D3" s="1" t="s">
        <v>9</v>
      </c>
      <c r="E3" s="1" t="s">
        <v>249</v>
      </c>
      <c r="F3" s="1" t="s">
        <v>193</v>
      </c>
      <c r="G3" s="1" t="s">
        <v>117</v>
      </c>
      <c r="H3" s="1" t="s">
        <v>118</v>
      </c>
      <c r="I3" s="1">
        <v>7</v>
      </c>
      <c r="J3" s="1">
        <v>8</v>
      </c>
      <c r="K3" s="1">
        <v>360</v>
      </c>
      <c r="L3" s="16">
        <v>50</v>
      </c>
      <c r="M3" s="16">
        <v>40</v>
      </c>
      <c r="N3" s="25">
        <f>IF(J3=1,K3,IF(J3&lt;30,K3+((J3-1)*L3),K3+((J3-1)*M3)))</f>
        <v>710</v>
      </c>
      <c r="O3" s="1">
        <v>280</v>
      </c>
      <c r="P3" s="16">
        <v>50</v>
      </c>
      <c r="Q3" s="16">
        <v>40</v>
      </c>
      <c r="R3" s="25">
        <f>IF(J3=1,O3,IF(J3&lt;30,O3+((J3-1)*P3),O3+((J3-1)*Q3)))</f>
        <v>630</v>
      </c>
      <c r="S3" s="1">
        <v>216</v>
      </c>
      <c r="T3" s="1">
        <v>240</v>
      </c>
      <c r="U3" s="1">
        <v>264</v>
      </c>
      <c r="V3" s="1">
        <v>324</v>
      </c>
      <c r="W3" s="1">
        <v>468</v>
      </c>
      <c r="X3" s="1">
        <v>558</v>
      </c>
      <c r="Y3" s="1">
        <v>648</v>
      </c>
      <c r="Z3" s="1">
        <v>780</v>
      </c>
      <c r="AA3" s="1">
        <v>900</v>
      </c>
      <c r="AB3" s="1">
        <v>1020</v>
      </c>
      <c r="AC3" s="1"/>
      <c r="AD3" s="1">
        <v>200</v>
      </c>
      <c r="AE3" s="47">
        <v>12</v>
      </c>
      <c r="AF3" s="1"/>
      <c r="AG3" s="1"/>
      <c r="AH3" s="1"/>
      <c r="AI3" s="1"/>
      <c r="AJ3" s="1"/>
    </row>
    <row r="4" spans="1:36" x14ac:dyDescent="0.25">
      <c r="A4" s="1" t="s">
        <v>328</v>
      </c>
      <c r="B4" s="21" t="s">
        <v>730</v>
      </c>
      <c r="C4" s="1" t="s">
        <v>191</v>
      </c>
      <c r="D4" s="1" t="s">
        <v>9</v>
      </c>
      <c r="E4" s="1" t="s">
        <v>339</v>
      </c>
      <c r="F4" s="1" t="s">
        <v>193</v>
      </c>
      <c r="G4" s="1" t="s">
        <v>12</v>
      </c>
      <c r="H4" s="1" t="s">
        <v>13</v>
      </c>
      <c r="I4" s="1">
        <v>7</v>
      </c>
      <c r="J4" s="1">
        <v>1</v>
      </c>
      <c r="K4" s="1">
        <v>360</v>
      </c>
      <c r="L4" s="16">
        <v>50</v>
      </c>
      <c r="M4" s="16">
        <v>40</v>
      </c>
      <c r="N4" s="25">
        <f>IF(J4=1,K4,IF(J4&lt;30,K4+((J4-1)*L4),K4+((J4-1)*M4)))</f>
        <v>360</v>
      </c>
      <c r="O4" s="1">
        <v>280</v>
      </c>
      <c r="P4" s="16">
        <v>50</v>
      </c>
      <c r="Q4" s="16">
        <v>40</v>
      </c>
      <c r="R4" s="25">
        <f>IF(J4=1,O4,IF(J4&lt;30,O4+((J4-1)*P4),O4+((J4-1)*Q4)))</f>
        <v>280</v>
      </c>
      <c r="S4" s="1">
        <v>216</v>
      </c>
      <c r="T4" s="1">
        <v>240</v>
      </c>
      <c r="U4" s="1">
        <v>264</v>
      </c>
      <c r="V4" s="1">
        <v>324</v>
      </c>
      <c r="W4" s="1">
        <v>468</v>
      </c>
      <c r="X4" s="1">
        <v>558</v>
      </c>
      <c r="Y4" s="1">
        <v>648</v>
      </c>
      <c r="Z4" s="1">
        <v>780</v>
      </c>
      <c r="AA4" s="1">
        <v>900</v>
      </c>
      <c r="AB4" s="1">
        <v>1020</v>
      </c>
      <c r="AC4" s="1"/>
      <c r="AD4" s="1">
        <v>200</v>
      </c>
      <c r="AE4" s="47">
        <v>12</v>
      </c>
      <c r="AF4" s="1"/>
      <c r="AG4" s="1"/>
      <c r="AH4" s="1"/>
      <c r="AI4" s="1"/>
      <c r="AJ4" s="1"/>
    </row>
    <row r="5" spans="1:36" x14ac:dyDescent="0.25">
      <c r="A5" s="1" t="s">
        <v>328</v>
      </c>
      <c r="B5" s="21" t="s">
        <v>730</v>
      </c>
      <c r="C5" s="1" t="s">
        <v>340</v>
      </c>
      <c r="D5" s="1" t="s">
        <v>9</v>
      </c>
      <c r="E5" s="1" t="s">
        <v>341</v>
      </c>
      <c r="F5" s="1" t="s">
        <v>193</v>
      </c>
      <c r="G5" s="1" t="s">
        <v>12</v>
      </c>
      <c r="H5" s="1" t="s">
        <v>13</v>
      </c>
      <c r="I5" s="1">
        <v>7</v>
      </c>
      <c r="J5" s="1">
        <v>10</v>
      </c>
      <c r="K5" s="1">
        <v>360</v>
      </c>
      <c r="L5" s="16">
        <v>50</v>
      </c>
      <c r="M5" s="16">
        <v>40</v>
      </c>
      <c r="N5" s="25">
        <f>IF(J5=1,K5,IF(J5&lt;30,K5+((J5-1)*L5),K5+((J5-1)*M5)))</f>
        <v>810</v>
      </c>
      <c r="O5" s="1">
        <v>280</v>
      </c>
      <c r="P5" s="16">
        <v>50</v>
      </c>
      <c r="Q5" s="16">
        <v>40</v>
      </c>
      <c r="R5" s="25">
        <f>IF(J5=1,O5,IF(J5&lt;30,O5+((J5-1)*P5),O5+((J5-1)*Q5)))</f>
        <v>730</v>
      </c>
      <c r="S5" s="1">
        <v>216</v>
      </c>
      <c r="T5" s="1">
        <v>240</v>
      </c>
      <c r="U5" s="1">
        <v>264</v>
      </c>
      <c r="V5" s="1">
        <v>324</v>
      </c>
      <c r="W5" s="1">
        <v>468</v>
      </c>
      <c r="X5" s="1">
        <v>558</v>
      </c>
      <c r="Y5" s="1">
        <v>648</v>
      </c>
      <c r="Z5" s="1">
        <v>780</v>
      </c>
      <c r="AA5" s="1">
        <v>900</v>
      </c>
      <c r="AB5" s="1">
        <v>1020</v>
      </c>
      <c r="AC5" s="1"/>
      <c r="AD5" s="1">
        <v>200</v>
      </c>
      <c r="AE5" s="47">
        <v>12</v>
      </c>
      <c r="AF5" s="1"/>
      <c r="AG5" s="1"/>
      <c r="AH5" s="1"/>
      <c r="AI5" s="1"/>
      <c r="AJ5" s="1"/>
    </row>
    <row r="6" spans="1:36" x14ac:dyDescent="0.25">
      <c r="A6" s="1" t="s">
        <v>328</v>
      </c>
      <c r="B6" s="21" t="s">
        <v>730</v>
      </c>
      <c r="C6" s="1" t="s">
        <v>342</v>
      </c>
      <c r="D6" s="1" t="s">
        <v>9</v>
      </c>
      <c r="E6" s="1" t="s">
        <v>343</v>
      </c>
      <c r="F6" s="1" t="s">
        <v>193</v>
      </c>
      <c r="G6" s="1" t="s">
        <v>12</v>
      </c>
      <c r="H6" s="1" t="s">
        <v>13</v>
      </c>
      <c r="I6" s="1">
        <v>7</v>
      </c>
      <c r="J6" s="1">
        <v>26</v>
      </c>
      <c r="K6" s="1">
        <v>360</v>
      </c>
      <c r="L6" s="16">
        <v>50</v>
      </c>
      <c r="M6" s="16">
        <v>40</v>
      </c>
      <c r="N6" s="25">
        <f>IF(J6=1,K6,IF(J6&lt;30,K6+((J6-1)*L6),K6+((J6-1)*M6)))</f>
        <v>1610</v>
      </c>
      <c r="O6" s="1">
        <v>280</v>
      </c>
      <c r="P6" s="16">
        <v>50</v>
      </c>
      <c r="Q6" s="16">
        <v>40</v>
      </c>
      <c r="R6" s="25">
        <f>IF(J6=1,O6,IF(J6&lt;30,O6+((J6-1)*P6),O6+((J6-1)*Q6)))</f>
        <v>1530</v>
      </c>
      <c r="S6" s="1">
        <v>216</v>
      </c>
      <c r="T6" s="1">
        <v>240</v>
      </c>
      <c r="U6" s="1">
        <v>264</v>
      </c>
      <c r="V6" s="1">
        <v>324</v>
      </c>
      <c r="W6" s="1">
        <v>468</v>
      </c>
      <c r="X6" s="1">
        <v>558</v>
      </c>
      <c r="Y6" s="1">
        <v>648</v>
      </c>
      <c r="Z6" s="1">
        <v>780</v>
      </c>
      <c r="AA6" s="1">
        <v>900</v>
      </c>
      <c r="AB6" s="1">
        <v>1020</v>
      </c>
      <c r="AC6" s="1"/>
      <c r="AD6" s="1">
        <v>200</v>
      </c>
      <c r="AE6" s="47">
        <v>12</v>
      </c>
      <c r="AF6" s="1"/>
      <c r="AG6" s="1"/>
      <c r="AH6" s="1"/>
      <c r="AI6" s="1"/>
      <c r="AJ6" s="1"/>
    </row>
    <row r="7" spans="1:36" x14ac:dyDescent="0.25">
      <c r="A7" s="1" t="s">
        <v>328</v>
      </c>
      <c r="B7" s="21" t="s">
        <v>730</v>
      </c>
      <c r="C7" s="1" t="s">
        <v>270</v>
      </c>
      <c r="D7" s="1" t="s">
        <v>9</v>
      </c>
      <c r="E7" s="1" t="s">
        <v>271</v>
      </c>
      <c r="F7" s="1" t="s">
        <v>193</v>
      </c>
      <c r="G7" s="1" t="s">
        <v>12</v>
      </c>
      <c r="H7" s="1" t="s">
        <v>13</v>
      </c>
      <c r="I7" s="1">
        <v>7</v>
      </c>
      <c r="J7" s="1">
        <v>11</v>
      </c>
      <c r="K7" s="1">
        <v>360</v>
      </c>
      <c r="L7" s="16">
        <v>50</v>
      </c>
      <c r="M7" s="16">
        <v>40</v>
      </c>
      <c r="N7" s="25">
        <f>IF(J7=1,K7,IF(J7&lt;30,K7+((J7-1)*L7),K7+((J7-1)*M7)))</f>
        <v>860</v>
      </c>
      <c r="O7" s="1">
        <v>280</v>
      </c>
      <c r="P7" s="16">
        <v>50</v>
      </c>
      <c r="Q7" s="16">
        <v>40</v>
      </c>
      <c r="R7" s="25">
        <f>IF(J7=1,O7,IF(J7&lt;30,O7+((J7-1)*P7),O7+((J7-1)*Q7)))</f>
        <v>780</v>
      </c>
      <c r="S7" s="1">
        <v>216</v>
      </c>
      <c r="T7" s="1">
        <v>240</v>
      </c>
      <c r="U7" s="1">
        <v>264</v>
      </c>
      <c r="V7" s="1">
        <v>324</v>
      </c>
      <c r="W7" s="1">
        <v>468</v>
      </c>
      <c r="X7" s="1">
        <v>558</v>
      </c>
      <c r="Y7" s="1">
        <v>648</v>
      </c>
      <c r="Z7" s="1">
        <v>780</v>
      </c>
      <c r="AA7" s="1">
        <v>900</v>
      </c>
      <c r="AB7" s="1">
        <v>1020</v>
      </c>
      <c r="AC7" s="1"/>
      <c r="AD7" s="1">
        <v>200</v>
      </c>
      <c r="AE7" s="47">
        <v>12</v>
      </c>
      <c r="AF7" s="1"/>
      <c r="AG7" s="1"/>
      <c r="AH7" s="1"/>
      <c r="AI7" s="1"/>
      <c r="AJ7" s="1"/>
    </row>
    <row r="8" spans="1:36" x14ac:dyDescent="0.25">
      <c r="A8" s="1" t="s">
        <v>348</v>
      </c>
      <c r="B8" s="21" t="s">
        <v>730</v>
      </c>
      <c r="C8" s="1" t="s">
        <v>254</v>
      </c>
      <c r="D8" s="1" t="s">
        <v>9</v>
      </c>
      <c r="E8" s="1" t="s">
        <v>359</v>
      </c>
      <c r="F8" s="1" t="s">
        <v>193</v>
      </c>
      <c r="G8" s="1" t="s">
        <v>12</v>
      </c>
      <c r="H8" s="1" t="s">
        <v>13</v>
      </c>
      <c r="I8" s="1">
        <v>7</v>
      </c>
      <c r="J8" s="1">
        <v>11</v>
      </c>
      <c r="K8" s="1">
        <v>360</v>
      </c>
      <c r="L8" s="16">
        <v>50</v>
      </c>
      <c r="M8" s="16">
        <v>40</v>
      </c>
      <c r="N8" s="25">
        <f>IF(J8=1,K8,IF(J8&lt;30,K8+((J8-1)*L8),K8+((J8-1)*M8)))</f>
        <v>860</v>
      </c>
      <c r="O8" s="1">
        <v>280</v>
      </c>
      <c r="P8" s="16">
        <v>50</v>
      </c>
      <c r="Q8" s="16">
        <v>40</v>
      </c>
      <c r="R8" s="25">
        <f>IF(J8=1,O8,IF(J8&lt;30,O8+((J8-1)*P8),O8+((J8-1)*Q8)))</f>
        <v>780</v>
      </c>
      <c r="S8" s="1">
        <v>216</v>
      </c>
      <c r="T8" s="1">
        <v>240</v>
      </c>
      <c r="U8" s="1">
        <v>264</v>
      </c>
      <c r="V8" s="1">
        <v>324</v>
      </c>
      <c r="W8" s="1">
        <v>468</v>
      </c>
      <c r="X8" s="1">
        <v>558</v>
      </c>
      <c r="Y8" s="1">
        <v>648</v>
      </c>
      <c r="Z8" s="1">
        <v>780</v>
      </c>
      <c r="AA8" s="1">
        <v>900</v>
      </c>
      <c r="AB8" s="1">
        <v>1020</v>
      </c>
      <c r="AC8" s="1"/>
      <c r="AD8" s="1">
        <v>200</v>
      </c>
      <c r="AE8" s="47">
        <v>12</v>
      </c>
      <c r="AF8" s="1"/>
      <c r="AG8" s="1"/>
      <c r="AH8" s="1"/>
      <c r="AI8" s="1"/>
      <c r="AJ8" s="1"/>
    </row>
    <row r="9" spans="1:36" x14ac:dyDescent="0.25">
      <c r="A9" s="1" t="s">
        <v>395</v>
      </c>
      <c r="B9" s="21" t="s">
        <v>730</v>
      </c>
      <c r="C9" s="1" t="s">
        <v>396</v>
      </c>
      <c r="D9" s="1" t="s">
        <v>9</v>
      </c>
      <c r="E9" s="1" t="s">
        <v>397</v>
      </c>
      <c r="F9" s="1" t="s">
        <v>193</v>
      </c>
      <c r="G9" s="1" t="s">
        <v>12</v>
      </c>
      <c r="H9" s="1" t="s">
        <v>13</v>
      </c>
      <c r="I9" s="1">
        <v>7</v>
      </c>
      <c r="J9" s="1">
        <v>15</v>
      </c>
      <c r="K9" s="1">
        <v>360</v>
      </c>
      <c r="L9" s="16">
        <v>50</v>
      </c>
      <c r="M9" s="16">
        <v>40</v>
      </c>
      <c r="N9" s="25">
        <f>IF(J9=1,K9,IF(J9&lt;30,K9+((J9-1)*L9),K9+((J9-1)*M9)))</f>
        <v>1060</v>
      </c>
      <c r="O9" s="1">
        <v>280</v>
      </c>
      <c r="P9" s="16">
        <v>50</v>
      </c>
      <c r="Q9" s="16">
        <v>40</v>
      </c>
      <c r="R9" s="25">
        <f>IF(J9=1,O9,IF(J9&lt;30,O9+((J9-1)*P9),O9+((J9-1)*Q9)))</f>
        <v>980</v>
      </c>
      <c r="S9" s="1">
        <v>216</v>
      </c>
      <c r="T9" s="1">
        <v>240</v>
      </c>
      <c r="U9" s="1">
        <v>264</v>
      </c>
      <c r="V9" s="1">
        <v>324</v>
      </c>
      <c r="W9" s="1">
        <v>468</v>
      </c>
      <c r="X9" s="1">
        <v>558</v>
      </c>
      <c r="Y9" s="1">
        <v>648</v>
      </c>
      <c r="Z9" s="1">
        <v>780</v>
      </c>
      <c r="AA9" s="1">
        <v>900</v>
      </c>
      <c r="AB9" s="1">
        <v>1020</v>
      </c>
      <c r="AC9" s="1"/>
      <c r="AD9" s="1">
        <v>200</v>
      </c>
      <c r="AE9" s="47">
        <v>12</v>
      </c>
      <c r="AF9" s="1"/>
      <c r="AG9" s="1"/>
      <c r="AH9" s="1"/>
      <c r="AI9" s="1"/>
      <c r="AJ9" s="1"/>
    </row>
    <row r="10" spans="1:36" x14ac:dyDescent="0.25">
      <c r="A10" s="1" t="s">
        <v>395</v>
      </c>
      <c r="B10" s="21" t="s">
        <v>730</v>
      </c>
      <c r="C10" s="1" t="s">
        <v>254</v>
      </c>
      <c r="D10" s="1" t="s">
        <v>9</v>
      </c>
      <c r="E10" s="1" t="s">
        <v>400</v>
      </c>
      <c r="F10" s="1" t="s">
        <v>193</v>
      </c>
      <c r="G10" s="1" t="s">
        <v>12</v>
      </c>
      <c r="H10" s="1" t="s">
        <v>13</v>
      </c>
      <c r="I10" s="1">
        <v>7</v>
      </c>
      <c r="J10" s="1">
        <v>12</v>
      </c>
      <c r="K10" s="1">
        <v>360</v>
      </c>
      <c r="L10" s="16">
        <v>50</v>
      </c>
      <c r="M10" s="16">
        <v>40</v>
      </c>
      <c r="N10" s="25">
        <f>IF(J10=1,K10,IF(J10&lt;30,K10+((J10-1)*L10),K10+((J10-1)*M10)))</f>
        <v>910</v>
      </c>
      <c r="O10" s="1">
        <v>280</v>
      </c>
      <c r="P10" s="16">
        <v>50</v>
      </c>
      <c r="Q10" s="16">
        <v>40</v>
      </c>
      <c r="R10" s="25">
        <f>IF(J10=1,O10,IF(J10&lt;30,O10+((J10-1)*P10),O10+((J10-1)*Q10)))</f>
        <v>830</v>
      </c>
      <c r="S10" s="1">
        <v>216</v>
      </c>
      <c r="T10" s="1">
        <v>240</v>
      </c>
      <c r="U10" s="1">
        <v>264</v>
      </c>
      <c r="V10" s="1">
        <v>324</v>
      </c>
      <c r="W10" s="1">
        <v>468</v>
      </c>
      <c r="X10" s="1">
        <v>558</v>
      </c>
      <c r="Y10" s="1">
        <v>648</v>
      </c>
      <c r="Z10" s="1">
        <v>780</v>
      </c>
      <c r="AA10" s="1">
        <v>900</v>
      </c>
      <c r="AB10" s="1">
        <v>1020</v>
      </c>
      <c r="AC10" s="1"/>
      <c r="AD10" s="1">
        <v>200</v>
      </c>
      <c r="AE10" s="47">
        <v>12</v>
      </c>
      <c r="AF10" s="1"/>
      <c r="AG10" s="1"/>
      <c r="AH10" s="1"/>
      <c r="AI10" s="1"/>
      <c r="AJ10" s="1"/>
    </row>
    <row r="11" spans="1:36" x14ac:dyDescent="0.25">
      <c r="A11" s="1" t="s">
        <v>480</v>
      </c>
      <c r="B11" s="21" t="s">
        <v>730</v>
      </c>
      <c r="C11" s="1" t="s">
        <v>489</v>
      </c>
      <c r="D11" s="1" t="s">
        <v>9</v>
      </c>
      <c r="E11" s="1" t="s">
        <v>490</v>
      </c>
      <c r="F11" s="1" t="s">
        <v>193</v>
      </c>
      <c r="G11" s="1" t="s">
        <v>12</v>
      </c>
      <c r="H11" s="1" t="s">
        <v>13</v>
      </c>
      <c r="I11" s="1">
        <v>7</v>
      </c>
      <c r="J11" s="1">
        <v>16</v>
      </c>
      <c r="K11" s="1">
        <v>360</v>
      </c>
      <c r="L11" s="16">
        <v>50</v>
      </c>
      <c r="M11" s="16">
        <v>40</v>
      </c>
      <c r="N11" s="25">
        <f>IF(J11=1,K11,IF(J11&lt;30,K11+((J11-1)*L11),K11+((J11-1)*M11)))</f>
        <v>1110</v>
      </c>
      <c r="O11" s="1">
        <v>280</v>
      </c>
      <c r="P11" s="16">
        <v>50</v>
      </c>
      <c r="Q11" s="16">
        <v>40</v>
      </c>
      <c r="R11" s="25">
        <f>IF(J11=1,O11,IF(J11&lt;30,O11+((J11-1)*P11),O11+((J11-1)*Q11)))</f>
        <v>1030</v>
      </c>
      <c r="S11" s="1">
        <v>216</v>
      </c>
      <c r="T11" s="1">
        <v>240</v>
      </c>
      <c r="U11" s="1">
        <v>264</v>
      </c>
      <c r="V11" s="1">
        <v>324</v>
      </c>
      <c r="W11" s="1">
        <v>468</v>
      </c>
      <c r="X11" s="1">
        <v>558</v>
      </c>
      <c r="Y11" s="1">
        <v>648</v>
      </c>
      <c r="Z11" s="1">
        <v>780</v>
      </c>
      <c r="AA11" s="1">
        <v>900</v>
      </c>
      <c r="AB11" s="1">
        <v>1020</v>
      </c>
      <c r="AC11" s="1"/>
      <c r="AD11" s="1">
        <v>200</v>
      </c>
      <c r="AE11" s="47">
        <v>12</v>
      </c>
      <c r="AF11" s="1"/>
      <c r="AG11" s="1"/>
      <c r="AH11" s="1"/>
      <c r="AI11" s="1"/>
      <c r="AJ11" s="1"/>
    </row>
    <row r="12" spans="1:36" x14ac:dyDescent="0.25">
      <c r="A12" s="1" t="s">
        <v>266</v>
      </c>
      <c r="B12" s="21" t="s">
        <v>731</v>
      </c>
      <c r="C12" s="1" t="s">
        <v>270</v>
      </c>
      <c r="D12" s="1" t="s">
        <v>232</v>
      </c>
      <c r="E12" s="1" t="s">
        <v>271</v>
      </c>
      <c r="F12" s="1" t="s">
        <v>193</v>
      </c>
      <c r="G12" s="1" t="s">
        <v>12</v>
      </c>
      <c r="H12" s="1" t="s">
        <v>13</v>
      </c>
      <c r="I12" s="1">
        <v>7</v>
      </c>
      <c r="J12" s="1">
        <v>7</v>
      </c>
      <c r="K12" s="1">
        <v>360</v>
      </c>
      <c r="L12" s="16">
        <v>50</v>
      </c>
      <c r="M12" s="16">
        <v>40</v>
      </c>
      <c r="N12" s="25">
        <f>IF(J12=1,K12,IF(J12&lt;30,K12+((J12-1)*L12),K12+((J12-1)*M12)))</f>
        <v>660</v>
      </c>
      <c r="O12" s="1">
        <v>280</v>
      </c>
      <c r="P12" s="16">
        <v>50</v>
      </c>
      <c r="Q12" s="16">
        <v>40</v>
      </c>
      <c r="R12" s="25">
        <f>IF(J12=1,O12,IF(J12&lt;30,O12+((J12-1)*P12),O12+((J12-1)*Q12)))</f>
        <v>580</v>
      </c>
      <c r="S12" s="1">
        <v>216</v>
      </c>
      <c r="T12" s="1">
        <v>240</v>
      </c>
      <c r="U12" s="1">
        <v>264</v>
      </c>
      <c r="V12" s="1">
        <v>324</v>
      </c>
      <c r="W12" s="1">
        <v>468</v>
      </c>
      <c r="X12" s="1">
        <v>558</v>
      </c>
      <c r="Y12" s="1">
        <v>648</v>
      </c>
      <c r="Z12" s="1">
        <v>780</v>
      </c>
      <c r="AA12" s="1">
        <v>900</v>
      </c>
      <c r="AB12" s="1">
        <v>1020</v>
      </c>
      <c r="AC12" s="1"/>
      <c r="AD12" s="1">
        <v>200</v>
      </c>
      <c r="AE12" s="47">
        <v>12</v>
      </c>
      <c r="AF12" s="1"/>
      <c r="AG12" s="1"/>
      <c r="AH12" s="1"/>
      <c r="AI12" s="1"/>
      <c r="AJ12" s="1"/>
    </row>
    <row r="13" spans="1:36" x14ac:dyDescent="0.25">
      <c r="A13" s="1" t="s">
        <v>284</v>
      </c>
      <c r="B13" s="21" t="s">
        <v>731</v>
      </c>
      <c r="C13" s="1" t="s">
        <v>93</v>
      </c>
      <c r="D13" s="1" t="s">
        <v>238</v>
      </c>
      <c r="E13" s="1" t="s">
        <v>290</v>
      </c>
      <c r="F13" s="1" t="s">
        <v>193</v>
      </c>
      <c r="G13" s="1" t="s">
        <v>12</v>
      </c>
      <c r="H13" s="1" t="s">
        <v>13</v>
      </c>
      <c r="I13" s="1">
        <v>7</v>
      </c>
      <c r="J13" s="1">
        <v>11</v>
      </c>
      <c r="K13" s="1">
        <v>360</v>
      </c>
      <c r="L13" s="16">
        <v>50</v>
      </c>
      <c r="M13" s="16">
        <v>40</v>
      </c>
      <c r="N13" s="25">
        <f>IF(J13=1,K13,IF(J13&lt;30,K13+((J13-1)*L13),K13+((J13-1)*M13)))</f>
        <v>860</v>
      </c>
      <c r="O13" s="1">
        <v>280</v>
      </c>
      <c r="P13" s="16">
        <v>50</v>
      </c>
      <c r="Q13" s="16">
        <v>40</v>
      </c>
      <c r="R13" s="25">
        <f>IF(J13=1,O13,IF(J13&lt;30,O13+((J13-1)*P13),O13+((J13-1)*Q13)))</f>
        <v>780</v>
      </c>
      <c r="S13" s="1">
        <v>216</v>
      </c>
      <c r="T13" s="1">
        <v>240</v>
      </c>
      <c r="U13" s="1">
        <v>264</v>
      </c>
      <c r="V13" s="1">
        <v>324</v>
      </c>
      <c r="W13" s="1">
        <v>468</v>
      </c>
      <c r="X13" s="1">
        <v>558</v>
      </c>
      <c r="Y13" s="1">
        <v>648</v>
      </c>
      <c r="Z13" s="1">
        <v>780</v>
      </c>
      <c r="AA13" s="1">
        <v>900</v>
      </c>
      <c r="AB13" s="1">
        <v>1020</v>
      </c>
      <c r="AC13" s="1"/>
      <c r="AD13" s="1">
        <v>200</v>
      </c>
      <c r="AE13" s="47">
        <v>12</v>
      </c>
      <c r="AF13" s="1"/>
      <c r="AG13" s="1"/>
      <c r="AH13" s="1"/>
      <c r="AI13" s="1"/>
      <c r="AJ13" s="1"/>
    </row>
    <row r="14" spans="1:36" x14ac:dyDescent="0.25">
      <c r="A14" s="1" t="s">
        <v>464</v>
      </c>
      <c r="B14" s="21" t="s">
        <v>731</v>
      </c>
      <c r="C14" s="1" t="s">
        <v>191</v>
      </c>
      <c r="D14" s="1" t="s">
        <v>232</v>
      </c>
      <c r="E14" s="1" t="s">
        <v>192</v>
      </c>
      <c r="F14" s="1" t="s">
        <v>193</v>
      </c>
      <c r="G14" s="1" t="s">
        <v>235</v>
      </c>
      <c r="H14" s="1" t="s">
        <v>118</v>
      </c>
      <c r="I14" s="1">
        <v>7</v>
      </c>
      <c r="J14" s="1">
        <v>16</v>
      </c>
      <c r="K14" s="1">
        <v>360</v>
      </c>
      <c r="L14" s="16">
        <v>50</v>
      </c>
      <c r="M14" s="16">
        <v>40</v>
      </c>
      <c r="N14" s="25">
        <f>IF(J14=1,K14,IF(J14&lt;30,K14+((J14-1)*L14),K14+((J14-1)*M14)))</f>
        <v>1110</v>
      </c>
      <c r="O14" s="1">
        <v>280</v>
      </c>
      <c r="P14" s="16">
        <v>50</v>
      </c>
      <c r="Q14" s="16">
        <v>40</v>
      </c>
      <c r="R14" s="25">
        <f>IF(J14=1,O14,IF(J14&lt;30,O14+((J14-1)*P14),O14+((J14-1)*Q14)))</f>
        <v>1030</v>
      </c>
      <c r="S14" s="1">
        <v>216</v>
      </c>
      <c r="T14" s="1">
        <v>240</v>
      </c>
      <c r="U14" s="1">
        <v>264</v>
      </c>
      <c r="V14" s="1">
        <v>324</v>
      </c>
      <c r="W14" s="1">
        <v>468</v>
      </c>
      <c r="X14" s="1">
        <v>558</v>
      </c>
      <c r="Y14" s="1">
        <v>648</v>
      </c>
      <c r="Z14" s="1">
        <v>780</v>
      </c>
      <c r="AA14" s="1">
        <v>900</v>
      </c>
      <c r="AB14" s="1">
        <v>1020</v>
      </c>
      <c r="AC14" s="1"/>
      <c r="AD14" s="1">
        <v>200</v>
      </c>
      <c r="AE14" s="47">
        <v>12</v>
      </c>
      <c r="AF14" s="1"/>
      <c r="AG14" s="1"/>
      <c r="AH14" s="1"/>
      <c r="AI14" s="1"/>
      <c r="AJ14" s="1"/>
    </row>
    <row r="15" spans="1:36" x14ac:dyDescent="0.25">
      <c r="A15" s="1" t="s">
        <v>464</v>
      </c>
      <c r="B15" s="21" t="s">
        <v>731</v>
      </c>
      <c r="C15" s="1" t="s">
        <v>396</v>
      </c>
      <c r="D15" s="1" t="s">
        <v>232</v>
      </c>
      <c r="E15" s="1" t="s">
        <v>397</v>
      </c>
      <c r="F15" s="1" t="s">
        <v>193</v>
      </c>
      <c r="G15" s="1" t="s">
        <v>235</v>
      </c>
      <c r="H15" s="1" t="s">
        <v>118</v>
      </c>
      <c r="I15" s="1">
        <v>7</v>
      </c>
      <c r="J15" s="1">
        <v>9</v>
      </c>
      <c r="K15" s="1">
        <v>360</v>
      </c>
      <c r="L15" s="16">
        <v>50</v>
      </c>
      <c r="M15" s="16">
        <v>40</v>
      </c>
      <c r="N15" s="25">
        <f>IF(J15=1,K15,IF(J15&lt;30,K15+((J15-1)*L15),K15+((J15-1)*M15)))</f>
        <v>760</v>
      </c>
      <c r="O15" s="1">
        <v>280</v>
      </c>
      <c r="P15" s="16">
        <v>50</v>
      </c>
      <c r="Q15" s="16">
        <v>40</v>
      </c>
      <c r="R15" s="25">
        <f>IF(J15=1,O15,IF(J15&lt;30,O15+((J15-1)*P15),O15+((J15-1)*Q15)))</f>
        <v>680</v>
      </c>
      <c r="S15" s="1">
        <v>216</v>
      </c>
      <c r="T15" s="1">
        <v>240</v>
      </c>
      <c r="U15" s="1">
        <v>264</v>
      </c>
      <c r="V15" s="1">
        <v>324</v>
      </c>
      <c r="W15" s="1">
        <v>468</v>
      </c>
      <c r="X15" s="1">
        <v>558</v>
      </c>
      <c r="Y15" s="1">
        <v>648</v>
      </c>
      <c r="Z15" s="1">
        <v>780</v>
      </c>
      <c r="AA15" s="1">
        <v>900</v>
      </c>
      <c r="AB15" s="1">
        <v>1020</v>
      </c>
      <c r="AC15" s="1"/>
      <c r="AD15" s="1">
        <v>200</v>
      </c>
      <c r="AE15" s="47">
        <v>12</v>
      </c>
      <c r="AF15" s="1"/>
      <c r="AG15" s="1"/>
      <c r="AH15" s="1"/>
      <c r="AI15" s="1"/>
      <c r="AJ15" s="1"/>
    </row>
    <row r="16" spans="1:36" x14ac:dyDescent="0.25">
      <c r="A16" s="1" t="s">
        <v>464</v>
      </c>
      <c r="B16" s="21" t="s">
        <v>731</v>
      </c>
      <c r="C16" s="1" t="s">
        <v>270</v>
      </c>
      <c r="D16" s="1" t="s">
        <v>232</v>
      </c>
      <c r="E16" s="1" t="s">
        <v>271</v>
      </c>
      <c r="F16" s="1" t="s">
        <v>193</v>
      </c>
      <c r="G16" s="1" t="s">
        <v>235</v>
      </c>
      <c r="H16" s="1" t="s">
        <v>118</v>
      </c>
      <c r="I16" s="1">
        <v>7</v>
      </c>
      <c r="J16" s="1">
        <v>9</v>
      </c>
      <c r="K16" s="1">
        <v>360</v>
      </c>
      <c r="L16" s="16">
        <v>50</v>
      </c>
      <c r="M16" s="16">
        <v>40</v>
      </c>
      <c r="N16" s="25">
        <f>IF(J16=1,K16,IF(J16&lt;30,K16+((J16-1)*L16),K16+((J16-1)*M16)))</f>
        <v>760</v>
      </c>
      <c r="O16" s="1">
        <v>280</v>
      </c>
      <c r="P16" s="16">
        <v>50</v>
      </c>
      <c r="Q16" s="16">
        <v>40</v>
      </c>
      <c r="R16" s="25">
        <f>IF(J16=1,O16,IF(J16&lt;30,O16+((J16-1)*P16),O16+((J16-1)*Q16)))</f>
        <v>680</v>
      </c>
      <c r="S16" s="1">
        <v>216</v>
      </c>
      <c r="T16" s="1">
        <v>240</v>
      </c>
      <c r="U16" s="1">
        <v>264</v>
      </c>
      <c r="V16" s="1">
        <v>324</v>
      </c>
      <c r="W16" s="1">
        <v>468</v>
      </c>
      <c r="X16" s="1">
        <v>558</v>
      </c>
      <c r="Y16" s="1">
        <v>648</v>
      </c>
      <c r="Z16" s="1">
        <v>780</v>
      </c>
      <c r="AA16" s="1">
        <v>900</v>
      </c>
      <c r="AB16" s="1">
        <v>1020</v>
      </c>
      <c r="AC16" s="1"/>
      <c r="AD16" s="1">
        <v>200</v>
      </c>
      <c r="AE16" s="47">
        <v>12</v>
      </c>
      <c r="AF16" s="1"/>
      <c r="AG16" s="1"/>
      <c r="AH16" s="1"/>
      <c r="AI16" s="1"/>
      <c r="AJ16" s="1"/>
    </row>
    <row r="17" spans="1:36" x14ac:dyDescent="0.25">
      <c r="A17" s="1" t="s">
        <v>464</v>
      </c>
      <c r="B17" s="21" t="s">
        <v>731</v>
      </c>
      <c r="C17" s="1" t="s">
        <v>254</v>
      </c>
      <c r="D17" s="1" t="s">
        <v>238</v>
      </c>
      <c r="E17" s="1" t="s">
        <v>359</v>
      </c>
      <c r="F17" s="1" t="s">
        <v>193</v>
      </c>
      <c r="G17" s="1" t="s">
        <v>235</v>
      </c>
      <c r="H17" s="1" t="s">
        <v>118</v>
      </c>
      <c r="I17" s="1">
        <v>7</v>
      </c>
      <c r="J17" s="1">
        <v>12</v>
      </c>
      <c r="K17" s="1">
        <v>360</v>
      </c>
      <c r="L17" s="16">
        <v>50</v>
      </c>
      <c r="M17" s="16">
        <v>40</v>
      </c>
      <c r="N17" s="25">
        <f>IF(J17=1,K17,IF(J17&lt;30,K17+((J17-1)*L17),K17+((J17-1)*M17)))</f>
        <v>910</v>
      </c>
      <c r="O17" s="1">
        <v>280</v>
      </c>
      <c r="P17" s="16">
        <v>50</v>
      </c>
      <c r="Q17" s="16">
        <v>40</v>
      </c>
      <c r="R17" s="25">
        <f>IF(J17=1,O17,IF(J17&lt;30,O17+((J17-1)*P17),O17+((J17-1)*Q17)))</f>
        <v>830</v>
      </c>
      <c r="S17" s="1">
        <v>216</v>
      </c>
      <c r="T17" s="1">
        <v>240</v>
      </c>
      <c r="U17" s="1">
        <v>264</v>
      </c>
      <c r="V17" s="1">
        <v>324</v>
      </c>
      <c r="W17" s="1">
        <v>468</v>
      </c>
      <c r="X17" s="1">
        <v>558</v>
      </c>
      <c r="Y17" s="1">
        <v>648</v>
      </c>
      <c r="Z17" s="1">
        <v>780</v>
      </c>
      <c r="AA17" s="1">
        <v>900</v>
      </c>
      <c r="AB17" s="1">
        <v>1020</v>
      </c>
      <c r="AC17" s="1"/>
      <c r="AD17" s="1">
        <v>200</v>
      </c>
      <c r="AE17" s="47">
        <v>12</v>
      </c>
      <c r="AF17" s="1"/>
      <c r="AG17" s="1"/>
      <c r="AH17" s="1"/>
      <c r="AI17" s="1"/>
      <c r="AJ17" s="1"/>
    </row>
    <row r="18" spans="1:36" x14ac:dyDescent="0.25">
      <c r="A18" s="1" t="s">
        <v>56</v>
      </c>
      <c r="B18" s="21" t="s">
        <v>730</v>
      </c>
      <c r="C18" s="1" t="s">
        <v>65</v>
      </c>
      <c r="D18" s="1" t="s">
        <v>9</v>
      </c>
      <c r="E18" s="1" t="s">
        <v>66</v>
      </c>
      <c r="F18" s="1" t="s">
        <v>67</v>
      </c>
      <c r="G18" s="1" t="s">
        <v>12</v>
      </c>
      <c r="H18" s="1" t="s">
        <v>13</v>
      </c>
      <c r="I18" s="1">
        <v>6</v>
      </c>
      <c r="J18" s="1">
        <v>11</v>
      </c>
      <c r="K18" s="1">
        <f>VLOOKUP(F:F,прайс1!B:D,3,1)</f>
        <v>360</v>
      </c>
      <c r="L18" s="16">
        <f>VLOOKUP(F:F,прайс1!B:E,4,1)</f>
        <v>50</v>
      </c>
      <c r="M18" s="16">
        <f>VLOOKUP(F:F,прайс1!B:F,5,1)</f>
        <v>40</v>
      </c>
      <c r="N18" s="25">
        <f>IF(J18=1,K18,IF(J18&lt;30,K18+((J18-1)*L18),K18+((J18-1)*M18)))</f>
        <v>860</v>
      </c>
      <c r="O18" s="1">
        <f>VLOOKUP(F:F,прайс2!B:F,3,1)</f>
        <v>280</v>
      </c>
      <c r="P18" s="16">
        <f>VLOOKUP(F:F,прайс2!B:E,4,1)</f>
        <v>50</v>
      </c>
      <c r="Q18" s="16">
        <f>VLOOKUP(F:F,прайс2!B:F,5,1)</f>
        <v>40</v>
      </c>
      <c r="R18" s="25">
        <f>IF(J18=1,O18,IF(J18&lt;30,O18+((J18-1)*P18),O18+((J18-1)*Q18)))</f>
        <v>780</v>
      </c>
      <c r="S18" s="1">
        <v>216</v>
      </c>
      <c r="T18" s="1">
        <v>240</v>
      </c>
      <c r="U18" s="1">
        <v>264</v>
      </c>
      <c r="V18" s="1">
        <v>324</v>
      </c>
      <c r="W18" s="1">
        <v>468</v>
      </c>
      <c r="X18" s="1">
        <v>558</v>
      </c>
      <c r="Y18" s="1">
        <v>648</v>
      </c>
      <c r="Z18" s="1">
        <v>780</v>
      </c>
      <c r="AA18" s="1">
        <v>900</v>
      </c>
      <c r="AB18" s="1">
        <v>1020</v>
      </c>
      <c r="AC18" s="1"/>
      <c r="AD18" s="1">
        <v>200</v>
      </c>
      <c r="AE18" s="47">
        <v>12</v>
      </c>
      <c r="AF18" s="1"/>
      <c r="AG18" s="1"/>
      <c r="AH18" s="1"/>
      <c r="AI18" s="1"/>
      <c r="AJ18" s="1"/>
    </row>
    <row r="19" spans="1:36" x14ac:dyDescent="0.25">
      <c r="A19" s="1" t="s">
        <v>328</v>
      </c>
      <c r="B19" s="21" t="s">
        <v>730</v>
      </c>
      <c r="C19" s="1" t="s">
        <v>333</v>
      </c>
      <c r="D19" s="1" t="s">
        <v>9</v>
      </c>
      <c r="E19" s="1" t="s">
        <v>334</v>
      </c>
      <c r="F19" s="1" t="s">
        <v>67</v>
      </c>
      <c r="G19" s="1" t="s">
        <v>117</v>
      </c>
      <c r="H19" s="1" t="s">
        <v>118</v>
      </c>
      <c r="I19" s="1">
        <v>6</v>
      </c>
      <c r="J19" s="1">
        <v>17</v>
      </c>
      <c r="K19" s="1">
        <f>VLOOKUP(F:F,прайс1!B:D,3,1)</f>
        <v>360</v>
      </c>
      <c r="L19" s="16">
        <f>VLOOKUP(F:F,прайс1!B:E,4,1)</f>
        <v>50</v>
      </c>
      <c r="M19" s="16">
        <f>VLOOKUP(F:F,прайс1!B:F,5,1)</f>
        <v>40</v>
      </c>
      <c r="N19" s="25">
        <f>IF(J19=1,K19,IF(J19&lt;30,K19+((J19-1)*L19),K19+((J19-1)*M19)))</f>
        <v>1160</v>
      </c>
      <c r="O19" s="1">
        <f>VLOOKUP(F:F,прайс2!B:F,3,1)</f>
        <v>280</v>
      </c>
      <c r="P19" s="16">
        <f>VLOOKUP(F:F,прайс2!B:E,4,1)</f>
        <v>50</v>
      </c>
      <c r="Q19" s="16">
        <f>VLOOKUP(F:F,прайс2!B:F,5,1)</f>
        <v>40</v>
      </c>
      <c r="R19" s="25">
        <f>IF(J19=1,O19,IF(J19&lt;30,O19+((J19-1)*P19),O19+((J19-1)*Q19)))</f>
        <v>1080</v>
      </c>
      <c r="S19" s="1">
        <v>216</v>
      </c>
      <c r="T19" s="1">
        <v>240</v>
      </c>
      <c r="U19" s="1">
        <v>264</v>
      </c>
      <c r="V19" s="1">
        <v>324</v>
      </c>
      <c r="W19" s="1">
        <v>468</v>
      </c>
      <c r="X19" s="1">
        <v>558</v>
      </c>
      <c r="Y19" s="1">
        <v>648</v>
      </c>
      <c r="Z19" s="1">
        <v>780</v>
      </c>
      <c r="AA19" s="1">
        <v>900</v>
      </c>
      <c r="AB19" s="1">
        <v>1020</v>
      </c>
      <c r="AC19" s="1"/>
      <c r="AD19" s="1">
        <v>200</v>
      </c>
      <c r="AE19" s="47">
        <v>12</v>
      </c>
      <c r="AF19" s="1"/>
      <c r="AG19" s="1"/>
      <c r="AH19" s="1"/>
      <c r="AI19" s="1"/>
      <c r="AJ19" s="1"/>
    </row>
    <row r="20" spans="1:36" x14ac:dyDescent="0.25">
      <c r="A20" s="1" t="s">
        <v>470</v>
      </c>
      <c r="B20" s="21" t="s">
        <v>730</v>
      </c>
      <c r="C20" s="1" t="s">
        <v>65</v>
      </c>
      <c r="D20" s="1" t="s">
        <v>9</v>
      </c>
      <c r="E20" s="1" t="s">
        <v>66</v>
      </c>
      <c r="F20" s="1" t="s">
        <v>67</v>
      </c>
      <c r="G20" s="1" t="s">
        <v>235</v>
      </c>
      <c r="H20" s="1" t="s">
        <v>118</v>
      </c>
      <c r="I20" s="1">
        <v>6</v>
      </c>
      <c r="J20" s="1">
        <v>8</v>
      </c>
      <c r="K20" s="1">
        <f>VLOOKUP(F:F,прайс1!B:D,3,1)</f>
        <v>360</v>
      </c>
      <c r="L20" s="16">
        <f>VLOOKUP(F:F,прайс1!B:E,4,1)</f>
        <v>50</v>
      </c>
      <c r="M20" s="16">
        <f>VLOOKUP(F:F,прайс1!B:F,5,1)</f>
        <v>40</v>
      </c>
      <c r="N20" s="25">
        <f>IF(J20=1,K20,IF(J20&lt;30,K20+((J20-1)*L20),K20+((J20-1)*M20)))</f>
        <v>710</v>
      </c>
      <c r="O20" s="1">
        <f>VLOOKUP(F:F,прайс2!B:F,3,1)</f>
        <v>280</v>
      </c>
      <c r="P20" s="16">
        <f>VLOOKUP(F:F,прайс2!B:E,4,1)</f>
        <v>50</v>
      </c>
      <c r="Q20" s="16">
        <f>VLOOKUP(F:F,прайс2!B:F,5,1)</f>
        <v>40</v>
      </c>
      <c r="R20" s="25">
        <f>IF(J20=1,O20,IF(J20&lt;30,O20+((J20-1)*P20),O20+((J20-1)*Q20)))</f>
        <v>630</v>
      </c>
      <c r="S20" s="1">
        <v>216</v>
      </c>
      <c r="T20" s="1">
        <v>240</v>
      </c>
      <c r="U20" s="1">
        <v>264</v>
      </c>
      <c r="V20" s="1">
        <v>324</v>
      </c>
      <c r="W20" s="1">
        <v>468</v>
      </c>
      <c r="X20" s="1">
        <v>558</v>
      </c>
      <c r="Y20" s="1">
        <v>648</v>
      </c>
      <c r="Z20" s="1">
        <v>780</v>
      </c>
      <c r="AA20" s="1">
        <v>900</v>
      </c>
      <c r="AB20" s="1">
        <v>1020</v>
      </c>
      <c r="AC20" s="1"/>
      <c r="AD20" s="1">
        <v>200</v>
      </c>
      <c r="AE20" s="47">
        <v>12</v>
      </c>
      <c r="AF20" s="1"/>
      <c r="AG20" s="1"/>
      <c r="AH20" s="1"/>
      <c r="AI20" s="1"/>
      <c r="AJ20" s="1"/>
    </row>
    <row r="21" spans="1:36" x14ac:dyDescent="0.25">
      <c r="A21" s="1" t="s">
        <v>577</v>
      </c>
      <c r="B21" s="21" t="s">
        <v>730</v>
      </c>
      <c r="C21" s="1" t="s">
        <v>95</v>
      </c>
      <c r="D21" s="1" t="s">
        <v>9</v>
      </c>
      <c r="E21" s="1" t="s">
        <v>590</v>
      </c>
      <c r="F21" s="1" t="s">
        <v>67</v>
      </c>
      <c r="G21" s="1" t="s">
        <v>12</v>
      </c>
      <c r="H21" s="1" t="s">
        <v>13</v>
      </c>
      <c r="I21" s="1">
        <v>6</v>
      </c>
      <c r="J21" s="1">
        <v>1</v>
      </c>
      <c r="K21" s="1">
        <f>VLOOKUP(F:F,прайс1!B:D,3,1)</f>
        <v>360</v>
      </c>
      <c r="L21" s="16">
        <f>VLOOKUP(F:F,прайс1!B:E,4,1)</f>
        <v>50</v>
      </c>
      <c r="M21" s="16">
        <f>VLOOKUP(F:F,прайс1!B:F,5,1)</f>
        <v>40</v>
      </c>
      <c r="N21" s="25">
        <f>IF(J21=1,K21,IF(J21&lt;30,K21+((J21-1)*L21),K21+((J21-1)*M21)))</f>
        <v>360</v>
      </c>
      <c r="O21" s="1">
        <f>VLOOKUP(F:F,прайс2!B:F,3,1)</f>
        <v>280</v>
      </c>
      <c r="P21" s="16">
        <f>VLOOKUP(F:F,прайс2!B:E,4,1)</f>
        <v>50</v>
      </c>
      <c r="Q21" s="16">
        <f>VLOOKUP(F:F,прайс2!B:F,5,1)</f>
        <v>40</v>
      </c>
      <c r="R21" s="25">
        <f>IF(J21=1,O21,IF(J21&lt;30,O21+((J21-1)*P21),O21+((J21-1)*Q21)))</f>
        <v>280</v>
      </c>
      <c r="S21" s="1">
        <v>216</v>
      </c>
      <c r="T21" s="1">
        <v>240</v>
      </c>
      <c r="U21" s="1">
        <v>264</v>
      </c>
      <c r="V21" s="1">
        <v>324</v>
      </c>
      <c r="W21" s="1">
        <v>468</v>
      </c>
      <c r="X21" s="1">
        <v>558</v>
      </c>
      <c r="Y21" s="1">
        <v>648</v>
      </c>
      <c r="Z21" s="1">
        <v>780</v>
      </c>
      <c r="AA21" s="1">
        <v>900</v>
      </c>
      <c r="AB21" s="1">
        <v>1020</v>
      </c>
      <c r="AC21" s="1"/>
      <c r="AD21" s="1">
        <v>200</v>
      </c>
      <c r="AE21" s="47">
        <v>12</v>
      </c>
      <c r="AF21" s="1"/>
      <c r="AG21" s="1"/>
      <c r="AH21" s="1"/>
      <c r="AI21" s="1"/>
      <c r="AJ21" s="1"/>
    </row>
    <row r="22" spans="1:36" x14ac:dyDescent="0.25">
      <c r="A22" s="1" t="s">
        <v>571</v>
      </c>
      <c r="B22" s="21" t="s">
        <v>731</v>
      </c>
      <c r="C22" s="1" t="s">
        <v>309</v>
      </c>
      <c r="D22" s="1" t="s">
        <v>232</v>
      </c>
      <c r="E22" s="1" t="s">
        <v>572</v>
      </c>
      <c r="F22" s="1" t="s">
        <v>67</v>
      </c>
      <c r="G22" s="1" t="s">
        <v>12</v>
      </c>
      <c r="H22" s="1" t="s">
        <v>13</v>
      </c>
      <c r="I22" s="1">
        <v>6</v>
      </c>
      <c r="J22" s="1">
        <v>55</v>
      </c>
      <c r="K22" s="1">
        <f>VLOOKUP(F:F,прайс1!B:D,3,1)</f>
        <v>360</v>
      </c>
      <c r="L22" s="16">
        <f>VLOOKUP(F:F,прайс1!B:E,4,1)</f>
        <v>50</v>
      </c>
      <c r="M22" s="16">
        <f>VLOOKUP(F:F,прайс1!B:F,5,1)</f>
        <v>40</v>
      </c>
      <c r="N22" s="25">
        <f>IF(J22=1,K22,IF(J22&lt;30,K22+((J22-1)*L22),K22+((J22-1)*M22)))</f>
        <v>2520</v>
      </c>
      <c r="O22" s="1">
        <f>VLOOKUP(F:F,прайс2!B:F,3,1)</f>
        <v>280</v>
      </c>
      <c r="P22" s="16">
        <f>VLOOKUP(F:F,прайс2!B:E,4,1)</f>
        <v>50</v>
      </c>
      <c r="Q22" s="16">
        <f>VLOOKUP(F:F,прайс2!B:F,5,1)</f>
        <v>40</v>
      </c>
      <c r="R22" s="25">
        <f>IF(J22=1,O22,IF(J22&lt;30,O22+((J22-1)*P22),O22+((J22-1)*Q22)))</f>
        <v>2440</v>
      </c>
      <c r="S22" s="1">
        <v>216</v>
      </c>
      <c r="T22" s="1">
        <v>240</v>
      </c>
      <c r="U22" s="1">
        <v>264</v>
      </c>
      <c r="V22" s="1">
        <v>324</v>
      </c>
      <c r="W22" s="1">
        <v>468</v>
      </c>
      <c r="X22" s="1">
        <v>558</v>
      </c>
      <c r="Y22" s="1">
        <v>648</v>
      </c>
      <c r="Z22" s="1">
        <v>780</v>
      </c>
      <c r="AA22" s="1">
        <v>900</v>
      </c>
      <c r="AB22" s="1">
        <v>1020</v>
      </c>
      <c r="AC22" s="1"/>
      <c r="AD22" s="1">
        <v>200</v>
      </c>
      <c r="AE22" s="47">
        <v>12</v>
      </c>
      <c r="AF22" s="1"/>
      <c r="AG22" s="1"/>
      <c r="AH22" s="1"/>
      <c r="AI22" s="1"/>
      <c r="AJ22" s="1"/>
    </row>
    <row r="23" spans="1:36" x14ac:dyDescent="0.25">
      <c r="A23" s="1" t="s">
        <v>608</v>
      </c>
      <c r="B23" s="21" t="s">
        <v>731</v>
      </c>
      <c r="C23" s="1" t="s">
        <v>65</v>
      </c>
      <c r="D23" s="1" t="s">
        <v>232</v>
      </c>
      <c r="E23" s="1" t="s">
        <v>66</v>
      </c>
      <c r="F23" s="1" t="s">
        <v>67</v>
      </c>
      <c r="G23" s="1" t="s">
        <v>20</v>
      </c>
      <c r="H23" s="1" t="s">
        <v>21</v>
      </c>
      <c r="I23" s="1">
        <v>6</v>
      </c>
      <c r="J23" s="1">
        <v>8</v>
      </c>
      <c r="K23" s="1">
        <f>VLOOKUP(F:F,прайс1!B:D,3,1)</f>
        <v>360</v>
      </c>
      <c r="L23" s="16">
        <f>VLOOKUP(F:F,прайс1!B:E,4,1)</f>
        <v>50</v>
      </c>
      <c r="M23" s="16">
        <f>VLOOKUP(F:F,прайс1!B:F,5,1)</f>
        <v>40</v>
      </c>
      <c r="N23" s="25">
        <f>IF(J23=1,K23,IF(J23&lt;30,K23+((J23-1)*L23),K23+((J23-1)*M23)))</f>
        <v>710</v>
      </c>
      <c r="O23" s="1">
        <f>VLOOKUP(F:F,прайс2!B:F,3,1)</f>
        <v>280</v>
      </c>
      <c r="P23" s="16">
        <f>VLOOKUP(F:F,прайс2!B:E,4,1)</f>
        <v>50</v>
      </c>
      <c r="Q23" s="16">
        <f>VLOOKUP(F:F,прайс2!B:F,5,1)</f>
        <v>40</v>
      </c>
      <c r="R23" s="25">
        <f>IF(J23=1,O23,IF(J23&lt;30,O23+((J23-1)*P23),O23+((J23-1)*Q23)))</f>
        <v>630</v>
      </c>
      <c r="S23" s="1">
        <v>216</v>
      </c>
      <c r="T23" s="1">
        <v>240</v>
      </c>
      <c r="U23" s="1">
        <v>264</v>
      </c>
      <c r="V23" s="1">
        <v>324</v>
      </c>
      <c r="W23" s="1">
        <v>468</v>
      </c>
      <c r="X23" s="1">
        <v>558</v>
      </c>
      <c r="Y23" s="1">
        <v>648</v>
      </c>
      <c r="Z23" s="1">
        <v>780</v>
      </c>
      <c r="AA23" s="1">
        <v>900</v>
      </c>
      <c r="AB23" s="1">
        <v>1020</v>
      </c>
      <c r="AC23" s="1"/>
      <c r="AD23" s="1">
        <v>200</v>
      </c>
      <c r="AE23" s="47">
        <v>12</v>
      </c>
      <c r="AF23" s="1"/>
      <c r="AG23" s="1"/>
      <c r="AH23" s="1"/>
      <c r="AI23" s="1"/>
      <c r="AJ23" s="1"/>
    </row>
    <row r="24" spans="1:36" x14ac:dyDescent="0.25">
      <c r="A24" s="1" t="s">
        <v>445</v>
      </c>
      <c r="B24" s="21" t="s">
        <v>730</v>
      </c>
      <c r="C24" s="1" t="s">
        <v>450</v>
      </c>
      <c r="D24" s="1" t="s">
        <v>9</v>
      </c>
      <c r="E24" s="1" t="s">
        <v>451</v>
      </c>
      <c r="F24" s="1" t="s">
        <v>452</v>
      </c>
      <c r="G24" s="1" t="s">
        <v>12</v>
      </c>
      <c r="H24" s="1" t="s">
        <v>13</v>
      </c>
      <c r="I24" s="1">
        <v>80</v>
      </c>
      <c r="J24" s="1">
        <v>3</v>
      </c>
      <c r="K24" s="1">
        <f>VLOOKUP(F:F,прайс1!B:D,3,1)</f>
        <v>440</v>
      </c>
      <c r="L24" s="16">
        <f>VLOOKUP(F:F,прайс1!B:E,4,1)</f>
        <v>70</v>
      </c>
      <c r="M24" s="16">
        <f>VLOOKUP(F:F,прайс1!B:F,5,1)</f>
        <v>60</v>
      </c>
      <c r="N24" s="25">
        <f>IF(J24=1,K24,IF(J24&lt;30,K24+((J24-1)*L24),K24+((J24-1)*M24)))</f>
        <v>580</v>
      </c>
      <c r="O24" s="1">
        <f>VLOOKUP(F:F,прайс2!B:F,3,1)</f>
        <v>280</v>
      </c>
      <c r="P24" s="16">
        <f>VLOOKUP(F:F,прайс2!B:E,4,1)</f>
        <v>50</v>
      </c>
      <c r="Q24" s="16">
        <f>VLOOKUP(F:F,прайс2!B:F,5,1)</f>
        <v>40</v>
      </c>
      <c r="R24" s="25">
        <f>IF(J24=1,O24,IF(J24&lt;30,O24+((J24-1)*P24),O24+((J24-1)*Q24)))</f>
        <v>380</v>
      </c>
      <c r="S24" s="1">
        <v>216</v>
      </c>
      <c r="T24" s="1">
        <v>240</v>
      </c>
      <c r="U24" s="1">
        <v>264</v>
      </c>
      <c r="V24" s="1">
        <v>324</v>
      </c>
      <c r="W24" s="1">
        <v>468</v>
      </c>
      <c r="X24" s="1">
        <v>558</v>
      </c>
      <c r="Y24" s="1">
        <v>648</v>
      </c>
      <c r="Z24" s="1">
        <v>780</v>
      </c>
      <c r="AA24" s="1">
        <v>900</v>
      </c>
      <c r="AB24" s="1">
        <v>1020</v>
      </c>
      <c r="AC24" s="1"/>
      <c r="AD24" s="1">
        <v>200</v>
      </c>
      <c r="AE24" s="47">
        <v>12</v>
      </c>
      <c r="AF24" s="1"/>
      <c r="AG24" s="1"/>
      <c r="AH24" s="1"/>
      <c r="AI24" s="1"/>
      <c r="AJ24" s="1"/>
    </row>
    <row r="25" spans="1:36" x14ac:dyDescent="0.25">
      <c r="A25" s="1" t="s">
        <v>498</v>
      </c>
      <c r="B25" s="21" t="s">
        <v>730</v>
      </c>
      <c r="C25" s="1" t="s">
        <v>389</v>
      </c>
      <c r="D25" s="1" t="s">
        <v>9</v>
      </c>
      <c r="E25" s="1" t="s">
        <v>507</v>
      </c>
      <c r="F25" s="1" t="s">
        <v>452</v>
      </c>
      <c r="G25" s="1" t="s">
        <v>12</v>
      </c>
      <c r="H25" s="1" t="s">
        <v>13</v>
      </c>
      <c r="I25" s="1">
        <v>80</v>
      </c>
      <c r="J25" s="1">
        <v>19</v>
      </c>
      <c r="K25" s="1">
        <f>VLOOKUP(F:F,прайс1!B:D,3,1)</f>
        <v>440</v>
      </c>
      <c r="L25" s="16">
        <f>VLOOKUP(F:F,прайс1!B:E,4,1)</f>
        <v>70</v>
      </c>
      <c r="M25" s="16">
        <f>VLOOKUP(F:F,прайс1!B:F,5,1)</f>
        <v>60</v>
      </c>
      <c r="N25" s="25">
        <f>IF(J25=1,K25,IF(J25&lt;30,K25+((J25-1)*L25),K25+((J25-1)*M25)))</f>
        <v>1700</v>
      </c>
      <c r="O25" s="1">
        <f>VLOOKUP(F:F,прайс2!B:F,3,1)</f>
        <v>280</v>
      </c>
      <c r="P25" s="16">
        <f>VLOOKUP(F:F,прайс2!B:E,4,1)</f>
        <v>50</v>
      </c>
      <c r="Q25" s="16">
        <f>VLOOKUP(F:F,прайс2!B:F,5,1)</f>
        <v>40</v>
      </c>
      <c r="R25" s="25">
        <f>IF(J25=1,O25,IF(J25&lt;30,O25+((J25-1)*P25),O25+((J25-1)*Q25)))</f>
        <v>1180</v>
      </c>
      <c r="S25" s="1">
        <v>216</v>
      </c>
      <c r="T25" s="1">
        <v>240</v>
      </c>
      <c r="U25" s="1">
        <v>264</v>
      </c>
      <c r="V25" s="1">
        <v>324</v>
      </c>
      <c r="W25" s="1">
        <v>468</v>
      </c>
      <c r="X25" s="1">
        <v>558</v>
      </c>
      <c r="Y25" s="1">
        <v>648</v>
      </c>
      <c r="Z25" s="1">
        <v>780</v>
      </c>
      <c r="AA25" s="1">
        <v>900</v>
      </c>
      <c r="AB25" s="1">
        <v>1020</v>
      </c>
      <c r="AC25" s="1"/>
      <c r="AD25" s="1">
        <v>200</v>
      </c>
      <c r="AE25" s="47">
        <v>12</v>
      </c>
      <c r="AF25" s="1"/>
      <c r="AG25" s="1"/>
      <c r="AH25" s="1"/>
      <c r="AI25" s="1"/>
      <c r="AJ25" s="1"/>
    </row>
    <row r="26" spans="1:36" x14ac:dyDescent="0.25">
      <c r="A26" s="1" t="s">
        <v>498</v>
      </c>
      <c r="B26" s="21" t="s">
        <v>730</v>
      </c>
      <c r="C26" s="1" t="s">
        <v>520</v>
      </c>
      <c r="D26" s="1" t="s">
        <v>9</v>
      </c>
      <c r="E26" s="1" t="s">
        <v>521</v>
      </c>
      <c r="F26" s="1" t="s">
        <v>452</v>
      </c>
      <c r="G26" s="1" t="s">
        <v>12</v>
      </c>
      <c r="H26" s="1" t="s">
        <v>13</v>
      </c>
      <c r="I26" s="1">
        <v>80</v>
      </c>
      <c r="J26" s="1">
        <v>8</v>
      </c>
      <c r="K26" s="1">
        <f>VLOOKUP(F:F,прайс1!B:D,3,1)</f>
        <v>440</v>
      </c>
      <c r="L26" s="16">
        <f>VLOOKUP(F:F,прайс1!B:E,4,1)</f>
        <v>70</v>
      </c>
      <c r="M26" s="16">
        <f>VLOOKUP(F:F,прайс1!B:F,5,1)</f>
        <v>60</v>
      </c>
      <c r="N26" s="25">
        <f>IF(J26=1,K26,IF(J26&lt;30,K26+((J26-1)*L26),K26+((J26-1)*M26)))</f>
        <v>930</v>
      </c>
      <c r="O26" s="1">
        <f>VLOOKUP(F:F,прайс2!B:F,3,1)</f>
        <v>280</v>
      </c>
      <c r="P26" s="16">
        <f>VLOOKUP(F:F,прайс2!B:E,4,1)</f>
        <v>50</v>
      </c>
      <c r="Q26" s="16">
        <f>VLOOKUP(F:F,прайс2!B:F,5,1)</f>
        <v>40</v>
      </c>
      <c r="R26" s="25">
        <f>IF(J26=1,O26,IF(J26&lt;30,O26+((J26-1)*P26),O26+((J26-1)*Q26)))</f>
        <v>630</v>
      </c>
      <c r="S26" s="1">
        <v>216</v>
      </c>
      <c r="T26" s="1">
        <v>240</v>
      </c>
      <c r="U26" s="1">
        <v>264</v>
      </c>
      <c r="V26" s="1">
        <v>324</v>
      </c>
      <c r="W26" s="1">
        <v>468</v>
      </c>
      <c r="X26" s="1">
        <v>558</v>
      </c>
      <c r="Y26" s="1">
        <v>648</v>
      </c>
      <c r="Z26" s="1">
        <v>780</v>
      </c>
      <c r="AA26" s="1">
        <v>900</v>
      </c>
      <c r="AB26" s="1">
        <v>1020</v>
      </c>
      <c r="AC26" s="1"/>
      <c r="AD26" s="1">
        <v>200</v>
      </c>
      <c r="AE26" s="47">
        <v>12</v>
      </c>
      <c r="AF26" s="1"/>
      <c r="AG26" s="1"/>
      <c r="AH26" s="1"/>
      <c r="AI26" s="1"/>
      <c r="AJ26" s="1"/>
    </row>
    <row r="27" spans="1:36" x14ac:dyDescent="0.25">
      <c r="A27" s="1" t="s">
        <v>608</v>
      </c>
      <c r="B27" s="21" t="s">
        <v>731</v>
      </c>
      <c r="C27" s="1" t="s">
        <v>389</v>
      </c>
      <c r="D27" s="1" t="s">
        <v>232</v>
      </c>
      <c r="E27" s="1" t="s">
        <v>617</v>
      </c>
      <c r="F27" s="1" t="s">
        <v>452</v>
      </c>
      <c r="G27" s="1" t="s">
        <v>12</v>
      </c>
      <c r="H27" s="1" t="s">
        <v>13</v>
      </c>
      <c r="I27" s="1">
        <v>80</v>
      </c>
      <c r="J27" s="1">
        <v>8</v>
      </c>
      <c r="K27" s="1">
        <f>VLOOKUP(F:F,прайс1!B:D,3,1)</f>
        <v>440</v>
      </c>
      <c r="L27" s="16">
        <f>VLOOKUP(F:F,прайс1!B:E,4,1)</f>
        <v>70</v>
      </c>
      <c r="M27" s="16">
        <f>VLOOKUP(F:F,прайс1!B:F,5,1)</f>
        <v>60</v>
      </c>
      <c r="N27" s="25">
        <f>IF(J27=1,K27,IF(J27&lt;30,K27+((J27-1)*L27),K27+((J27-1)*M27)))</f>
        <v>930</v>
      </c>
      <c r="O27" s="1">
        <f>VLOOKUP(F:F,прайс2!B:F,3,1)</f>
        <v>280</v>
      </c>
      <c r="P27" s="16">
        <f>VLOOKUP(F:F,прайс2!B:E,4,1)</f>
        <v>50</v>
      </c>
      <c r="Q27" s="16">
        <f>VLOOKUP(F:F,прайс2!B:F,5,1)</f>
        <v>40</v>
      </c>
      <c r="R27" s="25">
        <f>IF(J27=1,O27,IF(J27&lt;30,O27+((J27-1)*P27),O27+((J27-1)*Q27)))</f>
        <v>630</v>
      </c>
      <c r="S27" s="1">
        <v>216</v>
      </c>
      <c r="T27" s="1">
        <v>240</v>
      </c>
      <c r="U27" s="1">
        <v>264</v>
      </c>
      <c r="V27" s="1">
        <v>324</v>
      </c>
      <c r="W27" s="1">
        <v>468</v>
      </c>
      <c r="X27" s="1">
        <v>558</v>
      </c>
      <c r="Y27" s="1">
        <v>648</v>
      </c>
      <c r="Z27" s="1">
        <v>780</v>
      </c>
      <c r="AA27" s="1">
        <v>900</v>
      </c>
      <c r="AB27" s="1">
        <v>1020</v>
      </c>
      <c r="AC27" s="1"/>
      <c r="AD27" s="1">
        <v>200</v>
      </c>
      <c r="AE27" s="47">
        <v>12</v>
      </c>
      <c r="AF27" s="1"/>
      <c r="AG27" s="1"/>
      <c r="AH27" s="1"/>
      <c r="AI27" s="1"/>
      <c r="AJ27" s="1"/>
    </row>
    <row r="28" spans="1:36" x14ac:dyDescent="0.25">
      <c r="A28" s="1" t="s">
        <v>298</v>
      </c>
      <c r="B28" s="21" t="s">
        <v>731</v>
      </c>
      <c r="C28" s="1" t="s">
        <v>307</v>
      </c>
      <c r="D28" s="1" t="s">
        <v>232</v>
      </c>
      <c r="E28" s="1" t="s">
        <v>308</v>
      </c>
      <c r="F28" s="1" t="s">
        <v>306</v>
      </c>
      <c r="G28" s="1" t="s">
        <v>20</v>
      </c>
      <c r="H28" s="1" t="s">
        <v>21</v>
      </c>
      <c r="I28" s="1">
        <v>35</v>
      </c>
      <c r="J28" s="1">
        <v>18</v>
      </c>
      <c r="K28" s="1">
        <f>VLOOKUP(F:F,прайс1!B:D,3,1)</f>
        <v>440</v>
      </c>
      <c r="L28" s="16">
        <f>VLOOKUP(F:F,прайс1!B:E,4,1)</f>
        <v>70</v>
      </c>
      <c r="M28" s="16">
        <f>VLOOKUP(F:F,прайс1!B:F,5,1)</f>
        <v>60</v>
      </c>
      <c r="N28" s="25">
        <f>IF(J28=1,K28,IF(J28&lt;30,K28+((J28-1)*L28),K28+((J28-1)*M28)))</f>
        <v>1630</v>
      </c>
      <c r="O28" s="1">
        <f>VLOOKUP(F:F,прайс2!B:F,3,1)</f>
        <v>280</v>
      </c>
      <c r="P28" s="16">
        <f>VLOOKUP(F:F,прайс2!B:E,4,1)</f>
        <v>50</v>
      </c>
      <c r="Q28" s="16">
        <f>VLOOKUP(F:F,прайс2!B:F,5,1)</f>
        <v>40</v>
      </c>
      <c r="R28" s="25">
        <f>IF(J28=1,O28,IF(J28&lt;30,O28+((J28-1)*P28),O28+((J28-1)*Q28)))</f>
        <v>1130</v>
      </c>
      <c r="S28" s="1">
        <v>216</v>
      </c>
      <c r="T28" s="1">
        <v>240</v>
      </c>
      <c r="U28" s="1">
        <v>264</v>
      </c>
      <c r="V28" s="1">
        <v>324</v>
      </c>
      <c r="W28" s="1">
        <v>468</v>
      </c>
      <c r="X28" s="1">
        <v>558</v>
      </c>
      <c r="Y28" s="1">
        <v>648</v>
      </c>
      <c r="Z28" s="1">
        <v>780</v>
      </c>
      <c r="AA28" s="1">
        <v>900</v>
      </c>
      <c r="AB28" s="1">
        <v>1020</v>
      </c>
      <c r="AC28" s="1"/>
      <c r="AD28" s="1">
        <v>200</v>
      </c>
      <c r="AE28" s="47">
        <v>12</v>
      </c>
      <c r="AF28" s="1"/>
      <c r="AG28" s="1"/>
      <c r="AH28" s="1"/>
      <c r="AI28" s="1"/>
      <c r="AJ28" s="1"/>
    </row>
    <row r="29" spans="1:36" x14ac:dyDescent="0.25">
      <c r="A29" s="1" t="s">
        <v>171</v>
      </c>
      <c r="B29" s="21" t="s">
        <v>730</v>
      </c>
      <c r="C29" s="1" t="s">
        <v>105</v>
      </c>
      <c r="D29" s="1" t="s">
        <v>9</v>
      </c>
      <c r="E29" s="1" t="s">
        <v>182</v>
      </c>
      <c r="F29" s="1" t="s">
        <v>183</v>
      </c>
      <c r="G29" s="1" t="s">
        <v>117</v>
      </c>
      <c r="H29" s="1" t="s">
        <v>118</v>
      </c>
      <c r="I29" s="1">
        <v>21</v>
      </c>
      <c r="J29" s="1">
        <v>10</v>
      </c>
      <c r="K29" s="1">
        <f>VLOOKUP(F:F,прайс1!B:D,3,1)</f>
        <v>360</v>
      </c>
      <c r="L29" s="16">
        <f>VLOOKUP(F:F,прайс1!B:E,4,1)</f>
        <v>50</v>
      </c>
      <c r="M29" s="16">
        <f>VLOOKUP(F:F,прайс1!B:F,5,1)</f>
        <v>40</v>
      </c>
      <c r="N29" s="25">
        <f>IF(J29=1,K29,IF(J29&lt;30,K29+((J29-1)*L29),K29+((J29-1)*M29)))</f>
        <v>810</v>
      </c>
      <c r="O29" s="1">
        <f>VLOOKUP(F:F,прайс2!B:F,3,1)</f>
        <v>280</v>
      </c>
      <c r="P29" s="16">
        <f>VLOOKUP(F:F,прайс2!B:E,4,1)</f>
        <v>50</v>
      </c>
      <c r="Q29" s="16">
        <f>VLOOKUP(F:F,прайс2!B:F,5,1)</f>
        <v>40</v>
      </c>
      <c r="R29" s="25">
        <f>IF(J29=1,O29,IF(J29&lt;30,O29+((J29-1)*P29),O29+((J29-1)*Q29)))</f>
        <v>730</v>
      </c>
      <c r="S29" s="1">
        <v>216</v>
      </c>
      <c r="T29" s="1">
        <v>240</v>
      </c>
      <c r="U29" s="1">
        <v>264</v>
      </c>
      <c r="V29" s="1">
        <v>324</v>
      </c>
      <c r="W29" s="1">
        <v>468</v>
      </c>
      <c r="X29" s="1">
        <v>558</v>
      </c>
      <c r="Y29" s="1">
        <v>648</v>
      </c>
      <c r="Z29" s="1">
        <v>780</v>
      </c>
      <c r="AA29" s="1">
        <v>900</v>
      </c>
      <c r="AB29" s="1">
        <v>1020</v>
      </c>
      <c r="AC29" s="1"/>
      <c r="AD29" s="1">
        <v>200</v>
      </c>
      <c r="AE29" s="47">
        <v>12</v>
      </c>
      <c r="AF29" s="1"/>
      <c r="AG29" s="1"/>
      <c r="AH29" s="1"/>
      <c r="AI29" s="1"/>
      <c r="AJ29" s="1"/>
    </row>
    <row r="30" spans="1:36" x14ac:dyDescent="0.25">
      <c r="A30" s="1" t="s">
        <v>84</v>
      </c>
      <c r="B30" s="21" t="s">
        <v>730</v>
      </c>
      <c r="C30" s="1" t="s">
        <v>95</v>
      </c>
      <c r="D30" s="1" t="s">
        <v>9</v>
      </c>
      <c r="E30" s="1" t="s">
        <v>96</v>
      </c>
      <c r="F30" s="1" t="s">
        <v>97</v>
      </c>
      <c r="G30" s="1" t="s">
        <v>12</v>
      </c>
      <c r="H30" s="1" t="s">
        <v>13</v>
      </c>
      <c r="I30" s="1">
        <v>4</v>
      </c>
      <c r="J30" s="1">
        <v>18</v>
      </c>
      <c r="K30" s="1">
        <f>VLOOKUP(F:F,прайс1!B:D,3,1)</f>
        <v>270</v>
      </c>
      <c r="L30" s="16">
        <f>VLOOKUP(F:F,прайс1!B:E,4,1)</f>
        <v>40</v>
      </c>
      <c r="M30" s="16">
        <f>VLOOKUP(F:F,прайс1!B:F,5,1)</f>
        <v>30</v>
      </c>
      <c r="N30" s="25">
        <f>IF(J30=1,K30,IF(J30&lt;30,K30+((J30-1)*L30),K30+((J30-1)*M30)))</f>
        <v>950</v>
      </c>
      <c r="O30" s="1">
        <f>VLOOKUP(F:F,прайс2!B:F,3,1)</f>
        <v>280</v>
      </c>
      <c r="P30" s="16">
        <f>VLOOKUP(F:F,прайс2!B:E,4,1)</f>
        <v>50</v>
      </c>
      <c r="Q30" s="16">
        <f>VLOOKUP(F:F,прайс2!B:F,5,1)</f>
        <v>40</v>
      </c>
      <c r="R30" s="25">
        <f>IF(J30=1,O30,IF(J30&lt;30,O30+((J30-1)*P30),O30+((J30-1)*Q30)))</f>
        <v>1130</v>
      </c>
      <c r="S30" s="1">
        <v>216</v>
      </c>
      <c r="T30" s="1">
        <v>240</v>
      </c>
      <c r="U30" s="1">
        <v>264</v>
      </c>
      <c r="V30" s="1">
        <v>324</v>
      </c>
      <c r="W30" s="1">
        <v>468</v>
      </c>
      <c r="X30" s="1">
        <v>558</v>
      </c>
      <c r="Y30" s="1">
        <v>648</v>
      </c>
      <c r="Z30" s="1">
        <v>780</v>
      </c>
      <c r="AA30" s="1">
        <v>900</v>
      </c>
      <c r="AB30" s="1">
        <v>1020</v>
      </c>
      <c r="AC30" s="1"/>
      <c r="AD30" s="1">
        <v>200</v>
      </c>
      <c r="AE30" s="47">
        <v>12</v>
      </c>
      <c r="AF30" s="1"/>
      <c r="AG30" s="1"/>
      <c r="AH30" s="1"/>
      <c r="AI30" s="1"/>
      <c r="AJ30" s="1"/>
    </row>
    <row r="31" spans="1:36" x14ac:dyDescent="0.25">
      <c r="A31" s="1" t="s">
        <v>365</v>
      </c>
      <c r="B31" s="21" t="s">
        <v>730</v>
      </c>
      <c r="C31" s="1" t="s">
        <v>95</v>
      </c>
      <c r="D31" s="1" t="s">
        <v>9</v>
      </c>
      <c r="E31" s="1" t="s">
        <v>377</v>
      </c>
      <c r="F31" s="1" t="s">
        <v>97</v>
      </c>
      <c r="G31" s="1" t="s">
        <v>12</v>
      </c>
      <c r="H31" s="1" t="s">
        <v>13</v>
      </c>
      <c r="I31" s="1">
        <v>4</v>
      </c>
      <c r="J31" s="1">
        <v>7</v>
      </c>
      <c r="K31" s="1">
        <f>VLOOKUP(F:F,прайс1!B:D,3,1)</f>
        <v>270</v>
      </c>
      <c r="L31" s="16">
        <f>VLOOKUP(F:F,прайс1!B:E,4,1)</f>
        <v>40</v>
      </c>
      <c r="M31" s="16">
        <f>VLOOKUP(F:F,прайс1!B:F,5,1)</f>
        <v>30</v>
      </c>
      <c r="N31" s="25">
        <f>IF(J31=1,K31,IF(J31&lt;30,K31+((J31-1)*L31),K31+((J31-1)*M31)))</f>
        <v>510</v>
      </c>
      <c r="O31" s="1">
        <f>VLOOKUP(F:F,прайс2!B:F,3,1)</f>
        <v>280</v>
      </c>
      <c r="P31" s="16">
        <f>VLOOKUP(F:F,прайс2!B:E,4,1)</f>
        <v>50</v>
      </c>
      <c r="Q31" s="16">
        <f>VLOOKUP(F:F,прайс2!B:F,5,1)</f>
        <v>40</v>
      </c>
      <c r="R31" s="25">
        <f>IF(J31=1,O31,IF(J31&lt;30,O31+((J31-1)*P31),O31+((J31-1)*Q31)))</f>
        <v>580</v>
      </c>
      <c r="S31" s="1">
        <v>216</v>
      </c>
      <c r="T31" s="1">
        <v>240</v>
      </c>
      <c r="U31" s="1">
        <v>264</v>
      </c>
      <c r="V31" s="1">
        <v>324</v>
      </c>
      <c r="W31" s="1">
        <v>468</v>
      </c>
      <c r="X31" s="1">
        <v>558</v>
      </c>
      <c r="Y31" s="1">
        <v>648</v>
      </c>
      <c r="Z31" s="1">
        <v>780</v>
      </c>
      <c r="AA31" s="1">
        <v>900</v>
      </c>
      <c r="AB31" s="1">
        <v>1020</v>
      </c>
      <c r="AC31" s="1"/>
      <c r="AD31" s="1">
        <v>200</v>
      </c>
      <c r="AE31" s="47">
        <v>12</v>
      </c>
      <c r="AF31" s="1"/>
      <c r="AG31" s="1"/>
      <c r="AH31" s="1"/>
      <c r="AI31" s="1"/>
      <c r="AJ31" s="1"/>
    </row>
    <row r="32" spans="1:36" x14ac:dyDescent="0.25">
      <c r="A32" s="1" t="s">
        <v>464</v>
      </c>
      <c r="B32" s="21" t="s">
        <v>731</v>
      </c>
      <c r="C32" s="1" t="s">
        <v>95</v>
      </c>
      <c r="D32" s="1" t="s">
        <v>238</v>
      </c>
      <c r="E32" s="1" t="s">
        <v>465</v>
      </c>
      <c r="F32" s="1" t="s">
        <v>97</v>
      </c>
      <c r="G32" s="1" t="s">
        <v>235</v>
      </c>
      <c r="H32" s="1" t="s">
        <v>118</v>
      </c>
      <c r="I32" s="1">
        <v>4</v>
      </c>
      <c r="J32" s="1">
        <v>45</v>
      </c>
      <c r="K32" s="1">
        <f>VLOOKUP(F:F,прайс1!B:D,3,1)</f>
        <v>270</v>
      </c>
      <c r="L32" s="16">
        <f>VLOOKUP(F:F,прайс1!B:E,4,1)</f>
        <v>40</v>
      </c>
      <c r="M32" s="16">
        <f>VLOOKUP(F:F,прайс1!B:F,5,1)</f>
        <v>30</v>
      </c>
      <c r="N32" s="25">
        <f>IF(J32=1,K32,IF(J32&lt;30,K32+((J32-1)*L32),K32+((J32-1)*M32)))</f>
        <v>1590</v>
      </c>
      <c r="O32" s="1">
        <f>VLOOKUP(F:F,прайс2!B:F,3,1)</f>
        <v>280</v>
      </c>
      <c r="P32" s="16">
        <f>VLOOKUP(F:F,прайс2!B:E,4,1)</f>
        <v>50</v>
      </c>
      <c r="Q32" s="16">
        <f>VLOOKUP(F:F,прайс2!B:F,5,1)</f>
        <v>40</v>
      </c>
      <c r="R32" s="25">
        <f>IF(J32=1,O32,IF(J32&lt;30,O32+((J32-1)*P32),O32+((J32-1)*Q32)))</f>
        <v>2040</v>
      </c>
      <c r="S32" s="1">
        <v>216</v>
      </c>
      <c r="T32" s="1">
        <v>240</v>
      </c>
      <c r="U32" s="1">
        <v>264</v>
      </c>
      <c r="V32" s="1">
        <v>324</v>
      </c>
      <c r="W32" s="1">
        <v>468</v>
      </c>
      <c r="X32" s="1">
        <v>558</v>
      </c>
      <c r="Y32" s="1">
        <v>648</v>
      </c>
      <c r="Z32" s="1">
        <v>780</v>
      </c>
      <c r="AA32" s="1">
        <v>900</v>
      </c>
      <c r="AB32" s="1">
        <v>1020</v>
      </c>
      <c r="AC32" s="1"/>
      <c r="AD32" s="1">
        <v>200</v>
      </c>
      <c r="AE32" s="47">
        <v>12</v>
      </c>
      <c r="AF32" s="1"/>
      <c r="AG32" s="1"/>
      <c r="AH32" s="1"/>
      <c r="AI32" s="1"/>
      <c r="AJ32" s="1"/>
    </row>
    <row r="33" spans="1:36" x14ac:dyDescent="0.25">
      <c r="A33" s="1" t="s">
        <v>171</v>
      </c>
      <c r="B33" s="21" t="s">
        <v>730</v>
      </c>
      <c r="C33" s="1" t="s">
        <v>178</v>
      </c>
      <c r="D33" s="1" t="s">
        <v>9</v>
      </c>
      <c r="E33" s="1" t="s">
        <v>179</v>
      </c>
      <c r="F33" s="1" t="s">
        <v>180</v>
      </c>
      <c r="G33" s="1" t="s">
        <v>117</v>
      </c>
      <c r="H33" s="1" t="s">
        <v>118</v>
      </c>
      <c r="I33" s="1">
        <v>55</v>
      </c>
      <c r="J33" s="1">
        <v>22</v>
      </c>
      <c r="K33" s="1">
        <f>VLOOKUP(F:F,прайс1!B:D,3,1)</f>
        <v>440</v>
      </c>
      <c r="L33" s="16">
        <f>VLOOKUP(F:F,прайс1!B:E,4,1)</f>
        <v>70</v>
      </c>
      <c r="M33" s="16">
        <f>VLOOKUP(F:F,прайс1!B:F,5,1)</f>
        <v>60</v>
      </c>
      <c r="N33" s="25">
        <f>IF(J33=1,K33,IF(J33&lt;30,K33+((J33-1)*L33),K33+((J33-1)*M33)))</f>
        <v>1910</v>
      </c>
      <c r="O33" s="1">
        <f>VLOOKUP(F:F,прайс2!B:F,3,1)</f>
        <v>280</v>
      </c>
      <c r="P33" s="16">
        <f>VLOOKUP(F:F,прайс2!B:E,4,1)</f>
        <v>50</v>
      </c>
      <c r="Q33" s="16">
        <f>VLOOKUP(F:F,прайс2!B:F,5,1)</f>
        <v>40</v>
      </c>
      <c r="R33" s="25">
        <f>IF(J33=1,O33,IF(J33&lt;30,O33+((J33-1)*P33),O33+((J33-1)*Q33)))</f>
        <v>1330</v>
      </c>
      <c r="S33" s="1">
        <v>216</v>
      </c>
      <c r="T33" s="1">
        <v>240</v>
      </c>
      <c r="U33" s="1">
        <v>264</v>
      </c>
      <c r="V33" s="1">
        <v>324</v>
      </c>
      <c r="W33" s="1">
        <v>468</v>
      </c>
      <c r="X33" s="1">
        <v>558</v>
      </c>
      <c r="Y33" s="1">
        <v>648</v>
      </c>
      <c r="Z33" s="1">
        <v>780</v>
      </c>
      <c r="AA33" s="1">
        <v>900</v>
      </c>
      <c r="AB33" s="1">
        <v>1020</v>
      </c>
      <c r="AC33" s="1"/>
      <c r="AD33" s="1">
        <v>200</v>
      </c>
      <c r="AE33" s="47">
        <v>12</v>
      </c>
      <c r="AF33" s="1"/>
      <c r="AG33" s="1"/>
      <c r="AH33" s="1"/>
      <c r="AI33" s="1"/>
      <c r="AJ33" s="1"/>
    </row>
    <row r="34" spans="1:36" x14ac:dyDescent="0.25">
      <c r="A34" s="1" t="s">
        <v>171</v>
      </c>
      <c r="B34" s="21" t="s">
        <v>730</v>
      </c>
      <c r="C34" s="1" t="s">
        <v>185</v>
      </c>
      <c r="D34" s="1" t="s">
        <v>9</v>
      </c>
      <c r="E34" s="1" t="s">
        <v>186</v>
      </c>
      <c r="F34" s="1" t="s">
        <v>180</v>
      </c>
      <c r="G34" s="1" t="s">
        <v>117</v>
      </c>
      <c r="H34" s="1" t="s">
        <v>118</v>
      </c>
      <c r="I34" s="1">
        <v>55</v>
      </c>
      <c r="J34" s="1">
        <v>6</v>
      </c>
      <c r="K34" s="1">
        <f>VLOOKUP(F:F,прайс1!B:D,3,1)</f>
        <v>440</v>
      </c>
      <c r="L34" s="16">
        <f>VLOOKUP(F:F,прайс1!B:E,4,1)</f>
        <v>70</v>
      </c>
      <c r="M34" s="16">
        <f>VLOOKUP(F:F,прайс1!B:F,5,1)</f>
        <v>60</v>
      </c>
      <c r="N34" s="25">
        <f>IF(J34=1,K34,IF(J34&lt;30,K34+((J34-1)*L34),K34+((J34-1)*M34)))</f>
        <v>790</v>
      </c>
      <c r="O34" s="1">
        <f>VLOOKUP(F:F,прайс2!B:F,3,1)</f>
        <v>280</v>
      </c>
      <c r="P34" s="16">
        <f>VLOOKUP(F:F,прайс2!B:E,4,1)</f>
        <v>50</v>
      </c>
      <c r="Q34" s="16">
        <f>VLOOKUP(F:F,прайс2!B:F,5,1)</f>
        <v>40</v>
      </c>
      <c r="R34" s="25">
        <f>IF(J34=1,O34,IF(J34&lt;30,O34+((J34-1)*P34),O34+((J34-1)*Q34)))</f>
        <v>530</v>
      </c>
      <c r="S34" s="1">
        <v>216</v>
      </c>
      <c r="T34" s="1">
        <v>240</v>
      </c>
      <c r="U34" s="1">
        <v>264</v>
      </c>
      <c r="V34" s="1">
        <v>324</v>
      </c>
      <c r="W34" s="1">
        <v>468</v>
      </c>
      <c r="X34" s="1">
        <v>558</v>
      </c>
      <c r="Y34" s="1">
        <v>648</v>
      </c>
      <c r="Z34" s="1">
        <v>780</v>
      </c>
      <c r="AA34" s="1">
        <v>900</v>
      </c>
      <c r="AB34" s="1">
        <v>1020</v>
      </c>
      <c r="AC34" s="1"/>
      <c r="AD34" s="1">
        <v>200</v>
      </c>
      <c r="AE34" s="47">
        <v>12</v>
      </c>
      <c r="AF34" s="1"/>
      <c r="AG34" s="1"/>
      <c r="AH34" s="1"/>
      <c r="AI34" s="1"/>
      <c r="AJ34" s="1"/>
    </row>
    <row r="35" spans="1:36" x14ac:dyDescent="0.25">
      <c r="A35" s="1" t="s">
        <v>313</v>
      </c>
      <c r="B35" s="21" t="s">
        <v>730</v>
      </c>
      <c r="C35" s="1" t="s">
        <v>285</v>
      </c>
      <c r="D35" s="1" t="s">
        <v>9</v>
      </c>
      <c r="E35" s="1" t="s">
        <v>318</v>
      </c>
      <c r="F35" s="1" t="s">
        <v>180</v>
      </c>
      <c r="G35" s="1" t="s">
        <v>20</v>
      </c>
      <c r="H35" s="1" t="s">
        <v>21</v>
      </c>
      <c r="I35" s="1">
        <v>55</v>
      </c>
      <c r="J35" s="1">
        <v>10</v>
      </c>
      <c r="K35" s="1">
        <f>VLOOKUP(F:F,прайс1!B:D,3,1)</f>
        <v>440</v>
      </c>
      <c r="L35" s="16">
        <f>VLOOKUP(F:F,прайс1!B:E,4,1)</f>
        <v>70</v>
      </c>
      <c r="M35" s="16">
        <f>VLOOKUP(F:F,прайс1!B:F,5,1)</f>
        <v>60</v>
      </c>
      <c r="N35" s="25">
        <f>IF(J35=1,K35,IF(J35&lt;30,K35+((J35-1)*L35),K35+((J35-1)*M35)))</f>
        <v>1070</v>
      </c>
      <c r="O35" s="1">
        <f>VLOOKUP(F:F,прайс2!B:F,3,1)</f>
        <v>280</v>
      </c>
      <c r="P35" s="16">
        <f>VLOOKUP(F:F,прайс2!B:E,4,1)</f>
        <v>50</v>
      </c>
      <c r="Q35" s="16">
        <f>VLOOKUP(F:F,прайс2!B:F,5,1)</f>
        <v>40</v>
      </c>
      <c r="R35" s="25">
        <f>IF(J35=1,O35,IF(J35&lt;30,O35+((J35-1)*P35),O35+((J35-1)*Q35)))</f>
        <v>730</v>
      </c>
      <c r="S35" s="1">
        <v>216</v>
      </c>
      <c r="T35" s="1">
        <v>240</v>
      </c>
      <c r="U35" s="1">
        <v>264</v>
      </c>
      <c r="V35" s="1">
        <v>324</v>
      </c>
      <c r="W35" s="1">
        <v>468</v>
      </c>
      <c r="X35" s="1">
        <v>558</v>
      </c>
      <c r="Y35" s="1">
        <v>648</v>
      </c>
      <c r="Z35" s="1">
        <v>780</v>
      </c>
      <c r="AA35" s="1">
        <v>900</v>
      </c>
      <c r="AB35" s="1">
        <v>1020</v>
      </c>
      <c r="AC35" s="1"/>
      <c r="AD35" s="1">
        <v>200</v>
      </c>
      <c r="AE35" s="47">
        <v>12</v>
      </c>
      <c r="AF35" s="1"/>
      <c r="AG35" s="1"/>
      <c r="AH35" s="1"/>
      <c r="AI35" s="1"/>
      <c r="AJ35" s="1"/>
    </row>
    <row r="36" spans="1:36" x14ac:dyDescent="0.25">
      <c r="A36" s="1" t="s">
        <v>348</v>
      </c>
      <c r="B36" s="21" t="s">
        <v>730</v>
      </c>
      <c r="C36" s="1" t="s">
        <v>360</v>
      </c>
      <c r="D36" s="1" t="s">
        <v>9</v>
      </c>
      <c r="E36" s="1" t="s">
        <v>361</v>
      </c>
      <c r="F36" s="1" t="s">
        <v>180</v>
      </c>
      <c r="G36" s="1" t="s">
        <v>20</v>
      </c>
      <c r="H36" s="1" t="s">
        <v>21</v>
      </c>
      <c r="I36" s="1">
        <v>55</v>
      </c>
      <c r="J36" s="1">
        <v>24</v>
      </c>
      <c r="K36" s="1">
        <f>VLOOKUP(F:F,прайс1!B:D,3,1)</f>
        <v>440</v>
      </c>
      <c r="L36" s="16">
        <f>VLOOKUP(F:F,прайс1!B:E,4,1)</f>
        <v>70</v>
      </c>
      <c r="M36" s="16">
        <f>VLOOKUP(F:F,прайс1!B:F,5,1)</f>
        <v>60</v>
      </c>
      <c r="N36" s="25">
        <f>IF(J36=1,K36,IF(J36&lt;30,K36+((J36-1)*L36),K36+((J36-1)*M36)))</f>
        <v>2050</v>
      </c>
      <c r="O36" s="1">
        <f>VLOOKUP(F:F,прайс2!B:F,3,1)</f>
        <v>280</v>
      </c>
      <c r="P36" s="16">
        <f>VLOOKUP(F:F,прайс2!B:E,4,1)</f>
        <v>50</v>
      </c>
      <c r="Q36" s="16">
        <f>VLOOKUP(F:F,прайс2!B:F,5,1)</f>
        <v>40</v>
      </c>
      <c r="R36" s="25">
        <f>IF(J36=1,O36,IF(J36&lt;30,O36+((J36-1)*P36),O36+((J36-1)*Q36)))</f>
        <v>1430</v>
      </c>
      <c r="S36" s="1">
        <v>216</v>
      </c>
      <c r="T36" s="1">
        <v>240</v>
      </c>
      <c r="U36" s="1">
        <v>264</v>
      </c>
      <c r="V36" s="1">
        <v>324</v>
      </c>
      <c r="W36" s="1">
        <v>468</v>
      </c>
      <c r="X36" s="1">
        <v>558</v>
      </c>
      <c r="Y36" s="1">
        <v>648</v>
      </c>
      <c r="Z36" s="1">
        <v>780</v>
      </c>
      <c r="AA36" s="1">
        <v>900</v>
      </c>
      <c r="AB36" s="1">
        <v>1020</v>
      </c>
      <c r="AC36" s="1"/>
      <c r="AD36" s="1">
        <v>200</v>
      </c>
      <c r="AE36" s="47">
        <v>12</v>
      </c>
      <c r="AF36" s="1"/>
      <c r="AG36" s="1"/>
      <c r="AH36" s="1"/>
      <c r="AI36" s="1"/>
      <c r="AJ36" s="1"/>
    </row>
    <row r="37" spans="1:36" x14ac:dyDescent="0.25">
      <c r="A37" s="1" t="s">
        <v>284</v>
      </c>
      <c r="B37" s="21" t="s">
        <v>731</v>
      </c>
      <c r="C37" s="1" t="s">
        <v>178</v>
      </c>
      <c r="D37" s="1" t="s">
        <v>232</v>
      </c>
      <c r="E37" s="1" t="s">
        <v>179</v>
      </c>
      <c r="F37" s="1" t="s">
        <v>180</v>
      </c>
      <c r="G37" s="1" t="s">
        <v>20</v>
      </c>
      <c r="H37" s="1" t="s">
        <v>21</v>
      </c>
      <c r="I37" s="1">
        <v>55</v>
      </c>
      <c r="J37" s="1">
        <v>21</v>
      </c>
      <c r="K37" s="1">
        <f>VLOOKUP(F:F,прайс1!B:D,3,1)</f>
        <v>440</v>
      </c>
      <c r="L37" s="16">
        <f>VLOOKUP(F:F,прайс1!B:E,4,1)</f>
        <v>70</v>
      </c>
      <c r="M37" s="16">
        <f>VLOOKUP(F:F,прайс1!B:F,5,1)</f>
        <v>60</v>
      </c>
      <c r="N37" s="25">
        <f>IF(J37=1,K37,IF(J37&lt;30,K37+((J37-1)*L37),K37+((J37-1)*M37)))</f>
        <v>1840</v>
      </c>
      <c r="O37" s="1">
        <f>VLOOKUP(F:F,прайс2!B:F,3,1)</f>
        <v>280</v>
      </c>
      <c r="P37" s="16">
        <f>VLOOKUP(F:F,прайс2!B:E,4,1)</f>
        <v>50</v>
      </c>
      <c r="Q37" s="16">
        <f>VLOOKUP(F:F,прайс2!B:F,5,1)</f>
        <v>40</v>
      </c>
      <c r="R37" s="25">
        <f>IF(J37=1,O37,IF(J37&lt;30,O37+((J37-1)*P37),O37+((J37-1)*Q37)))</f>
        <v>1280</v>
      </c>
      <c r="S37" s="1">
        <v>216</v>
      </c>
      <c r="T37" s="1">
        <v>240</v>
      </c>
      <c r="U37" s="1">
        <v>264</v>
      </c>
      <c r="V37" s="1">
        <v>324</v>
      </c>
      <c r="W37" s="1">
        <v>468</v>
      </c>
      <c r="X37" s="1">
        <v>558</v>
      </c>
      <c r="Y37" s="1">
        <v>648</v>
      </c>
      <c r="Z37" s="1">
        <v>780</v>
      </c>
      <c r="AA37" s="1">
        <v>900</v>
      </c>
      <c r="AB37" s="1">
        <v>1020</v>
      </c>
      <c r="AC37" s="1"/>
      <c r="AD37" s="1">
        <v>200</v>
      </c>
      <c r="AE37" s="47">
        <v>12</v>
      </c>
      <c r="AF37" s="1"/>
      <c r="AG37" s="1"/>
      <c r="AH37" s="1"/>
      <c r="AI37" s="1"/>
      <c r="AJ37" s="1"/>
    </row>
    <row r="38" spans="1:36" x14ac:dyDescent="0.25">
      <c r="A38" s="1" t="s">
        <v>284</v>
      </c>
      <c r="B38" s="21" t="s">
        <v>731</v>
      </c>
      <c r="C38" s="1" t="s">
        <v>185</v>
      </c>
      <c r="D38" s="1" t="s">
        <v>238</v>
      </c>
      <c r="E38" s="1" t="s">
        <v>186</v>
      </c>
      <c r="F38" s="1" t="s">
        <v>180</v>
      </c>
      <c r="G38" s="1" t="s">
        <v>20</v>
      </c>
      <c r="H38" s="1" t="s">
        <v>21</v>
      </c>
      <c r="I38" s="1">
        <v>55</v>
      </c>
      <c r="J38" s="1">
        <v>17</v>
      </c>
      <c r="K38" s="1">
        <f>VLOOKUP(F:F,прайс1!B:D,3,1)</f>
        <v>440</v>
      </c>
      <c r="L38" s="16">
        <f>VLOOKUP(F:F,прайс1!B:E,4,1)</f>
        <v>70</v>
      </c>
      <c r="M38" s="16">
        <f>VLOOKUP(F:F,прайс1!B:F,5,1)</f>
        <v>60</v>
      </c>
      <c r="N38" s="25">
        <f>IF(J38=1,K38,IF(J38&lt;30,K38+((J38-1)*L38),K38+((J38-1)*M38)))</f>
        <v>1560</v>
      </c>
      <c r="O38" s="1">
        <f>VLOOKUP(F:F,прайс2!B:F,3,1)</f>
        <v>280</v>
      </c>
      <c r="P38" s="16">
        <f>VLOOKUP(F:F,прайс2!B:E,4,1)</f>
        <v>50</v>
      </c>
      <c r="Q38" s="16">
        <f>VLOOKUP(F:F,прайс2!B:F,5,1)</f>
        <v>40</v>
      </c>
      <c r="R38" s="25">
        <f>IF(J38=1,O38,IF(J38&lt;30,O38+((J38-1)*P38),O38+((J38-1)*Q38)))</f>
        <v>1080</v>
      </c>
      <c r="S38" s="1">
        <v>216</v>
      </c>
      <c r="T38" s="1">
        <v>240</v>
      </c>
      <c r="U38" s="1">
        <v>264</v>
      </c>
      <c r="V38" s="1">
        <v>324</v>
      </c>
      <c r="W38" s="1">
        <v>468</v>
      </c>
      <c r="X38" s="1">
        <v>558</v>
      </c>
      <c r="Y38" s="1">
        <v>648</v>
      </c>
      <c r="Z38" s="1">
        <v>780</v>
      </c>
      <c r="AA38" s="1">
        <v>900</v>
      </c>
      <c r="AB38" s="1">
        <v>1020</v>
      </c>
      <c r="AC38" s="1"/>
      <c r="AD38" s="1">
        <v>200</v>
      </c>
      <c r="AE38" s="47">
        <v>12</v>
      </c>
      <c r="AF38" s="1"/>
      <c r="AG38" s="1"/>
      <c r="AH38" s="1"/>
      <c r="AI38" s="1"/>
      <c r="AJ38" s="1"/>
    </row>
    <row r="39" spans="1:36" x14ac:dyDescent="0.25">
      <c r="A39" s="1" t="s">
        <v>348</v>
      </c>
      <c r="B39" s="21" t="s">
        <v>730</v>
      </c>
      <c r="C39" s="1" t="s">
        <v>362</v>
      </c>
      <c r="D39" s="1" t="s">
        <v>9</v>
      </c>
      <c r="E39" s="1" t="s">
        <v>363</v>
      </c>
      <c r="F39" s="1" t="s">
        <v>364</v>
      </c>
      <c r="G39" s="1" t="s">
        <v>20</v>
      </c>
      <c r="H39" s="1" t="s">
        <v>21</v>
      </c>
      <c r="I39" s="1">
        <v>6</v>
      </c>
      <c r="J39" s="1">
        <v>8</v>
      </c>
      <c r="K39" s="1">
        <f>VLOOKUP(F:F,прайс1!B:D,3,1)</f>
        <v>360</v>
      </c>
      <c r="L39" s="16">
        <f>VLOOKUP(F:F,прайс1!B:E,4,1)</f>
        <v>50</v>
      </c>
      <c r="M39" s="16">
        <f>VLOOKUP(F:F,прайс1!B:F,5,1)</f>
        <v>40</v>
      </c>
      <c r="N39" s="25">
        <f>IF(J39=1,K39,IF(J39&lt;30,K39+((J39-1)*L39),K39+((J39-1)*M39)))</f>
        <v>710</v>
      </c>
      <c r="O39" s="1">
        <f>VLOOKUP(F:F,прайс2!B:F,3,1)</f>
        <v>280</v>
      </c>
      <c r="P39" s="16">
        <f>VLOOKUP(F:F,прайс2!B:E,4,1)</f>
        <v>50</v>
      </c>
      <c r="Q39" s="16">
        <f>VLOOKUP(F:F,прайс2!B:F,5,1)</f>
        <v>40</v>
      </c>
      <c r="R39" s="25">
        <f>IF(J39=1,O39,IF(J39&lt;30,O39+((J39-1)*P39),O39+((J39-1)*Q39)))</f>
        <v>630</v>
      </c>
      <c r="S39" s="1">
        <v>216</v>
      </c>
      <c r="T39" s="1">
        <v>240</v>
      </c>
      <c r="U39" s="1">
        <v>264</v>
      </c>
      <c r="V39" s="1">
        <v>324</v>
      </c>
      <c r="W39" s="1">
        <v>468</v>
      </c>
      <c r="X39" s="1">
        <v>558</v>
      </c>
      <c r="Y39" s="1">
        <v>648</v>
      </c>
      <c r="Z39" s="1">
        <v>780</v>
      </c>
      <c r="AA39" s="1">
        <v>900</v>
      </c>
      <c r="AB39" s="1">
        <v>1020</v>
      </c>
      <c r="AC39" s="1"/>
      <c r="AD39" s="1">
        <v>200</v>
      </c>
      <c r="AE39" s="47">
        <v>12</v>
      </c>
      <c r="AF39" s="1"/>
      <c r="AG39" s="1"/>
      <c r="AH39" s="1"/>
      <c r="AI39" s="1"/>
      <c r="AJ39" s="1"/>
    </row>
    <row r="40" spans="1:36" x14ac:dyDescent="0.25">
      <c r="A40" s="1" t="s">
        <v>470</v>
      </c>
      <c r="B40" s="21" t="s">
        <v>730</v>
      </c>
      <c r="C40" s="1" t="s">
        <v>471</v>
      </c>
      <c r="D40" s="1" t="s">
        <v>9</v>
      </c>
      <c r="E40" s="1" t="s">
        <v>472</v>
      </c>
      <c r="F40" s="1" t="s">
        <v>473</v>
      </c>
      <c r="G40" s="1" t="s">
        <v>235</v>
      </c>
      <c r="H40" s="1" t="s">
        <v>118</v>
      </c>
      <c r="I40" s="1">
        <v>20</v>
      </c>
      <c r="J40" s="1">
        <v>14</v>
      </c>
      <c r="K40" s="1">
        <f>VLOOKUP(F:F,прайс1!B:D,3,1)</f>
        <v>440</v>
      </c>
      <c r="L40" s="16">
        <f>VLOOKUP(F:F,прайс1!B:E,4,1)</f>
        <v>70</v>
      </c>
      <c r="M40" s="16">
        <f>VLOOKUP(F:F,прайс1!B:F,5,1)</f>
        <v>60</v>
      </c>
      <c r="N40" s="25">
        <f>IF(J40=1,K40,IF(J40&lt;30,K40+((J40-1)*L40),K40+((J40-1)*M40)))</f>
        <v>1350</v>
      </c>
      <c r="O40" s="1">
        <f>VLOOKUP(F:F,прайс2!B:F,3,1)</f>
        <v>280</v>
      </c>
      <c r="P40" s="16">
        <f>VLOOKUP(F:F,прайс2!B:E,4,1)</f>
        <v>50</v>
      </c>
      <c r="Q40" s="16">
        <f>VLOOKUP(F:F,прайс2!B:F,5,1)</f>
        <v>40</v>
      </c>
      <c r="R40" s="25">
        <f>IF(J40=1,O40,IF(J40&lt;30,O40+((J40-1)*P40),O40+((J40-1)*Q40)))</f>
        <v>930</v>
      </c>
      <c r="S40" s="1">
        <v>216</v>
      </c>
      <c r="T40" s="1">
        <v>240</v>
      </c>
      <c r="U40" s="1">
        <v>264</v>
      </c>
      <c r="V40" s="1">
        <v>324</v>
      </c>
      <c r="W40" s="1">
        <v>468</v>
      </c>
      <c r="X40" s="1">
        <v>558</v>
      </c>
      <c r="Y40" s="1">
        <v>648</v>
      </c>
      <c r="Z40" s="1">
        <v>780</v>
      </c>
      <c r="AA40" s="1">
        <v>900</v>
      </c>
      <c r="AB40" s="1">
        <v>1020</v>
      </c>
      <c r="AC40" s="1"/>
      <c r="AD40" s="1">
        <v>200</v>
      </c>
      <c r="AE40" s="47">
        <v>12</v>
      </c>
      <c r="AF40" s="1"/>
      <c r="AG40" s="1"/>
      <c r="AH40" s="1"/>
      <c r="AI40" s="1"/>
      <c r="AJ40" s="1"/>
    </row>
    <row r="41" spans="1:36" x14ac:dyDescent="0.25">
      <c r="A41" s="1" t="s">
        <v>577</v>
      </c>
      <c r="B41" s="21" t="s">
        <v>730</v>
      </c>
      <c r="C41" s="1" t="s">
        <v>591</v>
      </c>
      <c r="D41" s="1" t="s">
        <v>9</v>
      </c>
      <c r="E41" s="1" t="s">
        <v>592</v>
      </c>
      <c r="F41" s="1" t="s">
        <v>473</v>
      </c>
      <c r="G41" s="1" t="s">
        <v>12</v>
      </c>
      <c r="H41" s="1" t="s">
        <v>13</v>
      </c>
      <c r="I41" s="1">
        <v>20</v>
      </c>
      <c r="J41" s="1">
        <v>51</v>
      </c>
      <c r="K41" s="1">
        <f>VLOOKUP(F:F,прайс1!B:D,3,1)</f>
        <v>440</v>
      </c>
      <c r="L41" s="16">
        <f>VLOOKUP(F:F,прайс1!B:E,4,1)</f>
        <v>70</v>
      </c>
      <c r="M41" s="16">
        <f>VLOOKUP(F:F,прайс1!B:F,5,1)</f>
        <v>60</v>
      </c>
      <c r="N41" s="25">
        <f>IF(J41=1,K41,IF(J41&lt;30,K41+((J41-1)*L41),K41+((J41-1)*M41)))</f>
        <v>3440</v>
      </c>
      <c r="O41" s="1">
        <f>VLOOKUP(F:F,прайс2!B:F,3,1)</f>
        <v>280</v>
      </c>
      <c r="P41" s="16">
        <f>VLOOKUP(F:F,прайс2!B:E,4,1)</f>
        <v>50</v>
      </c>
      <c r="Q41" s="16">
        <f>VLOOKUP(F:F,прайс2!B:F,5,1)</f>
        <v>40</v>
      </c>
      <c r="R41" s="25">
        <f>IF(J41=1,O41,IF(J41&lt;30,O41+((J41-1)*P41),O41+((J41-1)*Q41)))</f>
        <v>2280</v>
      </c>
      <c r="S41" s="1">
        <v>216</v>
      </c>
      <c r="T41" s="1">
        <v>240</v>
      </c>
      <c r="U41" s="1">
        <v>264</v>
      </c>
      <c r="V41" s="1">
        <v>324</v>
      </c>
      <c r="W41" s="1">
        <v>468</v>
      </c>
      <c r="X41" s="1">
        <v>558</v>
      </c>
      <c r="Y41" s="1">
        <v>648</v>
      </c>
      <c r="Z41" s="1">
        <v>780</v>
      </c>
      <c r="AA41" s="1">
        <v>900</v>
      </c>
      <c r="AB41" s="1">
        <v>1020</v>
      </c>
      <c r="AC41" s="1"/>
      <c r="AD41" s="1">
        <v>200</v>
      </c>
      <c r="AE41" s="47">
        <v>12</v>
      </c>
      <c r="AF41" s="1"/>
      <c r="AG41" s="1"/>
      <c r="AH41" s="1"/>
      <c r="AI41" s="1"/>
      <c r="AJ41" s="1"/>
    </row>
    <row r="42" spans="1:36" x14ac:dyDescent="0.25">
      <c r="A42" s="1" t="s">
        <v>266</v>
      </c>
      <c r="B42" s="21" t="s">
        <v>731</v>
      </c>
      <c r="C42" s="1" t="s">
        <v>272</v>
      </c>
      <c r="D42" s="1" t="s">
        <v>273</v>
      </c>
      <c r="E42" s="1" t="s">
        <v>274</v>
      </c>
      <c r="F42" s="1" t="s">
        <v>275</v>
      </c>
      <c r="G42" s="1" t="s">
        <v>12</v>
      </c>
      <c r="H42" s="1" t="s">
        <v>13</v>
      </c>
      <c r="I42" s="1">
        <v>110</v>
      </c>
      <c r="J42" s="1">
        <v>7</v>
      </c>
      <c r="K42" s="1">
        <f>VLOOKUP(F:F,прайс1!B:D,3,1)</f>
        <v>440</v>
      </c>
      <c r="L42" s="16">
        <f>VLOOKUP(F:F,прайс1!B:E,4,1)</f>
        <v>60</v>
      </c>
      <c r="M42" s="16">
        <f>VLOOKUP(F:F,прайс1!B:F,5,1)</f>
        <v>50</v>
      </c>
      <c r="N42" s="25">
        <f>IF(J42=1,K42,IF(J42&lt;30,K42+((J42-1)*L42),K42+((J42-1)*M42)))</f>
        <v>800</v>
      </c>
      <c r="O42" s="1">
        <f>VLOOKUP(F:F,прайс2!B:F,3,1)</f>
        <v>280</v>
      </c>
      <c r="P42" s="16">
        <f>VLOOKUP(F:F,прайс2!B:E,4,1)</f>
        <v>50</v>
      </c>
      <c r="Q42" s="16">
        <f>VLOOKUP(F:F,прайс2!B:F,5,1)</f>
        <v>40</v>
      </c>
      <c r="R42" s="25">
        <f>IF(J42=1,O42,IF(J42&lt;30,O42+((J42-1)*P42),O42+((J42-1)*Q42)))</f>
        <v>580</v>
      </c>
      <c r="S42" s="1">
        <v>216</v>
      </c>
      <c r="T42" s="1">
        <v>240</v>
      </c>
      <c r="U42" s="1">
        <v>264</v>
      </c>
      <c r="V42" s="1">
        <v>324</v>
      </c>
      <c r="W42" s="1">
        <v>468</v>
      </c>
      <c r="X42" s="1">
        <v>558</v>
      </c>
      <c r="Y42" s="1">
        <v>648</v>
      </c>
      <c r="Z42" s="1">
        <v>780</v>
      </c>
      <c r="AA42" s="1">
        <v>900</v>
      </c>
      <c r="AB42" s="1">
        <v>1020</v>
      </c>
      <c r="AC42" s="1"/>
      <c r="AD42" s="1">
        <v>200</v>
      </c>
      <c r="AE42" s="47">
        <v>12</v>
      </c>
      <c r="AF42" s="1"/>
      <c r="AG42" s="1"/>
      <c r="AH42" s="1"/>
      <c r="AI42" s="1"/>
      <c r="AJ42" s="1"/>
    </row>
    <row r="43" spans="1:36" x14ac:dyDescent="0.25">
      <c r="A43" s="1" t="s">
        <v>480</v>
      </c>
      <c r="B43" s="21" t="s">
        <v>730</v>
      </c>
      <c r="C43" s="1" t="s">
        <v>95</v>
      </c>
      <c r="D43" s="1" t="s">
        <v>9</v>
      </c>
      <c r="E43" s="1" t="s">
        <v>491</v>
      </c>
      <c r="F43" s="1" t="s">
        <v>492</v>
      </c>
      <c r="G43" s="1" t="s">
        <v>12</v>
      </c>
      <c r="H43" s="1" t="s">
        <v>13</v>
      </c>
      <c r="I43" s="1">
        <v>17</v>
      </c>
      <c r="J43" s="1">
        <v>37</v>
      </c>
      <c r="K43" s="1">
        <f>VLOOKUP(F:F,прайс1!B:D,3,1)</f>
        <v>440</v>
      </c>
      <c r="L43" s="16">
        <f>VLOOKUP(F:F,прайс1!B:E,4,1)</f>
        <v>60</v>
      </c>
      <c r="M43" s="16">
        <f>VLOOKUP(F:F,прайс1!B:F,5,1)</f>
        <v>50</v>
      </c>
      <c r="N43" s="25">
        <f>IF(J43=1,K43,IF(J43&lt;30,K43+((J43-1)*L43),K43+((J43-1)*M43)))</f>
        <v>2240</v>
      </c>
      <c r="O43" s="1">
        <f>VLOOKUP(F:F,прайс2!B:F,3,1)</f>
        <v>280</v>
      </c>
      <c r="P43" s="16">
        <f>VLOOKUP(F:F,прайс2!B:E,4,1)</f>
        <v>50</v>
      </c>
      <c r="Q43" s="16">
        <f>VLOOKUP(F:F,прайс2!B:F,5,1)</f>
        <v>40</v>
      </c>
      <c r="R43" s="25">
        <f>IF(J43=1,O43,IF(J43&lt;30,O43+((J43-1)*P43),O43+((J43-1)*Q43)))</f>
        <v>1720</v>
      </c>
      <c r="S43" s="1">
        <v>216</v>
      </c>
      <c r="T43" s="1">
        <v>240</v>
      </c>
      <c r="U43" s="1">
        <v>264</v>
      </c>
      <c r="V43" s="1">
        <v>324</v>
      </c>
      <c r="W43" s="1">
        <v>468</v>
      </c>
      <c r="X43" s="1">
        <v>558</v>
      </c>
      <c r="Y43" s="1">
        <v>648</v>
      </c>
      <c r="Z43" s="1">
        <v>780</v>
      </c>
      <c r="AA43" s="1">
        <v>900</v>
      </c>
      <c r="AB43" s="1">
        <v>1020</v>
      </c>
      <c r="AC43" s="1"/>
      <c r="AD43" s="1">
        <v>200</v>
      </c>
      <c r="AE43" s="47">
        <v>12</v>
      </c>
      <c r="AF43" s="1"/>
      <c r="AG43" s="1"/>
      <c r="AH43" s="1"/>
      <c r="AI43" s="1"/>
      <c r="AJ43" s="1"/>
    </row>
    <row r="44" spans="1:36" x14ac:dyDescent="0.25">
      <c r="A44" s="1" t="s">
        <v>480</v>
      </c>
      <c r="B44" s="21" t="s">
        <v>730</v>
      </c>
      <c r="C44" s="1" t="s">
        <v>95</v>
      </c>
      <c r="D44" s="1" t="s">
        <v>9</v>
      </c>
      <c r="E44" s="1" t="s">
        <v>491</v>
      </c>
      <c r="F44" s="1" t="s">
        <v>492</v>
      </c>
      <c r="G44" s="1" t="s">
        <v>12</v>
      </c>
      <c r="H44" s="1" t="s">
        <v>13</v>
      </c>
      <c r="I44" s="1">
        <v>17</v>
      </c>
      <c r="J44" s="1">
        <v>1</v>
      </c>
      <c r="K44" s="1">
        <f>VLOOKUP(F:F,прайс1!B:D,3,1)</f>
        <v>440</v>
      </c>
      <c r="L44" s="16">
        <f>VLOOKUP(F:F,прайс1!B:E,4,1)</f>
        <v>60</v>
      </c>
      <c r="M44" s="16">
        <f>VLOOKUP(F:F,прайс1!B:F,5,1)</f>
        <v>50</v>
      </c>
      <c r="N44" s="25">
        <f>IF(J44=1,K44,IF(J44&lt;30,K44+((J44-1)*L44),K44+((J44-1)*M44)))</f>
        <v>440</v>
      </c>
      <c r="O44" s="1">
        <f>VLOOKUP(F:F,прайс2!B:F,3,1)</f>
        <v>280</v>
      </c>
      <c r="P44" s="16">
        <f>VLOOKUP(F:F,прайс2!B:E,4,1)</f>
        <v>50</v>
      </c>
      <c r="Q44" s="16">
        <f>VLOOKUP(F:F,прайс2!B:F,5,1)</f>
        <v>40</v>
      </c>
      <c r="R44" s="25">
        <f>IF(J44=1,O44,IF(J44&lt;30,O44+((J44-1)*P44),O44+((J44-1)*Q44)))</f>
        <v>280</v>
      </c>
      <c r="S44" s="1">
        <v>216</v>
      </c>
      <c r="T44" s="1">
        <v>240</v>
      </c>
      <c r="U44" s="1">
        <v>264</v>
      </c>
      <c r="V44" s="1">
        <v>324</v>
      </c>
      <c r="W44" s="1">
        <v>468</v>
      </c>
      <c r="X44" s="1">
        <v>558</v>
      </c>
      <c r="Y44" s="1">
        <v>648</v>
      </c>
      <c r="Z44" s="1">
        <v>780</v>
      </c>
      <c r="AA44" s="1">
        <v>900</v>
      </c>
      <c r="AB44" s="1">
        <v>1020</v>
      </c>
      <c r="AC44" s="1"/>
      <c r="AD44" s="1">
        <v>200</v>
      </c>
      <c r="AE44" s="47">
        <v>12</v>
      </c>
      <c r="AF44" s="1"/>
      <c r="AG44" s="1"/>
      <c r="AH44" s="1"/>
      <c r="AI44" s="1"/>
      <c r="AJ44" s="1"/>
    </row>
    <row r="45" spans="1:36" x14ac:dyDescent="0.25">
      <c r="A45" s="1" t="s">
        <v>203</v>
      </c>
      <c r="B45" s="21" t="s">
        <v>730</v>
      </c>
      <c r="C45" s="1" t="s">
        <v>166</v>
      </c>
      <c r="D45" s="1" t="s">
        <v>9</v>
      </c>
      <c r="E45" s="1" t="s">
        <v>221</v>
      </c>
      <c r="F45" s="1" t="s">
        <v>222</v>
      </c>
      <c r="G45" s="1" t="s">
        <v>20</v>
      </c>
      <c r="H45" s="1" t="s">
        <v>21</v>
      </c>
      <c r="I45" s="1">
        <v>48</v>
      </c>
      <c r="J45" s="1">
        <v>15</v>
      </c>
      <c r="K45" s="1">
        <f>VLOOKUP(F:F,прайс1!B:D,3,1)</f>
        <v>440</v>
      </c>
      <c r="L45" s="16">
        <f>VLOOKUP(F:F,прайс1!B:E,4,1)</f>
        <v>70</v>
      </c>
      <c r="M45" s="16">
        <f>VLOOKUP(F:F,прайс1!B:F,5,1)</f>
        <v>60</v>
      </c>
      <c r="N45" s="25">
        <f>IF(J45=1,K45,IF(J45&lt;30,K45+((J45-1)*L45),K45+((J45-1)*M45)))</f>
        <v>1420</v>
      </c>
      <c r="O45" s="1">
        <f>VLOOKUP(F:F,прайс2!B:F,3,1)</f>
        <v>280</v>
      </c>
      <c r="P45" s="16">
        <f>VLOOKUP(F:F,прайс2!B:E,4,1)</f>
        <v>50</v>
      </c>
      <c r="Q45" s="16">
        <f>VLOOKUP(F:F,прайс2!B:F,5,1)</f>
        <v>40</v>
      </c>
      <c r="R45" s="25">
        <f>IF(J45=1,O45,IF(J45&lt;30,O45+((J45-1)*P45),O45+((J45-1)*Q45)))</f>
        <v>980</v>
      </c>
      <c r="S45" s="1">
        <v>216</v>
      </c>
      <c r="T45" s="1">
        <v>240</v>
      </c>
      <c r="U45" s="1">
        <v>264</v>
      </c>
      <c r="V45" s="1">
        <v>324</v>
      </c>
      <c r="W45" s="1">
        <v>468</v>
      </c>
      <c r="X45" s="1">
        <v>558</v>
      </c>
      <c r="Y45" s="1">
        <v>648</v>
      </c>
      <c r="Z45" s="1">
        <v>780</v>
      </c>
      <c r="AA45" s="1">
        <v>900</v>
      </c>
      <c r="AB45" s="1">
        <v>1020</v>
      </c>
      <c r="AC45" s="1"/>
      <c r="AD45" s="1">
        <v>200</v>
      </c>
      <c r="AE45" s="47">
        <v>12</v>
      </c>
      <c r="AF45" s="1"/>
      <c r="AG45" s="1"/>
      <c r="AH45" s="1"/>
      <c r="AI45" s="1"/>
      <c r="AJ45" s="1"/>
    </row>
    <row r="46" spans="1:36" x14ac:dyDescent="0.25">
      <c r="A46" s="1" t="s">
        <v>498</v>
      </c>
      <c r="B46" s="21" t="s">
        <v>730</v>
      </c>
      <c r="C46" s="1" t="s">
        <v>174</v>
      </c>
      <c r="D46" s="1" t="s">
        <v>9</v>
      </c>
      <c r="E46" s="1" t="s">
        <v>527</v>
      </c>
      <c r="F46" s="1" t="s">
        <v>222</v>
      </c>
      <c r="G46" s="1" t="s">
        <v>20</v>
      </c>
      <c r="H46" s="1" t="s">
        <v>21</v>
      </c>
      <c r="I46" s="1">
        <v>48</v>
      </c>
      <c r="J46" s="1">
        <v>20</v>
      </c>
      <c r="K46" s="1">
        <f>VLOOKUP(F:F,прайс1!B:D,3,1)</f>
        <v>440</v>
      </c>
      <c r="L46" s="16">
        <f>VLOOKUP(F:F,прайс1!B:E,4,1)</f>
        <v>70</v>
      </c>
      <c r="M46" s="16">
        <f>VLOOKUP(F:F,прайс1!B:F,5,1)</f>
        <v>60</v>
      </c>
      <c r="N46" s="25">
        <f>IF(J46=1,K46,IF(J46&lt;30,K46+((J46-1)*L46),K46+((J46-1)*M46)))</f>
        <v>1770</v>
      </c>
      <c r="O46" s="1">
        <f>VLOOKUP(F:F,прайс2!B:F,3,1)</f>
        <v>280</v>
      </c>
      <c r="P46" s="16">
        <f>VLOOKUP(F:F,прайс2!B:E,4,1)</f>
        <v>50</v>
      </c>
      <c r="Q46" s="16">
        <f>VLOOKUP(F:F,прайс2!B:F,5,1)</f>
        <v>40</v>
      </c>
      <c r="R46" s="25">
        <f>IF(J46=1,O46,IF(J46&lt;30,O46+((J46-1)*P46),O46+((J46-1)*Q46)))</f>
        <v>1230</v>
      </c>
      <c r="S46" s="1">
        <v>216</v>
      </c>
      <c r="T46" s="1">
        <v>240</v>
      </c>
      <c r="U46" s="1">
        <v>264</v>
      </c>
      <c r="V46" s="1">
        <v>324</v>
      </c>
      <c r="W46" s="1">
        <v>468</v>
      </c>
      <c r="X46" s="1">
        <v>558</v>
      </c>
      <c r="Y46" s="1">
        <v>648</v>
      </c>
      <c r="Z46" s="1">
        <v>780</v>
      </c>
      <c r="AA46" s="1">
        <v>900</v>
      </c>
      <c r="AB46" s="1">
        <v>1020</v>
      </c>
      <c r="AC46" s="1"/>
      <c r="AD46" s="1">
        <v>200</v>
      </c>
      <c r="AE46" s="47">
        <v>12</v>
      </c>
      <c r="AF46" s="1"/>
      <c r="AG46" s="1"/>
      <c r="AH46" s="1"/>
      <c r="AI46" s="1"/>
      <c r="AJ46" s="1"/>
    </row>
    <row r="47" spans="1:36" x14ac:dyDescent="0.25">
      <c r="A47" s="1" t="s">
        <v>7</v>
      </c>
      <c r="B47" s="21" t="s">
        <v>730</v>
      </c>
      <c r="C47" s="1" t="s">
        <v>27</v>
      </c>
      <c r="D47" s="1" t="s">
        <v>9</v>
      </c>
      <c r="E47" s="1" t="s">
        <v>28</v>
      </c>
      <c r="F47" s="1" t="s">
        <v>29</v>
      </c>
      <c r="G47" s="1" t="s">
        <v>20</v>
      </c>
      <c r="H47" s="1" t="s">
        <v>21</v>
      </c>
      <c r="I47" s="1">
        <v>21</v>
      </c>
      <c r="J47" s="1">
        <v>45</v>
      </c>
      <c r="K47" s="1">
        <f>VLOOKUP(F:F,прайс1!B:D,3,1)</f>
        <v>620</v>
      </c>
      <c r="L47" s="16">
        <f>VLOOKUP(F:F,прайс1!B:E,4,1)</f>
        <v>85</v>
      </c>
      <c r="M47" s="16">
        <f>VLOOKUP(F:F,прайс1!B:F,5,1)</f>
        <v>75</v>
      </c>
      <c r="N47" s="25">
        <f>IF(J47=1,K47,IF(J47&lt;30,K47+((J47-1)*L47),K47+((J47-1)*M47)))</f>
        <v>3920</v>
      </c>
      <c r="O47" s="1">
        <f>VLOOKUP(F:F,прайс2!B:F,3,1)</f>
        <v>280</v>
      </c>
      <c r="P47" s="16">
        <f>VLOOKUP(F:F,прайс2!B:E,4,1)</f>
        <v>50</v>
      </c>
      <c r="Q47" s="16">
        <f>VLOOKUP(F:F,прайс2!B:F,5,1)</f>
        <v>40</v>
      </c>
      <c r="R47" s="25">
        <f>IF(J47=1,O47,IF(J47&lt;30,O47+((J47-1)*P47),O47+((J47-1)*Q47)))</f>
        <v>2040</v>
      </c>
      <c r="S47" s="1">
        <v>216</v>
      </c>
      <c r="T47" s="1">
        <v>240</v>
      </c>
      <c r="U47" s="1">
        <v>264</v>
      </c>
      <c r="V47" s="1">
        <v>324</v>
      </c>
      <c r="W47" s="1">
        <v>468</v>
      </c>
      <c r="X47" s="1">
        <v>558</v>
      </c>
      <c r="Y47" s="1">
        <v>648</v>
      </c>
      <c r="Z47" s="1">
        <v>780</v>
      </c>
      <c r="AA47" s="1">
        <v>900</v>
      </c>
      <c r="AB47" s="1">
        <v>1020</v>
      </c>
      <c r="AC47" s="1"/>
      <c r="AD47" s="1">
        <v>200</v>
      </c>
      <c r="AE47" s="47">
        <v>12</v>
      </c>
      <c r="AF47" s="1"/>
      <c r="AG47" s="1"/>
      <c r="AH47" s="1"/>
      <c r="AI47" s="1"/>
      <c r="AJ47" s="1"/>
    </row>
    <row r="48" spans="1:36" x14ac:dyDescent="0.25">
      <c r="A48" s="1" t="s">
        <v>35</v>
      </c>
      <c r="B48" s="21" t="s">
        <v>730</v>
      </c>
      <c r="C48" s="1" t="s">
        <v>51</v>
      </c>
      <c r="D48" s="1" t="s">
        <v>9</v>
      </c>
      <c r="E48" s="1" t="s">
        <v>52</v>
      </c>
      <c r="F48" s="1" t="s">
        <v>29</v>
      </c>
      <c r="G48" s="1" t="s">
        <v>20</v>
      </c>
      <c r="H48" s="1" t="s">
        <v>21</v>
      </c>
      <c r="I48" s="1">
        <v>21</v>
      </c>
      <c r="J48" s="1">
        <v>16</v>
      </c>
      <c r="K48" s="1">
        <f>VLOOKUP(F:F,прайс1!B:D,3,1)</f>
        <v>620</v>
      </c>
      <c r="L48" s="16">
        <f>VLOOKUP(F:F,прайс1!B:E,4,1)</f>
        <v>85</v>
      </c>
      <c r="M48" s="16">
        <f>VLOOKUP(F:F,прайс1!B:F,5,1)</f>
        <v>75</v>
      </c>
      <c r="N48" s="25">
        <f>IF(J48=1,K48,IF(J48&lt;30,K48+((J48-1)*L48),K48+((J48-1)*M48)))</f>
        <v>1895</v>
      </c>
      <c r="O48" s="1">
        <f>VLOOKUP(F:F,прайс2!B:F,3,1)</f>
        <v>280</v>
      </c>
      <c r="P48" s="16">
        <f>VLOOKUP(F:F,прайс2!B:E,4,1)</f>
        <v>50</v>
      </c>
      <c r="Q48" s="16">
        <f>VLOOKUP(F:F,прайс2!B:F,5,1)</f>
        <v>40</v>
      </c>
      <c r="R48" s="25">
        <f>IF(J48=1,O48,IF(J48&lt;30,O48+((J48-1)*P48),O48+((J48-1)*Q48)))</f>
        <v>1030</v>
      </c>
      <c r="S48" s="1">
        <v>216</v>
      </c>
      <c r="T48" s="1">
        <v>240</v>
      </c>
      <c r="U48" s="1">
        <v>264</v>
      </c>
      <c r="V48" s="1">
        <v>324</v>
      </c>
      <c r="W48" s="1">
        <v>468</v>
      </c>
      <c r="X48" s="1">
        <v>558</v>
      </c>
      <c r="Y48" s="1">
        <v>648</v>
      </c>
      <c r="Z48" s="1">
        <v>780</v>
      </c>
      <c r="AA48" s="1">
        <v>900</v>
      </c>
      <c r="AB48" s="1">
        <v>1020</v>
      </c>
      <c r="AC48" s="1"/>
      <c r="AD48" s="1">
        <v>200</v>
      </c>
      <c r="AE48" s="47">
        <v>12</v>
      </c>
      <c r="AF48" s="1"/>
      <c r="AG48" s="1"/>
      <c r="AH48" s="1"/>
      <c r="AI48" s="1"/>
      <c r="AJ48" s="1"/>
    </row>
    <row r="49" spans="1:36" x14ac:dyDescent="0.25">
      <c r="A49" s="1" t="s">
        <v>35</v>
      </c>
      <c r="B49" s="21" t="s">
        <v>730</v>
      </c>
      <c r="C49" s="1" t="s">
        <v>27</v>
      </c>
      <c r="D49" s="1" t="s">
        <v>9</v>
      </c>
      <c r="E49" s="1" t="s">
        <v>28</v>
      </c>
      <c r="F49" s="1" t="s">
        <v>29</v>
      </c>
      <c r="G49" s="1" t="s">
        <v>20</v>
      </c>
      <c r="H49" s="1" t="s">
        <v>21</v>
      </c>
      <c r="I49" s="1">
        <v>21</v>
      </c>
      <c r="J49" s="1">
        <v>47</v>
      </c>
      <c r="K49" s="1">
        <f>VLOOKUP(F:F,прайс1!B:D,3,1)</f>
        <v>620</v>
      </c>
      <c r="L49" s="16">
        <f>VLOOKUP(F:F,прайс1!B:E,4,1)</f>
        <v>85</v>
      </c>
      <c r="M49" s="16">
        <f>VLOOKUP(F:F,прайс1!B:F,5,1)</f>
        <v>75</v>
      </c>
      <c r="N49" s="25">
        <f>IF(J49=1,K49,IF(J49&lt;30,K49+((J49-1)*L49),K49+((J49-1)*M49)))</f>
        <v>4070</v>
      </c>
      <c r="O49" s="1">
        <f>VLOOKUP(F:F,прайс2!B:F,3,1)</f>
        <v>280</v>
      </c>
      <c r="P49" s="16">
        <f>VLOOKUP(F:F,прайс2!B:E,4,1)</f>
        <v>50</v>
      </c>
      <c r="Q49" s="16">
        <f>VLOOKUP(F:F,прайс2!B:F,5,1)</f>
        <v>40</v>
      </c>
      <c r="R49" s="25">
        <f>IF(J49=1,O49,IF(J49&lt;30,O49+((J49-1)*P49),O49+((J49-1)*Q49)))</f>
        <v>2120</v>
      </c>
      <c r="S49" s="1">
        <v>216</v>
      </c>
      <c r="T49" s="1">
        <v>240</v>
      </c>
      <c r="U49" s="1">
        <v>264</v>
      </c>
      <c r="V49" s="1">
        <v>324</v>
      </c>
      <c r="W49" s="1">
        <v>468</v>
      </c>
      <c r="X49" s="1">
        <v>558</v>
      </c>
      <c r="Y49" s="1">
        <v>648</v>
      </c>
      <c r="Z49" s="1">
        <v>780</v>
      </c>
      <c r="AA49" s="1">
        <v>900</v>
      </c>
      <c r="AB49" s="1">
        <v>1020</v>
      </c>
      <c r="AC49" s="1"/>
      <c r="AD49" s="1">
        <v>200</v>
      </c>
      <c r="AE49" s="47">
        <v>12</v>
      </c>
      <c r="AF49" s="1"/>
      <c r="AG49" s="1"/>
      <c r="AH49" s="1"/>
      <c r="AI49" s="1"/>
      <c r="AJ49" s="1"/>
    </row>
    <row r="50" spans="1:36" x14ac:dyDescent="0.25">
      <c r="A50" s="1" t="s">
        <v>84</v>
      </c>
      <c r="B50" s="21" t="s">
        <v>730</v>
      </c>
      <c r="C50" s="1" t="s">
        <v>27</v>
      </c>
      <c r="D50" s="1" t="s">
        <v>9</v>
      </c>
      <c r="E50" s="1" t="s">
        <v>28</v>
      </c>
      <c r="F50" s="1" t="s">
        <v>29</v>
      </c>
      <c r="G50" s="1" t="s">
        <v>20</v>
      </c>
      <c r="H50" s="1" t="s">
        <v>21</v>
      </c>
      <c r="I50" s="1">
        <v>21</v>
      </c>
      <c r="J50" s="1">
        <v>33</v>
      </c>
      <c r="K50" s="1">
        <f>VLOOKUP(F:F,прайс1!B:D,3,1)</f>
        <v>620</v>
      </c>
      <c r="L50" s="16">
        <f>VLOOKUP(F:F,прайс1!B:E,4,1)</f>
        <v>85</v>
      </c>
      <c r="M50" s="16">
        <f>VLOOKUP(F:F,прайс1!B:F,5,1)</f>
        <v>75</v>
      </c>
      <c r="N50" s="25">
        <f>IF(J50=1,K50,IF(J50&lt;30,K50+((J50-1)*L50),K50+((J50-1)*M50)))</f>
        <v>3020</v>
      </c>
      <c r="O50" s="1">
        <f>VLOOKUP(F:F,прайс2!B:F,3,1)</f>
        <v>280</v>
      </c>
      <c r="P50" s="16">
        <f>VLOOKUP(F:F,прайс2!B:E,4,1)</f>
        <v>50</v>
      </c>
      <c r="Q50" s="16">
        <f>VLOOKUP(F:F,прайс2!B:F,5,1)</f>
        <v>40</v>
      </c>
      <c r="R50" s="25">
        <f>IF(J50=1,O50,IF(J50&lt;30,O50+((J50-1)*P50),O50+((J50-1)*Q50)))</f>
        <v>1560</v>
      </c>
      <c r="S50" s="1">
        <v>216</v>
      </c>
      <c r="T50" s="1">
        <v>240</v>
      </c>
      <c r="U50" s="1">
        <v>264</v>
      </c>
      <c r="V50" s="1">
        <v>324</v>
      </c>
      <c r="W50" s="1">
        <v>468</v>
      </c>
      <c r="X50" s="1">
        <v>558</v>
      </c>
      <c r="Y50" s="1">
        <v>648</v>
      </c>
      <c r="Z50" s="1">
        <v>780</v>
      </c>
      <c r="AA50" s="1">
        <v>900</v>
      </c>
      <c r="AB50" s="1">
        <v>1020</v>
      </c>
      <c r="AC50" s="1"/>
      <c r="AD50" s="1">
        <v>200</v>
      </c>
      <c r="AE50" s="47">
        <v>12</v>
      </c>
      <c r="AF50" s="1"/>
      <c r="AG50" s="1"/>
      <c r="AH50" s="1"/>
      <c r="AI50" s="1"/>
      <c r="AJ50" s="1"/>
    </row>
    <row r="51" spans="1:36" x14ac:dyDescent="0.25">
      <c r="A51" s="1" t="s">
        <v>156</v>
      </c>
      <c r="B51" s="21" t="s">
        <v>730</v>
      </c>
      <c r="C51" s="1" t="s">
        <v>162</v>
      </c>
      <c r="D51" s="1" t="s">
        <v>9</v>
      </c>
      <c r="E51" s="1" t="s">
        <v>163</v>
      </c>
      <c r="F51" s="1" t="s">
        <v>29</v>
      </c>
      <c r="G51" s="1" t="s">
        <v>20</v>
      </c>
      <c r="H51" s="1" t="s">
        <v>21</v>
      </c>
      <c r="I51" s="1">
        <v>21</v>
      </c>
      <c r="J51" s="1">
        <v>9</v>
      </c>
      <c r="K51" s="1">
        <f>VLOOKUP(F:F,прайс1!B:D,3,1)</f>
        <v>620</v>
      </c>
      <c r="L51" s="16">
        <f>VLOOKUP(F:F,прайс1!B:E,4,1)</f>
        <v>85</v>
      </c>
      <c r="M51" s="16">
        <f>VLOOKUP(F:F,прайс1!B:F,5,1)</f>
        <v>75</v>
      </c>
      <c r="N51" s="25">
        <f>IF(J51=1,K51,IF(J51&lt;30,K51+((J51-1)*L51),K51+((J51-1)*M51)))</f>
        <v>1300</v>
      </c>
      <c r="O51" s="1">
        <f>VLOOKUP(F:F,прайс2!B:F,3,1)</f>
        <v>280</v>
      </c>
      <c r="P51" s="16">
        <f>VLOOKUP(F:F,прайс2!B:E,4,1)</f>
        <v>50</v>
      </c>
      <c r="Q51" s="16">
        <f>VLOOKUP(F:F,прайс2!B:F,5,1)</f>
        <v>40</v>
      </c>
      <c r="R51" s="25">
        <f>IF(J51=1,O51,IF(J51&lt;30,O51+((J51-1)*P51),O51+((J51-1)*Q51)))</f>
        <v>680</v>
      </c>
      <c r="S51" s="1">
        <v>216</v>
      </c>
      <c r="T51" s="1">
        <v>240</v>
      </c>
      <c r="U51" s="1">
        <v>264</v>
      </c>
      <c r="V51" s="1">
        <v>324</v>
      </c>
      <c r="W51" s="1">
        <v>468</v>
      </c>
      <c r="X51" s="1">
        <v>558</v>
      </c>
      <c r="Y51" s="1">
        <v>648</v>
      </c>
      <c r="Z51" s="1">
        <v>780</v>
      </c>
      <c r="AA51" s="1">
        <v>900</v>
      </c>
      <c r="AB51" s="1">
        <v>1020</v>
      </c>
      <c r="AC51" s="1"/>
      <c r="AD51" s="1">
        <v>200</v>
      </c>
      <c r="AE51" s="47">
        <v>12</v>
      </c>
      <c r="AF51" s="1"/>
      <c r="AG51" s="1"/>
      <c r="AH51" s="1"/>
      <c r="AI51" s="1"/>
      <c r="AJ51" s="1"/>
    </row>
    <row r="52" spans="1:36" x14ac:dyDescent="0.25">
      <c r="A52" s="1" t="s">
        <v>171</v>
      </c>
      <c r="B52" s="21" t="s">
        <v>730</v>
      </c>
      <c r="C52" s="1" t="s">
        <v>27</v>
      </c>
      <c r="D52" s="1" t="s">
        <v>9</v>
      </c>
      <c r="E52" s="1" t="s">
        <v>187</v>
      </c>
      <c r="F52" s="1" t="s">
        <v>29</v>
      </c>
      <c r="G52" s="1" t="s">
        <v>117</v>
      </c>
      <c r="H52" s="1" t="s">
        <v>118</v>
      </c>
      <c r="I52" s="1">
        <v>21</v>
      </c>
      <c r="J52" s="1">
        <v>25</v>
      </c>
      <c r="K52" s="1">
        <f>VLOOKUP(F:F,прайс1!B:D,3,1)</f>
        <v>620</v>
      </c>
      <c r="L52" s="16">
        <f>VLOOKUP(F:F,прайс1!B:E,4,1)</f>
        <v>85</v>
      </c>
      <c r="M52" s="16">
        <f>VLOOKUP(F:F,прайс1!B:F,5,1)</f>
        <v>75</v>
      </c>
      <c r="N52" s="25">
        <f>IF(J52=1,K52,IF(J52&lt;30,K52+((J52-1)*L52),K52+((J52-1)*M52)))</f>
        <v>2660</v>
      </c>
      <c r="O52" s="1">
        <f>VLOOKUP(F:F,прайс2!B:F,3,1)</f>
        <v>280</v>
      </c>
      <c r="P52" s="16">
        <f>VLOOKUP(F:F,прайс2!B:E,4,1)</f>
        <v>50</v>
      </c>
      <c r="Q52" s="16">
        <f>VLOOKUP(F:F,прайс2!B:F,5,1)</f>
        <v>40</v>
      </c>
      <c r="R52" s="25">
        <f>IF(J52=1,O52,IF(J52&lt;30,O52+((J52-1)*P52),O52+((J52-1)*Q52)))</f>
        <v>1480</v>
      </c>
      <c r="S52" s="1">
        <v>216</v>
      </c>
      <c r="T52" s="1">
        <v>240</v>
      </c>
      <c r="U52" s="1">
        <v>264</v>
      </c>
      <c r="V52" s="1">
        <v>324</v>
      </c>
      <c r="W52" s="1">
        <v>468</v>
      </c>
      <c r="X52" s="1">
        <v>558</v>
      </c>
      <c r="Y52" s="1">
        <v>648</v>
      </c>
      <c r="Z52" s="1">
        <v>780</v>
      </c>
      <c r="AA52" s="1">
        <v>900</v>
      </c>
      <c r="AB52" s="1">
        <v>1020</v>
      </c>
      <c r="AC52" s="1"/>
      <c r="AD52" s="1">
        <v>200</v>
      </c>
      <c r="AE52" s="47">
        <v>12</v>
      </c>
      <c r="AF52" s="1"/>
      <c r="AG52" s="1"/>
      <c r="AH52" s="1"/>
      <c r="AI52" s="1"/>
      <c r="AJ52" s="1"/>
    </row>
    <row r="53" spans="1:36" x14ac:dyDescent="0.25">
      <c r="A53" s="1" t="s">
        <v>246</v>
      </c>
      <c r="B53" s="21" t="s">
        <v>730</v>
      </c>
      <c r="C53" s="1" t="s">
        <v>27</v>
      </c>
      <c r="D53" s="1" t="s">
        <v>9</v>
      </c>
      <c r="E53" s="1" t="s">
        <v>187</v>
      </c>
      <c r="F53" s="1" t="s">
        <v>29</v>
      </c>
      <c r="G53" s="1" t="s">
        <v>20</v>
      </c>
      <c r="H53" s="1" t="s">
        <v>21</v>
      </c>
      <c r="I53" s="1">
        <v>21</v>
      </c>
      <c r="J53" s="1">
        <v>22</v>
      </c>
      <c r="K53" s="1">
        <f>VLOOKUP(F:F,прайс1!B:D,3,1)</f>
        <v>620</v>
      </c>
      <c r="L53" s="16">
        <f>VLOOKUP(F:F,прайс1!B:E,4,1)</f>
        <v>85</v>
      </c>
      <c r="M53" s="16">
        <f>VLOOKUP(F:F,прайс1!B:F,5,1)</f>
        <v>75</v>
      </c>
      <c r="N53" s="25">
        <f>IF(J53=1,K53,IF(J53&lt;30,K53+((J53-1)*L53),K53+((J53-1)*M53)))</f>
        <v>2405</v>
      </c>
      <c r="O53" s="1">
        <f>VLOOKUP(F:F,прайс2!B:F,3,1)</f>
        <v>280</v>
      </c>
      <c r="P53" s="16">
        <f>VLOOKUP(F:F,прайс2!B:E,4,1)</f>
        <v>50</v>
      </c>
      <c r="Q53" s="16">
        <f>VLOOKUP(F:F,прайс2!B:F,5,1)</f>
        <v>40</v>
      </c>
      <c r="R53" s="25">
        <f>IF(J53=1,O53,IF(J53&lt;30,O53+((J53-1)*P53),O53+((J53-1)*Q53)))</f>
        <v>1330</v>
      </c>
      <c r="S53" s="1">
        <v>216</v>
      </c>
      <c r="T53" s="1">
        <v>240</v>
      </c>
      <c r="U53" s="1">
        <v>264</v>
      </c>
      <c r="V53" s="1">
        <v>324</v>
      </c>
      <c r="W53" s="1">
        <v>468</v>
      </c>
      <c r="X53" s="1">
        <v>558</v>
      </c>
      <c r="Y53" s="1">
        <v>648</v>
      </c>
      <c r="Z53" s="1">
        <v>780</v>
      </c>
      <c r="AA53" s="1">
        <v>900</v>
      </c>
      <c r="AB53" s="1">
        <v>1020</v>
      </c>
      <c r="AC53" s="1"/>
      <c r="AD53" s="1">
        <v>200</v>
      </c>
      <c r="AE53" s="47">
        <v>12</v>
      </c>
      <c r="AF53" s="1"/>
      <c r="AG53" s="1"/>
      <c r="AH53" s="1"/>
      <c r="AI53" s="1"/>
      <c r="AJ53" s="1"/>
    </row>
    <row r="54" spans="1:36" x14ac:dyDescent="0.25">
      <c r="A54" s="1" t="s">
        <v>328</v>
      </c>
      <c r="B54" s="21" t="s">
        <v>730</v>
      </c>
      <c r="C54" s="1" t="s">
        <v>27</v>
      </c>
      <c r="D54" s="1" t="s">
        <v>9</v>
      </c>
      <c r="E54" s="1" t="s">
        <v>187</v>
      </c>
      <c r="F54" s="1" t="s">
        <v>29</v>
      </c>
      <c r="G54" s="1" t="s">
        <v>20</v>
      </c>
      <c r="H54" s="1" t="s">
        <v>21</v>
      </c>
      <c r="I54" s="1">
        <v>21</v>
      </c>
      <c r="J54" s="1">
        <v>20</v>
      </c>
      <c r="K54" s="1">
        <f>VLOOKUP(F:F,прайс1!B:D,3,1)</f>
        <v>620</v>
      </c>
      <c r="L54" s="16">
        <f>VLOOKUP(F:F,прайс1!B:E,4,1)</f>
        <v>85</v>
      </c>
      <c r="M54" s="16">
        <f>VLOOKUP(F:F,прайс1!B:F,5,1)</f>
        <v>75</v>
      </c>
      <c r="N54" s="25">
        <f>IF(J54=1,K54,IF(J54&lt;30,K54+((J54-1)*L54),K54+((J54-1)*M54)))</f>
        <v>2235</v>
      </c>
      <c r="O54" s="1">
        <f>VLOOKUP(F:F,прайс2!B:F,3,1)</f>
        <v>280</v>
      </c>
      <c r="P54" s="16">
        <f>VLOOKUP(F:F,прайс2!B:E,4,1)</f>
        <v>50</v>
      </c>
      <c r="Q54" s="16">
        <f>VLOOKUP(F:F,прайс2!B:F,5,1)</f>
        <v>40</v>
      </c>
      <c r="R54" s="25">
        <f>IF(J54=1,O54,IF(J54&lt;30,O54+((J54-1)*P54),O54+((J54-1)*Q54)))</f>
        <v>1230</v>
      </c>
      <c r="S54" s="1">
        <v>216</v>
      </c>
      <c r="T54" s="1">
        <v>240</v>
      </c>
      <c r="U54" s="1">
        <v>264</v>
      </c>
      <c r="V54" s="1">
        <v>324</v>
      </c>
      <c r="W54" s="1">
        <v>468</v>
      </c>
      <c r="X54" s="1">
        <v>558</v>
      </c>
      <c r="Y54" s="1">
        <v>648</v>
      </c>
      <c r="Z54" s="1">
        <v>780</v>
      </c>
      <c r="AA54" s="1">
        <v>900</v>
      </c>
      <c r="AB54" s="1">
        <v>1020</v>
      </c>
      <c r="AC54" s="1"/>
      <c r="AD54" s="1">
        <v>200</v>
      </c>
      <c r="AE54" s="47">
        <v>12</v>
      </c>
      <c r="AF54" s="1"/>
      <c r="AG54" s="1"/>
      <c r="AH54" s="1"/>
      <c r="AI54" s="1"/>
      <c r="AJ54" s="1"/>
    </row>
    <row r="55" spans="1:36" x14ac:dyDescent="0.25">
      <c r="A55" s="1" t="s">
        <v>348</v>
      </c>
      <c r="B55" s="21" t="s">
        <v>730</v>
      </c>
      <c r="C55" s="1" t="s">
        <v>27</v>
      </c>
      <c r="D55" s="1" t="s">
        <v>9</v>
      </c>
      <c r="E55" s="1" t="s">
        <v>187</v>
      </c>
      <c r="F55" s="1" t="s">
        <v>29</v>
      </c>
      <c r="G55" s="1" t="s">
        <v>20</v>
      </c>
      <c r="H55" s="1" t="s">
        <v>21</v>
      </c>
      <c r="I55" s="1">
        <v>21</v>
      </c>
      <c r="J55" s="1">
        <v>32</v>
      </c>
      <c r="K55" s="1">
        <f>VLOOKUP(F:F,прайс1!B:D,3,1)</f>
        <v>620</v>
      </c>
      <c r="L55" s="16">
        <f>VLOOKUP(F:F,прайс1!B:E,4,1)</f>
        <v>85</v>
      </c>
      <c r="M55" s="16">
        <f>VLOOKUP(F:F,прайс1!B:F,5,1)</f>
        <v>75</v>
      </c>
      <c r="N55" s="25">
        <f>IF(J55=1,K55,IF(J55&lt;30,K55+((J55-1)*L55),K55+((J55-1)*M55)))</f>
        <v>2945</v>
      </c>
      <c r="O55" s="1">
        <f>VLOOKUP(F:F,прайс2!B:F,3,1)</f>
        <v>280</v>
      </c>
      <c r="P55" s="16">
        <f>VLOOKUP(F:F,прайс2!B:E,4,1)</f>
        <v>50</v>
      </c>
      <c r="Q55" s="16">
        <f>VLOOKUP(F:F,прайс2!B:F,5,1)</f>
        <v>40</v>
      </c>
      <c r="R55" s="25">
        <f>IF(J55=1,O55,IF(J55&lt;30,O55+((J55-1)*P55),O55+((J55-1)*Q55)))</f>
        <v>1520</v>
      </c>
      <c r="S55" s="1">
        <v>216</v>
      </c>
      <c r="T55" s="1">
        <v>240</v>
      </c>
      <c r="U55" s="1">
        <v>264</v>
      </c>
      <c r="V55" s="1">
        <v>324</v>
      </c>
      <c r="W55" s="1">
        <v>468</v>
      </c>
      <c r="X55" s="1">
        <v>558</v>
      </c>
      <c r="Y55" s="1">
        <v>648</v>
      </c>
      <c r="Z55" s="1">
        <v>780</v>
      </c>
      <c r="AA55" s="1">
        <v>900</v>
      </c>
      <c r="AB55" s="1">
        <v>1020</v>
      </c>
      <c r="AC55" s="1"/>
      <c r="AD55" s="1">
        <v>200</v>
      </c>
      <c r="AE55" s="47">
        <v>12</v>
      </c>
      <c r="AF55" s="1"/>
      <c r="AG55" s="1"/>
      <c r="AH55" s="1"/>
      <c r="AI55" s="1"/>
      <c r="AJ55" s="1"/>
    </row>
    <row r="56" spans="1:36" x14ac:dyDescent="0.25">
      <c r="A56" s="1" t="s">
        <v>395</v>
      </c>
      <c r="B56" s="21" t="s">
        <v>730</v>
      </c>
      <c r="C56" s="1" t="s">
        <v>27</v>
      </c>
      <c r="D56" s="1" t="s">
        <v>9</v>
      </c>
      <c r="E56" s="1" t="s">
        <v>187</v>
      </c>
      <c r="F56" s="1" t="s">
        <v>29</v>
      </c>
      <c r="G56" s="1" t="s">
        <v>20</v>
      </c>
      <c r="H56" s="1" t="s">
        <v>21</v>
      </c>
      <c r="I56" s="1">
        <v>21</v>
      </c>
      <c r="J56" s="1">
        <v>11</v>
      </c>
      <c r="K56" s="1">
        <f>VLOOKUP(F:F,прайс1!B:D,3,1)</f>
        <v>620</v>
      </c>
      <c r="L56" s="16">
        <f>VLOOKUP(F:F,прайс1!B:E,4,1)</f>
        <v>85</v>
      </c>
      <c r="M56" s="16">
        <f>VLOOKUP(F:F,прайс1!B:F,5,1)</f>
        <v>75</v>
      </c>
      <c r="N56" s="25">
        <f>IF(J56=1,K56,IF(J56&lt;30,K56+((J56-1)*L56),K56+((J56-1)*M56)))</f>
        <v>1470</v>
      </c>
      <c r="O56" s="1">
        <f>VLOOKUP(F:F,прайс2!B:F,3,1)</f>
        <v>280</v>
      </c>
      <c r="P56" s="16">
        <f>VLOOKUP(F:F,прайс2!B:E,4,1)</f>
        <v>50</v>
      </c>
      <c r="Q56" s="16">
        <f>VLOOKUP(F:F,прайс2!B:F,5,1)</f>
        <v>40</v>
      </c>
      <c r="R56" s="25">
        <f>IF(J56=1,O56,IF(J56&lt;30,O56+((J56-1)*P56),O56+((J56-1)*Q56)))</f>
        <v>780</v>
      </c>
      <c r="S56" s="1">
        <v>216</v>
      </c>
      <c r="T56" s="1">
        <v>240</v>
      </c>
      <c r="U56" s="1">
        <v>264</v>
      </c>
      <c r="V56" s="1">
        <v>324</v>
      </c>
      <c r="W56" s="1">
        <v>468</v>
      </c>
      <c r="X56" s="1">
        <v>558</v>
      </c>
      <c r="Y56" s="1">
        <v>648</v>
      </c>
      <c r="Z56" s="1">
        <v>780</v>
      </c>
      <c r="AA56" s="1">
        <v>900</v>
      </c>
      <c r="AB56" s="1">
        <v>1020</v>
      </c>
      <c r="AC56" s="1"/>
      <c r="AD56" s="1">
        <v>200</v>
      </c>
      <c r="AE56" s="47">
        <v>12</v>
      </c>
      <c r="AF56" s="1"/>
      <c r="AG56" s="1"/>
      <c r="AH56" s="1"/>
      <c r="AI56" s="1"/>
      <c r="AJ56" s="1"/>
    </row>
    <row r="57" spans="1:36" x14ac:dyDescent="0.25">
      <c r="A57" s="1" t="s">
        <v>470</v>
      </c>
      <c r="B57" s="21" t="s">
        <v>730</v>
      </c>
      <c r="C57" s="1" t="s">
        <v>51</v>
      </c>
      <c r="D57" s="1" t="s">
        <v>9</v>
      </c>
      <c r="E57" s="1" t="s">
        <v>52</v>
      </c>
      <c r="F57" s="1" t="s">
        <v>29</v>
      </c>
      <c r="G57" s="1" t="s">
        <v>20</v>
      </c>
      <c r="H57" s="1" t="s">
        <v>21</v>
      </c>
      <c r="I57" s="1">
        <v>21</v>
      </c>
      <c r="J57" s="1">
        <v>40</v>
      </c>
      <c r="K57" s="1">
        <f>VLOOKUP(F:F,прайс1!B:D,3,1)</f>
        <v>620</v>
      </c>
      <c r="L57" s="16">
        <f>VLOOKUP(F:F,прайс1!B:E,4,1)</f>
        <v>85</v>
      </c>
      <c r="M57" s="16">
        <f>VLOOKUP(F:F,прайс1!B:F,5,1)</f>
        <v>75</v>
      </c>
      <c r="N57" s="25">
        <f>IF(J57=1,K57,IF(J57&lt;30,K57+((J57-1)*L57),K57+((J57-1)*M57)))</f>
        <v>3545</v>
      </c>
      <c r="O57" s="1">
        <f>VLOOKUP(F:F,прайс2!B:F,3,1)</f>
        <v>280</v>
      </c>
      <c r="P57" s="16">
        <f>VLOOKUP(F:F,прайс2!B:E,4,1)</f>
        <v>50</v>
      </c>
      <c r="Q57" s="16">
        <f>VLOOKUP(F:F,прайс2!B:F,5,1)</f>
        <v>40</v>
      </c>
      <c r="R57" s="25">
        <f>IF(J57=1,O57,IF(J57&lt;30,O57+((J57-1)*P57),O57+((J57-1)*Q57)))</f>
        <v>1840</v>
      </c>
      <c r="S57" s="1">
        <v>216</v>
      </c>
      <c r="T57" s="1">
        <v>240</v>
      </c>
      <c r="U57" s="1">
        <v>264</v>
      </c>
      <c r="V57" s="1">
        <v>324</v>
      </c>
      <c r="W57" s="1">
        <v>468</v>
      </c>
      <c r="X57" s="1">
        <v>558</v>
      </c>
      <c r="Y57" s="1">
        <v>648</v>
      </c>
      <c r="Z57" s="1">
        <v>780</v>
      </c>
      <c r="AA57" s="1">
        <v>900</v>
      </c>
      <c r="AB57" s="1">
        <v>1020</v>
      </c>
      <c r="AC57" s="1"/>
      <c r="AD57" s="1">
        <v>200</v>
      </c>
      <c r="AE57" s="47">
        <v>12</v>
      </c>
      <c r="AF57" s="1"/>
      <c r="AG57" s="1"/>
      <c r="AH57" s="1"/>
      <c r="AI57" s="1"/>
      <c r="AJ57" s="1"/>
    </row>
    <row r="58" spans="1:36" x14ac:dyDescent="0.25">
      <c r="A58" s="1" t="s">
        <v>470</v>
      </c>
      <c r="B58" s="21" t="s">
        <v>730</v>
      </c>
      <c r="C58" s="1" t="s">
        <v>27</v>
      </c>
      <c r="D58" s="1" t="s">
        <v>9</v>
      </c>
      <c r="E58" s="1" t="s">
        <v>187</v>
      </c>
      <c r="F58" s="1" t="s">
        <v>29</v>
      </c>
      <c r="G58" s="1" t="s">
        <v>20</v>
      </c>
      <c r="H58" s="1" t="s">
        <v>21</v>
      </c>
      <c r="I58" s="1">
        <v>21</v>
      </c>
      <c r="J58" s="1">
        <v>12</v>
      </c>
      <c r="K58" s="1">
        <f>VLOOKUP(F:F,прайс1!B:D,3,1)</f>
        <v>620</v>
      </c>
      <c r="L58" s="16">
        <f>VLOOKUP(F:F,прайс1!B:E,4,1)</f>
        <v>85</v>
      </c>
      <c r="M58" s="16">
        <f>VLOOKUP(F:F,прайс1!B:F,5,1)</f>
        <v>75</v>
      </c>
      <c r="N58" s="25">
        <f>IF(J58=1,K58,IF(J58&lt;30,K58+((J58-1)*L58),K58+((J58-1)*M58)))</f>
        <v>1555</v>
      </c>
      <c r="O58" s="1">
        <f>VLOOKUP(F:F,прайс2!B:F,3,1)</f>
        <v>280</v>
      </c>
      <c r="P58" s="16">
        <f>VLOOKUP(F:F,прайс2!B:E,4,1)</f>
        <v>50</v>
      </c>
      <c r="Q58" s="16">
        <f>VLOOKUP(F:F,прайс2!B:F,5,1)</f>
        <v>40</v>
      </c>
      <c r="R58" s="25">
        <f>IF(J58=1,O58,IF(J58&lt;30,O58+((J58-1)*P58),O58+((J58-1)*Q58)))</f>
        <v>830</v>
      </c>
      <c r="S58" s="1">
        <v>216</v>
      </c>
      <c r="T58" s="1">
        <v>240</v>
      </c>
      <c r="U58" s="1">
        <v>264</v>
      </c>
      <c r="V58" s="1">
        <v>324</v>
      </c>
      <c r="W58" s="1">
        <v>468</v>
      </c>
      <c r="X58" s="1">
        <v>558</v>
      </c>
      <c r="Y58" s="1">
        <v>648</v>
      </c>
      <c r="Z58" s="1">
        <v>780</v>
      </c>
      <c r="AA58" s="1">
        <v>900</v>
      </c>
      <c r="AB58" s="1">
        <v>1020</v>
      </c>
      <c r="AC58" s="1"/>
      <c r="AD58" s="1">
        <v>200</v>
      </c>
      <c r="AE58" s="47">
        <v>12</v>
      </c>
      <c r="AF58" s="1"/>
      <c r="AG58" s="1"/>
      <c r="AH58" s="1"/>
      <c r="AI58" s="1"/>
      <c r="AJ58" s="1"/>
    </row>
    <row r="59" spans="1:36" x14ac:dyDescent="0.25">
      <c r="A59" s="1" t="s">
        <v>284</v>
      </c>
      <c r="B59" s="21" t="s">
        <v>731</v>
      </c>
      <c r="C59" s="1" t="s">
        <v>51</v>
      </c>
      <c r="D59" s="1" t="s">
        <v>232</v>
      </c>
      <c r="E59" s="1" t="s">
        <v>52</v>
      </c>
      <c r="F59" s="1" t="s">
        <v>29</v>
      </c>
      <c r="G59" s="1" t="s">
        <v>20</v>
      </c>
      <c r="H59" s="1" t="s">
        <v>21</v>
      </c>
      <c r="I59" s="1">
        <v>21</v>
      </c>
      <c r="J59" s="1">
        <v>21</v>
      </c>
      <c r="K59" s="1">
        <f>VLOOKUP(F:F,прайс1!B:D,3,1)</f>
        <v>620</v>
      </c>
      <c r="L59" s="16">
        <f>VLOOKUP(F:F,прайс1!B:E,4,1)</f>
        <v>85</v>
      </c>
      <c r="M59" s="16">
        <f>VLOOKUP(F:F,прайс1!B:F,5,1)</f>
        <v>75</v>
      </c>
      <c r="N59" s="25">
        <f>IF(J59=1,K59,IF(J59&lt;30,K59+((J59-1)*L59),K59+((J59-1)*M59)))</f>
        <v>2320</v>
      </c>
      <c r="O59" s="1">
        <f>VLOOKUP(F:F,прайс2!B:F,3,1)</f>
        <v>280</v>
      </c>
      <c r="P59" s="16">
        <f>VLOOKUP(F:F,прайс2!B:E,4,1)</f>
        <v>50</v>
      </c>
      <c r="Q59" s="16">
        <f>VLOOKUP(F:F,прайс2!B:F,5,1)</f>
        <v>40</v>
      </c>
      <c r="R59" s="25">
        <f>IF(J59=1,O59,IF(J59&lt;30,O59+((J59-1)*P59),O59+((J59-1)*Q59)))</f>
        <v>1280</v>
      </c>
      <c r="S59" s="1">
        <v>216</v>
      </c>
      <c r="T59" s="1">
        <v>240</v>
      </c>
      <c r="U59" s="1">
        <v>264</v>
      </c>
      <c r="V59" s="1">
        <v>324</v>
      </c>
      <c r="W59" s="1">
        <v>468</v>
      </c>
      <c r="X59" s="1">
        <v>558</v>
      </c>
      <c r="Y59" s="1">
        <v>648</v>
      </c>
      <c r="Z59" s="1">
        <v>780</v>
      </c>
      <c r="AA59" s="1">
        <v>900</v>
      </c>
      <c r="AB59" s="1">
        <v>1020</v>
      </c>
      <c r="AC59" s="1"/>
      <c r="AD59" s="1">
        <v>200</v>
      </c>
      <c r="AE59" s="47">
        <v>12</v>
      </c>
      <c r="AF59" s="1"/>
      <c r="AG59" s="1"/>
      <c r="AH59" s="1"/>
      <c r="AI59" s="1"/>
      <c r="AJ59" s="1"/>
    </row>
    <row r="60" spans="1:36" x14ac:dyDescent="0.25">
      <c r="A60" s="1" t="s">
        <v>464</v>
      </c>
      <c r="B60" s="21" t="s">
        <v>731</v>
      </c>
      <c r="C60" s="1" t="s">
        <v>110</v>
      </c>
      <c r="D60" s="1" t="s">
        <v>238</v>
      </c>
      <c r="E60" s="1" t="s">
        <v>469</v>
      </c>
      <c r="F60" s="1" t="s">
        <v>29</v>
      </c>
      <c r="G60" s="1" t="s">
        <v>20</v>
      </c>
      <c r="H60" s="1" t="s">
        <v>21</v>
      </c>
      <c r="I60" s="1">
        <v>21</v>
      </c>
      <c r="J60" s="1">
        <v>31</v>
      </c>
      <c r="K60" s="1">
        <f>VLOOKUP(F:F,прайс1!B:D,3,1)</f>
        <v>620</v>
      </c>
      <c r="L60" s="16">
        <f>VLOOKUP(F:F,прайс1!B:E,4,1)</f>
        <v>85</v>
      </c>
      <c r="M60" s="16">
        <f>VLOOKUP(F:F,прайс1!B:F,5,1)</f>
        <v>75</v>
      </c>
      <c r="N60" s="25">
        <f>IF(J60=1,K60,IF(J60&lt;30,K60+((J60-1)*L60),K60+((J60-1)*M60)))</f>
        <v>2870</v>
      </c>
      <c r="O60" s="1">
        <f>VLOOKUP(F:F,прайс2!B:F,3,1)</f>
        <v>280</v>
      </c>
      <c r="P60" s="16">
        <f>VLOOKUP(F:F,прайс2!B:E,4,1)</f>
        <v>50</v>
      </c>
      <c r="Q60" s="16">
        <f>VLOOKUP(F:F,прайс2!B:F,5,1)</f>
        <v>40</v>
      </c>
      <c r="R60" s="25">
        <f>IF(J60=1,O60,IF(J60&lt;30,O60+((J60-1)*P60),O60+((J60-1)*Q60)))</f>
        <v>1480</v>
      </c>
      <c r="S60" s="1">
        <v>216</v>
      </c>
      <c r="T60" s="1">
        <v>240</v>
      </c>
      <c r="U60" s="1">
        <v>264</v>
      </c>
      <c r="V60" s="1">
        <v>324</v>
      </c>
      <c r="W60" s="1">
        <v>468</v>
      </c>
      <c r="X60" s="1">
        <v>558</v>
      </c>
      <c r="Y60" s="1">
        <v>648</v>
      </c>
      <c r="Z60" s="1">
        <v>780</v>
      </c>
      <c r="AA60" s="1">
        <v>900</v>
      </c>
      <c r="AB60" s="1">
        <v>1020</v>
      </c>
      <c r="AC60" s="1"/>
      <c r="AD60" s="1">
        <v>200</v>
      </c>
      <c r="AE60" s="47">
        <v>12</v>
      </c>
      <c r="AF60" s="1"/>
      <c r="AG60" s="1"/>
      <c r="AH60" s="1"/>
      <c r="AI60" s="1"/>
      <c r="AJ60" s="1"/>
    </row>
    <row r="61" spans="1:36" x14ac:dyDescent="0.25">
      <c r="A61" s="1" t="s">
        <v>571</v>
      </c>
      <c r="B61" s="21" t="s">
        <v>731</v>
      </c>
      <c r="C61" s="1" t="s">
        <v>51</v>
      </c>
      <c r="D61" s="1" t="s">
        <v>238</v>
      </c>
      <c r="E61" s="1" t="s">
        <v>52</v>
      </c>
      <c r="F61" s="1" t="s">
        <v>29</v>
      </c>
      <c r="G61" s="1" t="s">
        <v>20</v>
      </c>
      <c r="H61" s="1" t="s">
        <v>21</v>
      </c>
      <c r="I61" s="1">
        <v>21</v>
      </c>
      <c r="J61" s="1">
        <v>31</v>
      </c>
      <c r="K61" s="1">
        <f>VLOOKUP(F:F,прайс1!B:D,3,1)</f>
        <v>620</v>
      </c>
      <c r="L61" s="16">
        <f>VLOOKUP(F:F,прайс1!B:E,4,1)</f>
        <v>85</v>
      </c>
      <c r="M61" s="16">
        <f>VLOOKUP(F:F,прайс1!B:F,5,1)</f>
        <v>75</v>
      </c>
      <c r="N61" s="25">
        <f>IF(J61=1,K61,IF(J61&lt;30,K61+((J61-1)*L61),K61+((J61-1)*M61)))</f>
        <v>2870</v>
      </c>
      <c r="O61" s="1">
        <f>VLOOKUP(F:F,прайс2!B:F,3,1)</f>
        <v>280</v>
      </c>
      <c r="P61" s="16">
        <f>VLOOKUP(F:F,прайс2!B:E,4,1)</f>
        <v>50</v>
      </c>
      <c r="Q61" s="16">
        <f>VLOOKUP(F:F,прайс2!B:F,5,1)</f>
        <v>40</v>
      </c>
      <c r="R61" s="25">
        <f>IF(J61=1,O61,IF(J61&lt;30,O61+((J61-1)*P61),O61+((J61-1)*Q61)))</f>
        <v>1480</v>
      </c>
      <c r="S61" s="1">
        <v>216</v>
      </c>
      <c r="T61" s="1">
        <v>240</v>
      </c>
      <c r="U61" s="1">
        <v>264</v>
      </c>
      <c r="V61" s="1">
        <v>324</v>
      </c>
      <c r="W61" s="1">
        <v>468</v>
      </c>
      <c r="X61" s="1">
        <v>558</v>
      </c>
      <c r="Y61" s="1">
        <v>648</v>
      </c>
      <c r="Z61" s="1">
        <v>780</v>
      </c>
      <c r="AA61" s="1">
        <v>900</v>
      </c>
      <c r="AB61" s="1">
        <v>1020</v>
      </c>
      <c r="AC61" s="1"/>
      <c r="AD61" s="1">
        <v>200</v>
      </c>
      <c r="AE61" s="47">
        <v>12</v>
      </c>
      <c r="AF61" s="1"/>
      <c r="AG61" s="1"/>
      <c r="AH61" s="1"/>
      <c r="AI61" s="1"/>
      <c r="AJ61" s="1"/>
    </row>
    <row r="62" spans="1:36" x14ac:dyDescent="0.25">
      <c r="A62" s="1" t="s">
        <v>620</v>
      </c>
      <c r="B62" s="21" t="s">
        <v>731</v>
      </c>
      <c r="C62" s="1" t="s">
        <v>631</v>
      </c>
      <c r="D62" s="1" t="s">
        <v>232</v>
      </c>
      <c r="E62" s="1" t="s">
        <v>632</v>
      </c>
      <c r="F62" s="1" t="s">
        <v>29</v>
      </c>
      <c r="G62" s="1" t="s">
        <v>20</v>
      </c>
      <c r="H62" s="1" t="s">
        <v>21</v>
      </c>
      <c r="I62" s="1">
        <v>21</v>
      </c>
      <c r="J62" s="1">
        <v>98</v>
      </c>
      <c r="K62" s="1">
        <f>VLOOKUP(F:F,прайс1!B:D,3,1)</f>
        <v>620</v>
      </c>
      <c r="L62" s="16">
        <f>VLOOKUP(F:F,прайс1!B:E,4,1)</f>
        <v>85</v>
      </c>
      <c r="M62" s="16">
        <f>VLOOKUP(F:F,прайс1!B:F,5,1)</f>
        <v>75</v>
      </c>
      <c r="N62" s="25">
        <f>IF(J62=1,K62,IF(J62&lt;30,K62+((J62-1)*L62),K62+((J62-1)*M62)))</f>
        <v>7895</v>
      </c>
      <c r="O62" s="1">
        <f>VLOOKUP(F:F,прайс2!B:F,3,1)</f>
        <v>280</v>
      </c>
      <c r="P62" s="16">
        <f>VLOOKUP(F:F,прайс2!B:E,4,1)</f>
        <v>50</v>
      </c>
      <c r="Q62" s="16">
        <f>VLOOKUP(F:F,прайс2!B:F,5,1)</f>
        <v>40</v>
      </c>
      <c r="R62" s="25">
        <f>IF(J62=1,O62,IF(J62&lt;30,O62+((J62-1)*P62),O62+((J62-1)*Q62)))</f>
        <v>4160</v>
      </c>
      <c r="S62" s="1">
        <v>216</v>
      </c>
      <c r="T62" s="1">
        <v>240</v>
      </c>
      <c r="U62" s="1">
        <v>264</v>
      </c>
      <c r="V62" s="1">
        <v>324</v>
      </c>
      <c r="W62" s="1">
        <v>468</v>
      </c>
      <c r="X62" s="1">
        <v>558</v>
      </c>
      <c r="Y62" s="1">
        <v>648</v>
      </c>
      <c r="Z62" s="1">
        <v>780</v>
      </c>
      <c r="AA62" s="1">
        <v>900</v>
      </c>
      <c r="AB62" s="1">
        <v>1020</v>
      </c>
      <c r="AC62" s="1"/>
      <c r="AD62" s="1">
        <v>200</v>
      </c>
      <c r="AE62" s="47">
        <v>12</v>
      </c>
      <c r="AF62" s="1"/>
      <c r="AG62" s="1"/>
      <c r="AH62" s="1"/>
      <c r="AI62" s="1"/>
      <c r="AJ62" s="1"/>
    </row>
    <row r="63" spans="1:36" x14ac:dyDescent="0.25">
      <c r="A63" s="1" t="s">
        <v>113</v>
      </c>
      <c r="B63" s="21" t="s">
        <v>730</v>
      </c>
      <c r="C63" s="1" t="s">
        <v>114</v>
      </c>
      <c r="D63" s="1" t="s">
        <v>9</v>
      </c>
      <c r="E63" s="1" t="s">
        <v>115</v>
      </c>
      <c r="F63" s="1" t="s">
        <v>116</v>
      </c>
      <c r="G63" s="1" t="s">
        <v>117</v>
      </c>
      <c r="H63" s="1" t="s">
        <v>118</v>
      </c>
      <c r="I63" s="1">
        <v>20</v>
      </c>
      <c r="J63" s="1">
        <v>12</v>
      </c>
      <c r="K63" s="1">
        <f>VLOOKUP(F:F,прайс1!B:D,3,1)</f>
        <v>620</v>
      </c>
      <c r="L63" s="16">
        <f>VLOOKUP(F:F,прайс1!B:E,4,1)</f>
        <v>85</v>
      </c>
      <c r="M63" s="16">
        <f>VLOOKUP(F:F,прайс1!B:F,5,1)</f>
        <v>75</v>
      </c>
      <c r="N63" s="25">
        <f>IF(J63=1,K63,IF(J63&lt;30,K63+((J63-1)*L63),K63+((J63-1)*M63)))</f>
        <v>1555</v>
      </c>
      <c r="O63" s="1">
        <f>VLOOKUP(F:F,прайс2!B:F,3,1)</f>
        <v>280</v>
      </c>
      <c r="P63" s="16">
        <f>VLOOKUP(F:F,прайс2!B:E,4,1)</f>
        <v>50</v>
      </c>
      <c r="Q63" s="16">
        <f>VLOOKUP(F:F,прайс2!B:F,5,1)</f>
        <v>40</v>
      </c>
      <c r="R63" s="25">
        <f>IF(J63=1,O63,IF(J63&lt;30,O63+((J63-1)*P63),O63+((J63-1)*Q63)))</f>
        <v>830</v>
      </c>
      <c r="S63" s="1">
        <v>216</v>
      </c>
      <c r="T63" s="1">
        <v>240</v>
      </c>
      <c r="U63" s="1">
        <v>264</v>
      </c>
      <c r="V63" s="1">
        <v>324</v>
      </c>
      <c r="W63" s="1">
        <v>468</v>
      </c>
      <c r="X63" s="1">
        <v>558</v>
      </c>
      <c r="Y63" s="1">
        <v>648</v>
      </c>
      <c r="Z63" s="1">
        <v>780</v>
      </c>
      <c r="AA63" s="1">
        <v>900</v>
      </c>
      <c r="AB63" s="1">
        <v>1020</v>
      </c>
      <c r="AC63" s="1"/>
      <c r="AD63" s="1">
        <v>200</v>
      </c>
      <c r="AE63" s="47">
        <v>12</v>
      </c>
      <c r="AF63" s="1"/>
      <c r="AG63" s="1"/>
      <c r="AH63" s="1"/>
      <c r="AI63" s="1"/>
      <c r="AJ63" s="1"/>
    </row>
    <row r="64" spans="1:36" x14ac:dyDescent="0.25">
      <c r="A64" s="1" t="s">
        <v>577</v>
      </c>
      <c r="B64" s="21" t="s">
        <v>730</v>
      </c>
      <c r="C64" s="1" t="s">
        <v>114</v>
      </c>
      <c r="D64" s="1" t="s">
        <v>9</v>
      </c>
      <c r="E64" s="1" t="s">
        <v>115</v>
      </c>
      <c r="F64" s="1" t="s">
        <v>116</v>
      </c>
      <c r="G64" s="1" t="s">
        <v>235</v>
      </c>
      <c r="H64" s="1" t="s">
        <v>118</v>
      </c>
      <c r="I64" s="1">
        <v>20</v>
      </c>
      <c r="J64" s="1">
        <v>37</v>
      </c>
      <c r="K64" s="1">
        <f>VLOOKUP(F:F,прайс1!B:D,3,1)</f>
        <v>620</v>
      </c>
      <c r="L64" s="16">
        <f>VLOOKUP(F:F,прайс1!B:E,4,1)</f>
        <v>85</v>
      </c>
      <c r="M64" s="16">
        <f>VLOOKUP(F:F,прайс1!B:F,5,1)</f>
        <v>75</v>
      </c>
      <c r="N64" s="25">
        <f>IF(J64=1,K64,IF(J64&lt;30,K64+((J64-1)*L64),K64+((J64-1)*M64)))</f>
        <v>3320</v>
      </c>
      <c r="O64" s="1">
        <f>VLOOKUP(F:F,прайс2!B:F,3,1)</f>
        <v>280</v>
      </c>
      <c r="P64" s="16">
        <f>VLOOKUP(F:F,прайс2!B:E,4,1)</f>
        <v>50</v>
      </c>
      <c r="Q64" s="16">
        <f>VLOOKUP(F:F,прайс2!B:F,5,1)</f>
        <v>40</v>
      </c>
      <c r="R64" s="25">
        <f>IF(J64=1,O64,IF(J64&lt;30,O64+((J64-1)*P64),O64+((J64-1)*Q64)))</f>
        <v>1720</v>
      </c>
      <c r="S64" s="1">
        <v>216</v>
      </c>
      <c r="T64" s="1">
        <v>240</v>
      </c>
      <c r="U64" s="1">
        <v>264</v>
      </c>
      <c r="V64" s="1">
        <v>324</v>
      </c>
      <c r="W64" s="1">
        <v>468</v>
      </c>
      <c r="X64" s="1">
        <v>558</v>
      </c>
      <c r="Y64" s="1">
        <v>648</v>
      </c>
      <c r="Z64" s="1">
        <v>780</v>
      </c>
      <c r="AA64" s="1">
        <v>900</v>
      </c>
      <c r="AB64" s="1">
        <v>1020</v>
      </c>
      <c r="AC64" s="1"/>
      <c r="AD64" s="1">
        <v>200</v>
      </c>
      <c r="AE64" s="47">
        <v>12</v>
      </c>
      <c r="AF64" s="1"/>
      <c r="AG64" s="1"/>
      <c r="AH64" s="1"/>
      <c r="AI64" s="1"/>
      <c r="AJ64" s="1"/>
    </row>
    <row r="65" spans="1:36" x14ac:dyDescent="0.25">
      <c r="A65" s="1" t="s">
        <v>603</v>
      </c>
      <c r="B65" s="21" t="s">
        <v>731</v>
      </c>
      <c r="C65" s="1" t="s">
        <v>114</v>
      </c>
      <c r="D65" s="1" t="s">
        <v>238</v>
      </c>
      <c r="E65" s="1" t="s">
        <v>115</v>
      </c>
      <c r="F65" s="1" t="s">
        <v>116</v>
      </c>
      <c r="G65" s="1" t="s">
        <v>20</v>
      </c>
      <c r="H65" s="1" t="s">
        <v>21</v>
      </c>
      <c r="I65" s="1">
        <v>20</v>
      </c>
      <c r="J65" s="1">
        <v>43</v>
      </c>
      <c r="K65" s="1">
        <f>VLOOKUP(F:F,прайс1!B:D,3,1)</f>
        <v>620</v>
      </c>
      <c r="L65" s="16">
        <f>VLOOKUP(F:F,прайс1!B:E,4,1)</f>
        <v>85</v>
      </c>
      <c r="M65" s="16">
        <f>VLOOKUP(F:F,прайс1!B:F,5,1)</f>
        <v>75</v>
      </c>
      <c r="N65" s="25">
        <f>IF(J65=1,K65,IF(J65&lt;30,K65+((J65-1)*L65),K65+((J65-1)*M65)))</f>
        <v>3770</v>
      </c>
      <c r="O65" s="1">
        <f>VLOOKUP(F:F,прайс2!B:F,3,1)</f>
        <v>280</v>
      </c>
      <c r="P65" s="16">
        <f>VLOOKUP(F:F,прайс2!B:E,4,1)</f>
        <v>50</v>
      </c>
      <c r="Q65" s="16">
        <f>VLOOKUP(F:F,прайс2!B:F,5,1)</f>
        <v>40</v>
      </c>
      <c r="R65" s="25">
        <f>IF(J65=1,O65,IF(J65&lt;30,O65+((J65-1)*P65),O65+((J65-1)*Q65)))</f>
        <v>1960</v>
      </c>
      <c r="S65" s="1">
        <v>216</v>
      </c>
      <c r="T65" s="1">
        <v>240</v>
      </c>
      <c r="U65" s="1">
        <v>264</v>
      </c>
      <c r="V65" s="1">
        <v>324</v>
      </c>
      <c r="W65" s="1">
        <v>468</v>
      </c>
      <c r="X65" s="1">
        <v>558</v>
      </c>
      <c r="Y65" s="1">
        <v>648</v>
      </c>
      <c r="Z65" s="1">
        <v>780</v>
      </c>
      <c r="AA65" s="1">
        <v>900</v>
      </c>
      <c r="AB65" s="1">
        <v>1020</v>
      </c>
      <c r="AC65" s="1"/>
      <c r="AD65" s="1">
        <v>200</v>
      </c>
      <c r="AE65" s="47">
        <v>12</v>
      </c>
      <c r="AF65" s="1"/>
      <c r="AG65" s="1"/>
      <c r="AH65" s="1"/>
      <c r="AI65" s="1"/>
      <c r="AJ65" s="1"/>
    </row>
    <row r="66" spans="1:36" x14ac:dyDescent="0.25">
      <c r="A66" s="1" t="s">
        <v>608</v>
      </c>
      <c r="B66" s="21" t="s">
        <v>731</v>
      </c>
      <c r="C66" s="1" t="s">
        <v>610</v>
      </c>
      <c r="D66" s="1" t="s">
        <v>232</v>
      </c>
      <c r="E66" s="1" t="s">
        <v>611</v>
      </c>
      <c r="F66" s="1" t="s">
        <v>116</v>
      </c>
      <c r="G66" s="1" t="s">
        <v>235</v>
      </c>
      <c r="H66" s="1" t="s">
        <v>118</v>
      </c>
      <c r="I66" s="1">
        <v>20</v>
      </c>
      <c r="J66" s="1">
        <v>7</v>
      </c>
      <c r="K66" s="1">
        <f>VLOOKUP(F:F,прайс1!B:D,3,1)</f>
        <v>620</v>
      </c>
      <c r="L66" s="16">
        <f>VLOOKUP(F:F,прайс1!B:E,4,1)</f>
        <v>85</v>
      </c>
      <c r="M66" s="16">
        <f>VLOOKUP(F:F,прайс1!B:F,5,1)</f>
        <v>75</v>
      </c>
      <c r="N66" s="25">
        <f>IF(J66=1,K66,IF(J66&lt;30,K66+((J66-1)*L66),K66+((J66-1)*M66)))</f>
        <v>1130</v>
      </c>
      <c r="O66" s="1">
        <f>VLOOKUP(F:F,прайс2!B:F,3,1)</f>
        <v>280</v>
      </c>
      <c r="P66" s="16">
        <f>VLOOKUP(F:F,прайс2!B:E,4,1)</f>
        <v>50</v>
      </c>
      <c r="Q66" s="16">
        <f>VLOOKUP(F:F,прайс2!B:F,5,1)</f>
        <v>40</v>
      </c>
      <c r="R66" s="25">
        <f>IF(J66=1,O66,IF(J66&lt;30,O66+((J66-1)*P66),O66+((J66-1)*Q66)))</f>
        <v>580</v>
      </c>
      <c r="S66" s="1">
        <v>216</v>
      </c>
      <c r="T66" s="1">
        <v>240</v>
      </c>
      <c r="U66" s="1">
        <v>264</v>
      </c>
      <c r="V66" s="1">
        <v>324</v>
      </c>
      <c r="W66" s="1">
        <v>468</v>
      </c>
      <c r="X66" s="1">
        <v>558</v>
      </c>
      <c r="Y66" s="1">
        <v>648</v>
      </c>
      <c r="Z66" s="1">
        <v>780</v>
      </c>
      <c r="AA66" s="1">
        <v>900</v>
      </c>
      <c r="AB66" s="1">
        <v>1020</v>
      </c>
      <c r="AC66" s="1"/>
      <c r="AD66" s="1">
        <v>200</v>
      </c>
      <c r="AE66" s="47">
        <v>12</v>
      </c>
      <c r="AF66" s="1"/>
      <c r="AG66" s="1"/>
      <c r="AH66" s="1"/>
      <c r="AI66" s="1"/>
      <c r="AJ66" s="1"/>
    </row>
    <row r="67" spans="1:36" x14ac:dyDescent="0.25">
      <c r="A67" s="1" t="s">
        <v>171</v>
      </c>
      <c r="B67" s="21" t="s">
        <v>730</v>
      </c>
      <c r="C67" s="1" t="s">
        <v>114</v>
      </c>
      <c r="D67" s="1" t="s">
        <v>9</v>
      </c>
      <c r="E67" s="1" t="s">
        <v>172</v>
      </c>
      <c r="F67" s="1" t="s">
        <v>173</v>
      </c>
      <c r="G67" s="1" t="s">
        <v>117</v>
      </c>
      <c r="H67" s="1" t="s">
        <v>118</v>
      </c>
      <c r="I67" s="1">
        <v>57</v>
      </c>
      <c r="J67" s="1">
        <v>35</v>
      </c>
      <c r="K67" s="1">
        <f>VLOOKUP(F:F,прайс1!B:D,3,1)</f>
        <v>360</v>
      </c>
      <c r="L67" s="16">
        <f>VLOOKUP(F:F,прайс1!B:E,4,1)</f>
        <v>50</v>
      </c>
      <c r="M67" s="16">
        <f>VLOOKUP(F:F,прайс1!B:F,5,1)</f>
        <v>40</v>
      </c>
      <c r="N67" s="25">
        <f>IF(J67=1,K67,IF(J67&lt;30,K67+((J67-1)*L67),K67+((J67-1)*M67)))</f>
        <v>1720</v>
      </c>
      <c r="O67" s="1">
        <f>VLOOKUP(F:F,прайс2!B:F,3,1)</f>
        <v>280</v>
      </c>
      <c r="P67" s="16">
        <f>VLOOKUP(F:F,прайс2!B:E,4,1)</f>
        <v>50</v>
      </c>
      <c r="Q67" s="16">
        <f>VLOOKUP(F:F,прайс2!B:F,5,1)</f>
        <v>40</v>
      </c>
      <c r="R67" s="25">
        <f>IF(J67=1,O67,IF(J67&lt;30,O67+((J67-1)*P67),O67+((J67-1)*Q67)))</f>
        <v>1640</v>
      </c>
      <c r="S67" s="1">
        <v>216</v>
      </c>
      <c r="T67" s="1">
        <v>240</v>
      </c>
      <c r="U67" s="1">
        <v>264</v>
      </c>
      <c r="V67" s="1">
        <v>324</v>
      </c>
      <c r="W67" s="1">
        <v>468</v>
      </c>
      <c r="X67" s="1">
        <v>558</v>
      </c>
      <c r="Y67" s="1">
        <v>648</v>
      </c>
      <c r="Z67" s="1">
        <v>780</v>
      </c>
      <c r="AA67" s="1">
        <v>900</v>
      </c>
      <c r="AB67" s="1">
        <v>1020</v>
      </c>
      <c r="AC67" s="1"/>
      <c r="AD67" s="1">
        <v>200</v>
      </c>
      <c r="AE67" s="47">
        <v>12</v>
      </c>
      <c r="AF67" s="1"/>
      <c r="AG67" s="1"/>
      <c r="AH67" s="1"/>
      <c r="AI67" s="1"/>
      <c r="AJ67" s="1"/>
    </row>
    <row r="68" spans="1:36" x14ac:dyDescent="0.25">
      <c r="A68" s="1" t="s">
        <v>171</v>
      </c>
      <c r="B68" s="21" t="s">
        <v>730</v>
      </c>
      <c r="C68" s="1" t="s">
        <v>174</v>
      </c>
      <c r="D68" s="1" t="s">
        <v>9</v>
      </c>
      <c r="E68" s="1" t="s">
        <v>175</v>
      </c>
      <c r="F68" s="1" t="s">
        <v>173</v>
      </c>
      <c r="G68" s="1" t="s">
        <v>117</v>
      </c>
      <c r="H68" s="1" t="s">
        <v>118</v>
      </c>
      <c r="I68" s="1">
        <v>57</v>
      </c>
      <c r="J68" s="1">
        <v>49</v>
      </c>
      <c r="K68" s="1">
        <f>VLOOKUP(F:F,прайс1!B:D,3,1)</f>
        <v>360</v>
      </c>
      <c r="L68" s="16">
        <f>VLOOKUP(F:F,прайс1!B:E,4,1)</f>
        <v>50</v>
      </c>
      <c r="M68" s="16">
        <f>VLOOKUP(F:F,прайс1!B:F,5,1)</f>
        <v>40</v>
      </c>
      <c r="N68" s="25">
        <f>IF(J68=1,K68,IF(J68&lt;30,K68+((J68-1)*L68),K68+((J68-1)*M68)))</f>
        <v>2280</v>
      </c>
      <c r="O68" s="1">
        <f>VLOOKUP(F:F,прайс2!B:F,3,1)</f>
        <v>280</v>
      </c>
      <c r="P68" s="16">
        <f>VLOOKUP(F:F,прайс2!B:E,4,1)</f>
        <v>50</v>
      </c>
      <c r="Q68" s="16">
        <f>VLOOKUP(F:F,прайс2!B:F,5,1)</f>
        <v>40</v>
      </c>
      <c r="R68" s="25">
        <f>IF(J68=1,O68,IF(J68&lt;30,O68+((J68-1)*P68),O68+((J68-1)*Q68)))</f>
        <v>2200</v>
      </c>
      <c r="S68" s="1">
        <v>216</v>
      </c>
      <c r="T68" s="1">
        <v>240</v>
      </c>
      <c r="U68" s="1">
        <v>264</v>
      </c>
      <c r="V68" s="1">
        <v>324</v>
      </c>
      <c r="W68" s="1">
        <v>468</v>
      </c>
      <c r="X68" s="1">
        <v>558</v>
      </c>
      <c r="Y68" s="1">
        <v>648</v>
      </c>
      <c r="Z68" s="1">
        <v>780</v>
      </c>
      <c r="AA68" s="1">
        <v>900</v>
      </c>
      <c r="AB68" s="1">
        <v>1020</v>
      </c>
      <c r="AC68" s="1"/>
      <c r="AD68" s="1">
        <v>200</v>
      </c>
      <c r="AE68" s="47">
        <v>12</v>
      </c>
      <c r="AF68" s="1"/>
      <c r="AG68" s="1"/>
      <c r="AH68" s="1"/>
      <c r="AI68" s="1"/>
      <c r="AJ68" s="1"/>
    </row>
    <row r="69" spans="1:36" x14ac:dyDescent="0.25">
      <c r="A69" s="1" t="s">
        <v>171</v>
      </c>
      <c r="B69" s="21" t="s">
        <v>730</v>
      </c>
      <c r="C69" s="1" t="s">
        <v>176</v>
      </c>
      <c r="D69" s="1" t="s">
        <v>9</v>
      </c>
      <c r="E69" s="1" t="s">
        <v>177</v>
      </c>
      <c r="F69" s="1" t="s">
        <v>173</v>
      </c>
      <c r="G69" s="1" t="s">
        <v>117</v>
      </c>
      <c r="H69" s="1" t="s">
        <v>118</v>
      </c>
      <c r="I69" s="1">
        <v>57</v>
      </c>
      <c r="J69" s="1">
        <v>7</v>
      </c>
      <c r="K69" s="1">
        <f>VLOOKUP(F:F,прайс1!B:D,3,1)</f>
        <v>360</v>
      </c>
      <c r="L69" s="16">
        <f>VLOOKUP(F:F,прайс1!B:E,4,1)</f>
        <v>50</v>
      </c>
      <c r="M69" s="16">
        <f>VLOOKUP(F:F,прайс1!B:F,5,1)</f>
        <v>40</v>
      </c>
      <c r="N69" s="25">
        <f>IF(J69=1,K69,IF(J69&lt;30,K69+((J69-1)*L69),K69+((J69-1)*M69)))</f>
        <v>660</v>
      </c>
      <c r="O69" s="1">
        <f>VLOOKUP(F:F,прайс2!B:F,3,1)</f>
        <v>280</v>
      </c>
      <c r="P69" s="16">
        <f>VLOOKUP(F:F,прайс2!B:E,4,1)</f>
        <v>50</v>
      </c>
      <c r="Q69" s="16">
        <f>VLOOKUP(F:F,прайс2!B:F,5,1)</f>
        <v>40</v>
      </c>
      <c r="R69" s="25">
        <f>IF(J69=1,O69,IF(J69&lt;30,O69+((J69-1)*P69),O69+((J69-1)*Q69)))</f>
        <v>580</v>
      </c>
      <c r="S69" s="1">
        <v>216</v>
      </c>
      <c r="T69" s="1">
        <v>240</v>
      </c>
      <c r="U69" s="1">
        <v>264</v>
      </c>
      <c r="V69" s="1">
        <v>324</v>
      </c>
      <c r="W69" s="1">
        <v>468</v>
      </c>
      <c r="X69" s="1">
        <v>558</v>
      </c>
      <c r="Y69" s="1">
        <v>648</v>
      </c>
      <c r="Z69" s="1">
        <v>780</v>
      </c>
      <c r="AA69" s="1">
        <v>900</v>
      </c>
      <c r="AB69" s="1">
        <v>1020</v>
      </c>
      <c r="AC69" s="1"/>
      <c r="AD69" s="1">
        <v>200</v>
      </c>
      <c r="AE69" s="47">
        <v>12</v>
      </c>
      <c r="AF69" s="1"/>
      <c r="AG69" s="1"/>
      <c r="AH69" s="1"/>
      <c r="AI69" s="1"/>
      <c r="AJ69" s="1"/>
    </row>
    <row r="70" spans="1:36" x14ac:dyDescent="0.25">
      <c r="A70" s="1" t="s">
        <v>171</v>
      </c>
      <c r="B70" s="21" t="s">
        <v>730</v>
      </c>
      <c r="C70" s="1" t="s">
        <v>181</v>
      </c>
      <c r="D70" s="1" t="s">
        <v>9</v>
      </c>
      <c r="E70" s="1" t="s">
        <v>175</v>
      </c>
      <c r="F70" s="1" t="s">
        <v>173</v>
      </c>
      <c r="G70" s="1" t="s">
        <v>117</v>
      </c>
      <c r="H70" s="1" t="s">
        <v>118</v>
      </c>
      <c r="I70" s="1">
        <v>57</v>
      </c>
      <c r="J70" s="1">
        <v>2</v>
      </c>
      <c r="K70" s="1">
        <f>VLOOKUP(F:F,прайс1!B:D,3,1)</f>
        <v>360</v>
      </c>
      <c r="L70" s="16">
        <f>VLOOKUP(F:F,прайс1!B:E,4,1)</f>
        <v>50</v>
      </c>
      <c r="M70" s="16">
        <f>VLOOKUP(F:F,прайс1!B:F,5,1)</f>
        <v>40</v>
      </c>
      <c r="N70" s="25">
        <f>IF(J70=1,K70,IF(J70&lt;30,K70+((J70-1)*L70),K70+((J70-1)*M70)))</f>
        <v>410</v>
      </c>
      <c r="O70" s="1">
        <f>VLOOKUP(F:F,прайс2!B:F,3,1)</f>
        <v>280</v>
      </c>
      <c r="P70" s="16">
        <f>VLOOKUP(F:F,прайс2!B:E,4,1)</f>
        <v>50</v>
      </c>
      <c r="Q70" s="16">
        <f>VLOOKUP(F:F,прайс2!B:F,5,1)</f>
        <v>40</v>
      </c>
      <c r="R70" s="25">
        <f>IF(J70=1,O70,IF(J70&lt;30,O70+((J70-1)*P70),O70+((J70-1)*Q70)))</f>
        <v>330</v>
      </c>
      <c r="S70" s="1">
        <v>216</v>
      </c>
      <c r="T70" s="1">
        <v>240</v>
      </c>
      <c r="U70" s="1">
        <v>264</v>
      </c>
      <c r="V70" s="1">
        <v>324</v>
      </c>
      <c r="W70" s="1">
        <v>468</v>
      </c>
      <c r="X70" s="1">
        <v>558</v>
      </c>
      <c r="Y70" s="1">
        <v>648</v>
      </c>
      <c r="Z70" s="1">
        <v>780</v>
      </c>
      <c r="AA70" s="1">
        <v>900</v>
      </c>
      <c r="AB70" s="1">
        <v>1020</v>
      </c>
      <c r="AC70" s="1"/>
      <c r="AD70" s="1">
        <v>200</v>
      </c>
      <c r="AE70" s="47">
        <v>12</v>
      </c>
      <c r="AF70" s="1"/>
      <c r="AG70" s="1"/>
      <c r="AH70" s="1"/>
      <c r="AI70" s="1"/>
      <c r="AJ70" s="1"/>
    </row>
    <row r="71" spans="1:36" x14ac:dyDescent="0.25">
      <c r="A71" s="1" t="s">
        <v>171</v>
      </c>
      <c r="B71" s="21" t="s">
        <v>730</v>
      </c>
      <c r="C71" s="1" t="s">
        <v>184</v>
      </c>
      <c r="D71" s="1" t="s">
        <v>9</v>
      </c>
      <c r="E71" s="1" t="s">
        <v>175</v>
      </c>
      <c r="F71" s="1" t="s">
        <v>173</v>
      </c>
      <c r="G71" s="1" t="s">
        <v>117</v>
      </c>
      <c r="H71" s="1" t="s">
        <v>118</v>
      </c>
      <c r="I71" s="1">
        <v>57</v>
      </c>
      <c r="J71" s="1">
        <v>2</v>
      </c>
      <c r="K71" s="1">
        <f>VLOOKUP(F:F,прайс1!B:D,3,1)</f>
        <v>360</v>
      </c>
      <c r="L71" s="16">
        <f>VLOOKUP(F:F,прайс1!B:E,4,1)</f>
        <v>50</v>
      </c>
      <c r="M71" s="16">
        <f>VLOOKUP(F:F,прайс1!B:F,5,1)</f>
        <v>40</v>
      </c>
      <c r="N71" s="25">
        <f>IF(J71=1,K71,IF(J71&lt;30,K71+((J71-1)*L71),K71+((J71-1)*M71)))</f>
        <v>410</v>
      </c>
      <c r="O71" s="1">
        <f>VLOOKUP(F:F,прайс2!B:F,3,1)</f>
        <v>280</v>
      </c>
      <c r="P71" s="16">
        <f>VLOOKUP(F:F,прайс2!B:E,4,1)</f>
        <v>50</v>
      </c>
      <c r="Q71" s="16">
        <f>VLOOKUP(F:F,прайс2!B:F,5,1)</f>
        <v>40</v>
      </c>
      <c r="R71" s="25">
        <f>IF(J71=1,O71,IF(J71&lt;30,O71+((J71-1)*P71),O71+((J71-1)*Q71)))</f>
        <v>330</v>
      </c>
      <c r="S71" s="1">
        <v>216</v>
      </c>
      <c r="T71" s="1">
        <v>240</v>
      </c>
      <c r="U71" s="1">
        <v>264</v>
      </c>
      <c r="V71" s="1">
        <v>324</v>
      </c>
      <c r="W71" s="1">
        <v>468</v>
      </c>
      <c r="X71" s="1">
        <v>558</v>
      </c>
      <c r="Y71" s="1">
        <v>648</v>
      </c>
      <c r="Z71" s="1">
        <v>780</v>
      </c>
      <c r="AA71" s="1">
        <v>900</v>
      </c>
      <c r="AB71" s="1">
        <v>1020</v>
      </c>
      <c r="AC71" s="1"/>
      <c r="AD71" s="1">
        <v>200</v>
      </c>
      <c r="AE71" s="47">
        <v>12</v>
      </c>
      <c r="AF71" s="1"/>
      <c r="AG71" s="1"/>
      <c r="AH71" s="1"/>
      <c r="AI71" s="1"/>
      <c r="AJ71" s="1"/>
    </row>
    <row r="72" spans="1:36" x14ac:dyDescent="0.25">
      <c r="A72" s="1" t="s">
        <v>246</v>
      </c>
      <c r="B72" s="21" t="s">
        <v>730</v>
      </c>
      <c r="C72" s="1" t="s">
        <v>105</v>
      </c>
      <c r="D72" s="1" t="s">
        <v>9</v>
      </c>
      <c r="E72" s="1" t="s">
        <v>261</v>
      </c>
      <c r="F72" s="1" t="s">
        <v>173</v>
      </c>
      <c r="G72" s="1" t="s">
        <v>20</v>
      </c>
      <c r="H72" s="1" t="s">
        <v>21</v>
      </c>
      <c r="I72" s="1">
        <v>57</v>
      </c>
      <c r="J72" s="1">
        <v>9</v>
      </c>
      <c r="K72" s="1">
        <f>VLOOKUP(F:F,прайс1!B:D,3,1)</f>
        <v>360</v>
      </c>
      <c r="L72" s="16">
        <f>VLOOKUP(F:F,прайс1!B:E,4,1)</f>
        <v>50</v>
      </c>
      <c r="M72" s="16">
        <f>VLOOKUP(F:F,прайс1!B:F,5,1)</f>
        <v>40</v>
      </c>
      <c r="N72" s="25">
        <f>IF(J72=1,K72,IF(J72&lt;30,K72+((J72-1)*L72),K72+((J72-1)*M72)))</f>
        <v>760</v>
      </c>
      <c r="O72" s="1">
        <f>VLOOKUP(F:F,прайс2!B:F,3,1)</f>
        <v>280</v>
      </c>
      <c r="P72" s="16">
        <f>VLOOKUP(F:F,прайс2!B:E,4,1)</f>
        <v>50</v>
      </c>
      <c r="Q72" s="16">
        <f>VLOOKUP(F:F,прайс2!B:F,5,1)</f>
        <v>40</v>
      </c>
      <c r="R72" s="25">
        <f>IF(J72=1,O72,IF(J72&lt;30,O72+((J72-1)*P72),O72+((J72-1)*Q72)))</f>
        <v>680</v>
      </c>
      <c r="S72" s="1">
        <v>216</v>
      </c>
      <c r="T72" s="1">
        <v>240</v>
      </c>
      <c r="U72" s="1">
        <v>264</v>
      </c>
      <c r="V72" s="1">
        <v>324</v>
      </c>
      <c r="W72" s="1">
        <v>468</v>
      </c>
      <c r="X72" s="1">
        <v>558</v>
      </c>
      <c r="Y72" s="1">
        <v>648</v>
      </c>
      <c r="Z72" s="1">
        <v>780</v>
      </c>
      <c r="AA72" s="1">
        <v>900</v>
      </c>
      <c r="AB72" s="1">
        <v>1020</v>
      </c>
      <c r="AC72" s="1"/>
      <c r="AD72" s="1">
        <v>200</v>
      </c>
      <c r="AE72" s="47">
        <v>12</v>
      </c>
      <c r="AF72" s="1"/>
      <c r="AG72" s="1"/>
      <c r="AH72" s="1"/>
      <c r="AI72" s="1"/>
      <c r="AJ72" s="1"/>
    </row>
    <row r="73" spans="1:36" x14ac:dyDescent="0.25">
      <c r="A73" s="1" t="s">
        <v>246</v>
      </c>
      <c r="B73" s="21" t="s">
        <v>730</v>
      </c>
      <c r="C73" s="1" t="s">
        <v>105</v>
      </c>
      <c r="D73" s="1" t="s">
        <v>9</v>
      </c>
      <c r="E73" s="1" t="s">
        <v>261</v>
      </c>
      <c r="F73" s="1" t="s">
        <v>173</v>
      </c>
      <c r="G73" s="1" t="s">
        <v>20</v>
      </c>
      <c r="H73" s="1" t="s">
        <v>21</v>
      </c>
      <c r="I73" s="1">
        <v>57</v>
      </c>
      <c r="J73" s="1">
        <v>1</v>
      </c>
      <c r="K73" s="1">
        <f>VLOOKUP(F:F,прайс1!B:D,3,1)</f>
        <v>360</v>
      </c>
      <c r="L73" s="16">
        <f>VLOOKUP(F:F,прайс1!B:E,4,1)</f>
        <v>50</v>
      </c>
      <c r="M73" s="16">
        <f>VLOOKUP(F:F,прайс1!B:F,5,1)</f>
        <v>40</v>
      </c>
      <c r="N73" s="25">
        <f>IF(J73=1,K73,IF(J73&lt;30,K73+((J73-1)*L73),K73+((J73-1)*M73)))</f>
        <v>360</v>
      </c>
      <c r="O73" s="1">
        <f>VLOOKUP(F:F,прайс2!B:F,3,1)</f>
        <v>280</v>
      </c>
      <c r="P73" s="16">
        <f>VLOOKUP(F:F,прайс2!B:E,4,1)</f>
        <v>50</v>
      </c>
      <c r="Q73" s="16">
        <f>VLOOKUP(F:F,прайс2!B:F,5,1)</f>
        <v>40</v>
      </c>
      <c r="R73" s="25">
        <f>IF(J73=1,O73,IF(J73&lt;30,O73+((J73-1)*P73),O73+((J73-1)*Q73)))</f>
        <v>280</v>
      </c>
      <c r="S73" s="1">
        <v>216</v>
      </c>
      <c r="T73" s="1">
        <v>240</v>
      </c>
      <c r="U73" s="1">
        <v>264</v>
      </c>
      <c r="V73" s="1">
        <v>324</v>
      </c>
      <c r="W73" s="1">
        <v>468</v>
      </c>
      <c r="X73" s="1">
        <v>558</v>
      </c>
      <c r="Y73" s="1">
        <v>648</v>
      </c>
      <c r="Z73" s="1">
        <v>780</v>
      </c>
      <c r="AA73" s="1">
        <v>900</v>
      </c>
      <c r="AB73" s="1">
        <v>1020</v>
      </c>
      <c r="AC73" s="1"/>
      <c r="AD73" s="1">
        <v>200</v>
      </c>
      <c r="AE73" s="47">
        <v>12</v>
      </c>
      <c r="AF73" s="1"/>
      <c r="AG73" s="1"/>
      <c r="AH73" s="1"/>
      <c r="AI73" s="1"/>
      <c r="AJ73" s="1"/>
    </row>
    <row r="74" spans="1:36" x14ac:dyDescent="0.25">
      <c r="A74" s="1" t="s">
        <v>328</v>
      </c>
      <c r="B74" s="21" t="s">
        <v>730</v>
      </c>
      <c r="C74" s="1" t="s">
        <v>280</v>
      </c>
      <c r="D74" s="1" t="s">
        <v>9</v>
      </c>
      <c r="E74" s="1" t="s">
        <v>282</v>
      </c>
      <c r="F74" s="1" t="s">
        <v>173</v>
      </c>
      <c r="G74" s="1" t="s">
        <v>20</v>
      </c>
      <c r="H74" s="1" t="s">
        <v>21</v>
      </c>
      <c r="I74" s="1">
        <v>57</v>
      </c>
      <c r="J74" s="1">
        <v>18</v>
      </c>
      <c r="K74" s="1">
        <f>VLOOKUP(F:F,прайс1!B:D,3,1)</f>
        <v>360</v>
      </c>
      <c r="L74" s="16">
        <f>VLOOKUP(F:F,прайс1!B:E,4,1)</f>
        <v>50</v>
      </c>
      <c r="M74" s="16">
        <f>VLOOKUP(F:F,прайс1!B:F,5,1)</f>
        <v>40</v>
      </c>
      <c r="N74" s="25">
        <f>IF(J74=1,K74,IF(J74&lt;30,K74+((J74-1)*L74),K74+((J74-1)*M74)))</f>
        <v>1210</v>
      </c>
      <c r="O74" s="1">
        <f>VLOOKUP(F:F,прайс2!B:F,3,1)</f>
        <v>280</v>
      </c>
      <c r="P74" s="16">
        <f>VLOOKUP(F:F,прайс2!B:E,4,1)</f>
        <v>50</v>
      </c>
      <c r="Q74" s="16">
        <f>VLOOKUP(F:F,прайс2!B:F,5,1)</f>
        <v>40</v>
      </c>
      <c r="R74" s="25">
        <f>IF(J74=1,O74,IF(J74&lt;30,O74+((J74-1)*P74),O74+((J74-1)*Q74)))</f>
        <v>1130</v>
      </c>
      <c r="S74" s="1">
        <v>216</v>
      </c>
      <c r="T74" s="1">
        <v>240</v>
      </c>
      <c r="U74" s="1">
        <v>264</v>
      </c>
      <c r="V74" s="1">
        <v>324</v>
      </c>
      <c r="W74" s="1">
        <v>468</v>
      </c>
      <c r="X74" s="1">
        <v>558</v>
      </c>
      <c r="Y74" s="1">
        <v>648</v>
      </c>
      <c r="Z74" s="1">
        <v>780</v>
      </c>
      <c r="AA74" s="1">
        <v>900</v>
      </c>
      <c r="AB74" s="1">
        <v>1020</v>
      </c>
      <c r="AC74" s="1"/>
      <c r="AD74" s="1">
        <v>200</v>
      </c>
      <c r="AE74" s="47">
        <v>12</v>
      </c>
      <c r="AF74" s="1"/>
      <c r="AG74" s="1"/>
      <c r="AH74" s="1"/>
      <c r="AI74" s="1"/>
      <c r="AJ74" s="1"/>
    </row>
    <row r="75" spans="1:36" x14ac:dyDescent="0.25">
      <c r="A75" s="1" t="s">
        <v>348</v>
      </c>
      <c r="B75" s="21" t="s">
        <v>730</v>
      </c>
      <c r="C75" s="1" t="s">
        <v>331</v>
      </c>
      <c r="D75" s="1" t="s">
        <v>9</v>
      </c>
      <c r="E75" s="1" t="s">
        <v>175</v>
      </c>
      <c r="F75" s="1" t="s">
        <v>173</v>
      </c>
      <c r="G75" s="1" t="s">
        <v>20</v>
      </c>
      <c r="H75" s="1" t="s">
        <v>21</v>
      </c>
      <c r="I75" s="1">
        <v>57</v>
      </c>
      <c r="J75" s="1">
        <v>18</v>
      </c>
      <c r="K75" s="1">
        <f>VLOOKUP(F:F,прайс1!B:D,3,1)</f>
        <v>360</v>
      </c>
      <c r="L75" s="16">
        <f>VLOOKUP(F:F,прайс1!B:E,4,1)</f>
        <v>50</v>
      </c>
      <c r="M75" s="16">
        <f>VLOOKUP(F:F,прайс1!B:F,5,1)</f>
        <v>40</v>
      </c>
      <c r="N75" s="25">
        <f>IF(J75=1,K75,IF(J75&lt;30,K75+((J75-1)*L75),K75+((J75-1)*M75)))</f>
        <v>1210</v>
      </c>
      <c r="O75" s="1">
        <f>VLOOKUP(F:F,прайс2!B:F,3,1)</f>
        <v>280</v>
      </c>
      <c r="P75" s="16">
        <f>VLOOKUP(F:F,прайс2!B:E,4,1)</f>
        <v>50</v>
      </c>
      <c r="Q75" s="16">
        <f>VLOOKUP(F:F,прайс2!B:F,5,1)</f>
        <v>40</v>
      </c>
      <c r="R75" s="25">
        <f>IF(J75=1,O75,IF(J75&lt;30,O75+((J75-1)*P75),O75+((J75-1)*Q75)))</f>
        <v>1130</v>
      </c>
      <c r="S75" s="1">
        <v>216</v>
      </c>
      <c r="T75" s="1">
        <v>240</v>
      </c>
      <c r="U75" s="1">
        <v>264</v>
      </c>
      <c r="V75" s="1">
        <v>324</v>
      </c>
      <c r="W75" s="1">
        <v>468</v>
      </c>
      <c r="X75" s="1">
        <v>558</v>
      </c>
      <c r="Y75" s="1">
        <v>648</v>
      </c>
      <c r="Z75" s="1">
        <v>780</v>
      </c>
      <c r="AA75" s="1">
        <v>900</v>
      </c>
      <c r="AB75" s="1">
        <v>1020</v>
      </c>
      <c r="AC75" s="1"/>
      <c r="AD75" s="1">
        <v>200</v>
      </c>
      <c r="AE75" s="47">
        <v>12</v>
      </c>
      <c r="AF75" s="1"/>
      <c r="AG75" s="1"/>
      <c r="AH75" s="1"/>
      <c r="AI75" s="1"/>
      <c r="AJ75" s="1"/>
    </row>
    <row r="76" spans="1:36" x14ac:dyDescent="0.25">
      <c r="A76" s="1" t="s">
        <v>348</v>
      </c>
      <c r="B76" s="21" t="s">
        <v>730</v>
      </c>
      <c r="C76" s="1" t="s">
        <v>357</v>
      </c>
      <c r="D76" s="1" t="s">
        <v>9</v>
      </c>
      <c r="E76" s="1" t="s">
        <v>358</v>
      </c>
      <c r="F76" s="1" t="s">
        <v>173</v>
      </c>
      <c r="G76" s="1" t="s">
        <v>12</v>
      </c>
      <c r="H76" s="1" t="s">
        <v>13</v>
      </c>
      <c r="I76" s="1">
        <v>57</v>
      </c>
      <c r="J76" s="1">
        <v>27</v>
      </c>
      <c r="K76" s="1">
        <f>VLOOKUP(F:F,прайс1!B:D,3,1)</f>
        <v>360</v>
      </c>
      <c r="L76" s="16">
        <f>VLOOKUP(F:F,прайс1!B:E,4,1)</f>
        <v>50</v>
      </c>
      <c r="M76" s="16">
        <f>VLOOKUP(F:F,прайс1!B:F,5,1)</f>
        <v>40</v>
      </c>
      <c r="N76" s="25">
        <f>IF(J76=1,K76,IF(J76&lt;30,K76+((J76-1)*L76),K76+((J76-1)*M76)))</f>
        <v>1660</v>
      </c>
      <c r="O76" s="1">
        <f>VLOOKUP(F:F,прайс2!B:F,3,1)</f>
        <v>280</v>
      </c>
      <c r="P76" s="16">
        <f>VLOOKUP(F:F,прайс2!B:E,4,1)</f>
        <v>50</v>
      </c>
      <c r="Q76" s="16">
        <f>VLOOKUP(F:F,прайс2!B:F,5,1)</f>
        <v>40</v>
      </c>
      <c r="R76" s="25">
        <f>IF(J76=1,O76,IF(J76&lt;30,O76+((J76-1)*P76),O76+((J76-1)*Q76)))</f>
        <v>1580</v>
      </c>
      <c r="S76" s="1">
        <v>216</v>
      </c>
      <c r="T76" s="1">
        <v>240</v>
      </c>
      <c r="U76" s="1">
        <v>264</v>
      </c>
      <c r="V76" s="1">
        <v>324</v>
      </c>
      <c r="W76" s="1">
        <v>468</v>
      </c>
      <c r="X76" s="1">
        <v>558</v>
      </c>
      <c r="Y76" s="1">
        <v>648</v>
      </c>
      <c r="Z76" s="1">
        <v>780</v>
      </c>
      <c r="AA76" s="1">
        <v>900</v>
      </c>
      <c r="AB76" s="1">
        <v>1020</v>
      </c>
      <c r="AC76" s="1"/>
      <c r="AD76" s="1">
        <v>200</v>
      </c>
      <c r="AE76" s="47">
        <v>12</v>
      </c>
      <c r="AF76" s="1"/>
      <c r="AG76" s="1"/>
      <c r="AH76" s="1"/>
      <c r="AI76" s="1"/>
      <c r="AJ76" s="1"/>
    </row>
    <row r="77" spans="1:36" x14ac:dyDescent="0.25">
      <c r="A77" s="1" t="s">
        <v>395</v>
      </c>
      <c r="B77" s="21" t="s">
        <v>730</v>
      </c>
      <c r="C77" s="1" t="s">
        <v>157</v>
      </c>
      <c r="D77" s="1" t="s">
        <v>9</v>
      </c>
      <c r="E77" s="1" t="s">
        <v>401</v>
      </c>
      <c r="F77" s="1" t="s">
        <v>173</v>
      </c>
      <c r="G77" s="1" t="s">
        <v>20</v>
      </c>
      <c r="H77" s="1" t="s">
        <v>21</v>
      </c>
      <c r="I77" s="1">
        <v>57</v>
      </c>
      <c r="J77" s="1">
        <v>14</v>
      </c>
      <c r="K77" s="1">
        <f>VLOOKUP(F:F,прайс1!B:D,3,1)</f>
        <v>360</v>
      </c>
      <c r="L77" s="16">
        <f>VLOOKUP(F:F,прайс1!B:E,4,1)</f>
        <v>50</v>
      </c>
      <c r="M77" s="16">
        <f>VLOOKUP(F:F,прайс1!B:F,5,1)</f>
        <v>40</v>
      </c>
      <c r="N77" s="25">
        <f>IF(J77=1,K77,IF(J77&lt;30,K77+((J77-1)*L77),K77+((J77-1)*M77)))</f>
        <v>1010</v>
      </c>
      <c r="O77" s="1">
        <f>VLOOKUP(F:F,прайс2!B:F,3,1)</f>
        <v>280</v>
      </c>
      <c r="P77" s="16">
        <f>VLOOKUP(F:F,прайс2!B:E,4,1)</f>
        <v>50</v>
      </c>
      <c r="Q77" s="16">
        <f>VLOOKUP(F:F,прайс2!B:F,5,1)</f>
        <v>40</v>
      </c>
      <c r="R77" s="25">
        <f>IF(J77=1,O77,IF(J77&lt;30,O77+((J77-1)*P77),O77+((J77-1)*Q77)))</f>
        <v>930</v>
      </c>
      <c r="S77" s="1">
        <v>216</v>
      </c>
      <c r="T77" s="1">
        <v>240</v>
      </c>
      <c r="U77" s="1">
        <v>264</v>
      </c>
      <c r="V77" s="1">
        <v>324</v>
      </c>
      <c r="W77" s="1">
        <v>468</v>
      </c>
      <c r="X77" s="1">
        <v>558</v>
      </c>
      <c r="Y77" s="1">
        <v>648</v>
      </c>
      <c r="Z77" s="1">
        <v>780</v>
      </c>
      <c r="AA77" s="1">
        <v>900</v>
      </c>
      <c r="AB77" s="1">
        <v>1020</v>
      </c>
      <c r="AC77" s="1"/>
      <c r="AD77" s="1">
        <v>200</v>
      </c>
      <c r="AE77" s="47">
        <v>12</v>
      </c>
      <c r="AF77" s="1"/>
      <c r="AG77" s="1"/>
      <c r="AH77" s="1"/>
      <c r="AI77" s="1"/>
      <c r="AJ77" s="1"/>
    </row>
    <row r="78" spans="1:36" x14ac:dyDescent="0.25">
      <c r="A78" s="1" t="s">
        <v>395</v>
      </c>
      <c r="B78" s="21" t="s">
        <v>730</v>
      </c>
      <c r="C78" s="1" t="s">
        <v>407</v>
      </c>
      <c r="D78" s="1" t="s">
        <v>9</v>
      </c>
      <c r="E78" s="1" t="s">
        <v>401</v>
      </c>
      <c r="F78" s="1" t="s">
        <v>173</v>
      </c>
      <c r="G78" s="1" t="s">
        <v>20</v>
      </c>
      <c r="H78" s="1" t="s">
        <v>21</v>
      </c>
      <c r="I78" s="1">
        <v>57</v>
      </c>
      <c r="J78" s="1">
        <v>12</v>
      </c>
      <c r="K78" s="1">
        <f>VLOOKUP(F:F,прайс1!B:D,3,1)</f>
        <v>360</v>
      </c>
      <c r="L78" s="16">
        <f>VLOOKUP(F:F,прайс1!B:E,4,1)</f>
        <v>50</v>
      </c>
      <c r="M78" s="16">
        <f>VLOOKUP(F:F,прайс1!B:F,5,1)</f>
        <v>40</v>
      </c>
      <c r="N78" s="25">
        <f>IF(J78=1,K78,IF(J78&lt;30,K78+((J78-1)*L78),K78+((J78-1)*M78)))</f>
        <v>910</v>
      </c>
      <c r="O78" s="1">
        <f>VLOOKUP(F:F,прайс2!B:F,3,1)</f>
        <v>280</v>
      </c>
      <c r="P78" s="16">
        <f>VLOOKUP(F:F,прайс2!B:E,4,1)</f>
        <v>50</v>
      </c>
      <c r="Q78" s="16">
        <f>VLOOKUP(F:F,прайс2!B:F,5,1)</f>
        <v>40</v>
      </c>
      <c r="R78" s="25">
        <f>IF(J78=1,O78,IF(J78&lt;30,O78+((J78-1)*P78),O78+((J78-1)*Q78)))</f>
        <v>830</v>
      </c>
      <c r="S78" s="1">
        <v>216</v>
      </c>
      <c r="T78" s="1">
        <v>240</v>
      </c>
      <c r="U78" s="1">
        <v>264</v>
      </c>
      <c r="V78" s="1">
        <v>324</v>
      </c>
      <c r="W78" s="1">
        <v>468</v>
      </c>
      <c r="X78" s="1">
        <v>558</v>
      </c>
      <c r="Y78" s="1">
        <v>648</v>
      </c>
      <c r="Z78" s="1">
        <v>780</v>
      </c>
      <c r="AA78" s="1">
        <v>900</v>
      </c>
      <c r="AB78" s="1">
        <v>1020</v>
      </c>
      <c r="AC78" s="1"/>
      <c r="AD78" s="1">
        <v>200</v>
      </c>
      <c r="AE78" s="47">
        <v>12</v>
      </c>
      <c r="AF78" s="1"/>
      <c r="AG78" s="1"/>
      <c r="AH78" s="1"/>
      <c r="AI78" s="1"/>
      <c r="AJ78" s="1"/>
    </row>
    <row r="79" spans="1:36" x14ac:dyDescent="0.25">
      <c r="A79" s="1" t="s">
        <v>445</v>
      </c>
      <c r="B79" s="21" t="s">
        <v>730</v>
      </c>
      <c r="C79" s="1" t="s">
        <v>450</v>
      </c>
      <c r="D79" s="1" t="s">
        <v>9</v>
      </c>
      <c r="E79" s="1" t="s">
        <v>453</v>
      </c>
      <c r="F79" s="1" t="s">
        <v>173</v>
      </c>
      <c r="G79" s="1" t="s">
        <v>12</v>
      </c>
      <c r="H79" s="1" t="s">
        <v>13</v>
      </c>
      <c r="I79" s="1">
        <v>57</v>
      </c>
      <c r="J79" s="1">
        <v>10</v>
      </c>
      <c r="K79" s="1">
        <f>VLOOKUP(F:F,прайс1!B:D,3,1)</f>
        <v>360</v>
      </c>
      <c r="L79" s="16">
        <f>VLOOKUP(F:F,прайс1!B:E,4,1)</f>
        <v>50</v>
      </c>
      <c r="M79" s="16">
        <f>VLOOKUP(F:F,прайс1!B:F,5,1)</f>
        <v>40</v>
      </c>
      <c r="N79" s="25">
        <f>IF(J79=1,K79,IF(J79&lt;30,K79+((J79-1)*L79),K79+((J79-1)*M79)))</f>
        <v>810</v>
      </c>
      <c r="O79" s="1">
        <f>VLOOKUP(F:F,прайс2!B:F,3,1)</f>
        <v>280</v>
      </c>
      <c r="P79" s="16">
        <f>VLOOKUP(F:F,прайс2!B:E,4,1)</f>
        <v>50</v>
      </c>
      <c r="Q79" s="16">
        <f>VLOOKUP(F:F,прайс2!B:F,5,1)</f>
        <v>40</v>
      </c>
      <c r="R79" s="25">
        <f>IF(J79=1,O79,IF(J79&lt;30,O79+((J79-1)*P79),O79+((J79-1)*Q79)))</f>
        <v>730</v>
      </c>
      <c r="S79" s="1">
        <v>216</v>
      </c>
      <c r="T79" s="1">
        <v>240</v>
      </c>
      <c r="U79" s="1">
        <v>264</v>
      </c>
      <c r="V79" s="1">
        <v>324</v>
      </c>
      <c r="W79" s="1">
        <v>468</v>
      </c>
      <c r="X79" s="1">
        <v>558</v>
      </c>
      <c r="Y79" s="1">
        <v>648</v>
      </c>
      <c r="Z79" s="1">
        <v>780</v>
      </c>
      <c r="AA79" s="1">
        <v>900</v>
      </c>
      <c r="AB79" s="1">
        <v>1020</v>
      </c>
      <c r="AC79" s="1"/>
      <c r="AD79" s="1">
        <v>200</v>
      </c>
      <c r="AE79" s="47">
        <v>12</v>
      </c>
      <c r="AF79" s="1"/>
      <c r="AG79" s="1"/>
      <c r="AH79" s="1"/>
      <c r="AI79" s="1"/>
      <c r="AJ79" s="1"/>
    </row>
    <row r="80" spans="1:36" x14ac:dyDescent="0.25">
      <c r="A80" s="1" t="s">
        <v>536</v>
      </c>
      <c r="B80" s="21" t="s">
        <v>730</v>
      </c>
      <c r="C80" s="1" t="s">
        <v>563</v>
      </c>
      <c r="D80" s="1" t="s">
        <v>9</v>
      </c>
      <c r="E80" s="1" t="s">
        <v>564</v>
      </c>
      <c r="F80" s="1" t="s">
        <v>173</v>
      </c>
      <c r="G80" s="1" t="s">
        <v>20</v>
      </c>
      <c r="H80" s="1" t="s">
        <v>21</v>
      </c>
      <c r="I80" s="1">
        <v>57</v>
      </c>
      <c r="J80" s="1">
        <v>21</v>
      </c>
      <c r="K80" s="1">
        <f>VLOOKUP(F:F,прайс1!B:D,3,1)</f>
        <v>360</v>
      </c>
      <c r="L80" s="16">
        <f>VLOOKUP(F:F,прайс1!B:E,4,1)</f>
        <v>50</v>
      </c>
      <c r="M80" s="16">
        <f>VLOOKUP(F:F,прайс1!B:F,5,1)</f>
        <v>40</v>
      </c>
      <c r="N80" s="25">
        <f>IF(J80=1,K80,IF(J80&lt;30,K80+((J80-1)*L80),K80+((J80-1)*M80)))</f>
        <v>1360</v>
      </c>
      <c r="O80" s="1">
        <f>VLOOKUP(F:F,прайс2!B:F,3,1)</f>
        <v>280</v>
      </c>
      <c r="P80" s="16">
        <f>VLOOKUP(F:F,прайс2!B:E,4,1)</f>
        <v>50</v>
      </c>
      <c r="Q80" s="16">
        <f>VLOOKUP(F:F,прайс2!B:F,5,1)</f>
        <v>40</v>
      </c>
      <c r="R80" s="25">
        <f>IF(J80=1,O80,IF(J80&lt;30,O80+((J80-1)*P80),O80+((J80-1)*Q80)))</f>
        <v>1280</v>
      </c>
      <c r="S80" s="1">
        <v>216</v>
      </c>
      <c r="T80" s="1">
        <v>240</v>
      </c>
      <c r="U80" s="1">
        <v>264</v>
      </c>
      <c r="V80" s="1">
        <v>324</v>
      </c>
      <c r="W80" s="1">
        <v>468</v>
      </c>
      <c r="X80" s="1">
        <v>558</v>
      </c>
      <c r="Y80" s="1">
        <v>648</v>
      </c>
      <c r="Z80" s="1">
        <v>780</v>
      </c>
      <c r="AA80" s="1">
        <v>900</v>
      </c>
      <c r="AB80" s="1">
        <v>1020</v>
      </c>
      <c r="AC80" s="1"/>
      <c r="AD80" s="1">
        <v>200</v>
      </c>
      <c r="AE80" s="47">
        <v>12</v>
      </c>
      <c r="AF80" s="1"/>
      <c r="AG80" s="1"/>
      <c r="AH80" s="1"/>
      <c r="AI80" s="1"/>
      <c r="AJ80" s="1"/>
    </row>
    <row r="81" spans="1:36" x14ac:dyDescent="0.25">
      <c r="A81" s="1" t="s">
        <v>536</v>
      </c>
      <c r="B81" s="21" t="s">
        <v>730</v>
      </c>
      <c r="C81" s="1" t="s">
        <v>357</v>
      </c>
      <c r="D81" s="1" t="s">
        <v>9</v>
      </c>
      <c r="E81" s="1" t="s">
        <v>358</v>
      </c>
      <c r="F81" s="1" t="s">
        <v>173</v>
      </c>
      <c r="G81" s="1" t="s">
        <v>12</v>
      </c>
      <c r="H81" s="1" t="s">
        <v>13</v>
      </c>
      <c r="I81" s="1">
        <v>57</v>
      </c>
      <c r="J81" s="1">
        <v>16</v>
      </c>
      <c r="K81" s="1">
        <f>VLOOKUP(F:F,прайс1!B:D,3,1)</f>
        <v>360</v>
      </c>
      <c r="L81" s="16">
        <f>VLOOKUP(F:F,прайс1!B:E,4,1)</f>
        <v>50</v>
      </c>
      <c r="M81" s="16">
        <f>VLOOKUP(F:F,прайс1!B:F,5,1)</f>
        <v>40</v>
      </c>
      <c r="N81" s="25">
        <f>IF(J81=1,K81,IF(J81&lt;30,K81+((J81-1)*L81),K81+((J81-1)*M81)))</f>
        <v>1110</v>
      </c>
      <c r="O81" s="1">
        <f>VLOOKUP(F:F,прайс2!B:F,3,1)</f>
        <v>280</v>
      </c>
      <c r="P81" s="16">
        <f>VLOOKUP(F:F,прайс2!B:E,4,1)</f>
        <v>50</v>
      </c>
      <c r="Q81" s="16">
        <f>VLOOKUP(F:F,прайс2!B:F,5,1)</f>
        <v>40</v>
      </c>
      <c r="R81" s="25">
        <f>IF(J81=1,O81,IF(J81&lt;30,O81+((J81-1)*P81),O81+((J81-1)*Q81)))</f>
        <v>1030</v>
      </c>
      <c r="S81" s="1">
        <v>216</v>
      </c>
      <c r="T81" s="1">
        <v>240</v>
      </c>
      <c r="U81" s="1">
        <v>264</v>
      </c>
      <c r="V81" s="1">
        <v>324</v>
      </c>
      <c r="W81" s="1">
        <v>468</v>
      </c>
      <c r="X81" s="1">
        <v>558</v>
      </c>
      <c r="Y81" s="1">
        <v>648</v>
      </c>
      <c r="Z81" s="1">
        <v>780</v>
      </c>
      <c r="AA81" s="1">
        <v>900</v>
      </c>
      <c r="AB81" s="1">
        <v>1020</v>
      </c>
      <c r="AC81" s="1"/>
      <c r="AD81" s="1">
        <v>200</v>
      </c>
      <c r="AE81" s="47">
        <v>12</v>
      </c>
      <c r="AF81" s="1"/>
      <c r="AG81" s="1"/>
      <c r="AH81" s="1"/>
      <c r="AI81" s="1"/>
      <c r="AJ81" s="1"/>
    </row>
    <row r="82" spans="1:36" x14ac:dyDescent="0.25">
      <c r="A82" s="1" t="s">
        <v>266</v>
      </c>
      <c r="B82" s="21" t="s">
        <v>731</v>
      </c>
      <c r="C82" s="1" t="s">
        <v>280</v>
      </c>
      <c r="D82" s="1" t="s">
        <v>232</v>
      </c>
      <c r="E82" s="1" t="s">
        <v>281</v>
      </c>
      <c r="F82" s="1" t="s">
        <v>173</v>
      </c>
      <c r="G82" s="1" t="s">
        <v>20</v>
      </c>
      <c r="H82" s="1" t="s">
        <v>21</v>
      </c>
      <c r="I82" s="1">
        <v>57</v>
      </c>
      <c r="J82" s="1">
        <v>4</v>
      </c>
      <c r="K82" s="1">
        <f>VLOOKUP(F:F,прайс1!B:D,3,1)</f>
        <v>360</v>
      </c>
      <c r="L82" s="16">
        <f>VLOOKUP(F:F,прайс1!B:E,4,1)</f>
        <v>50</v>
      </c>
      <c r="M82" s="16">
        <f>VLOOKUP(F:F,прайс1!B:F,5,1)</f>
        <v>40</v>
      </c>
      <c r="N82" s="25">
        <f>IF(J82=1,K82,IF(J82&lt;30,K82+((J82-1)*L82),K82+((J82-1)*M82)))</f>
        <v>510</v>
      </c>
      <c r="O82" s="1">
        <f>VLOOKUP(F:F,прайс2!B:F,3,1)</f>
        <v>280</v>
      </c>
      <c r="P82" s="16">
        <f>VLOOKUP(F:F,прайс2!B:E,4,1)</f>
        <v>50</v>
      </c>
      <c r="Q82" s="16">
        <f>VLOOKUP(F:F,прайс2!B:F,5,1)</f>
        <v>40</v>
      </c>
      <c r="R82" s="25">
        <f>IF(J82=1,O82,IF(J82&lt;30,O82+((J82-1)*P82),O82+((J82-1)*Q82)))</f>
        <v>430</v>
      </c>
      <c r="S82" s="1">
        <v>216</v>
      </c>
      <c r="T82" s="1">
        <v>240</v>
      </c>
      <c r="U82" s="1">
        <v>264</v>
      </c>
      <c r="V82" s="1">
        <v>324</v>
      </c>
      <c r="W82" s="1">
        <v>468</v>
      </c>
      <c r="X82" s="1">
        <v>558</v>
      </c>
      <c r="Y82" s="1">
        <v>648</v>
      </c>
      <c r="Z82" s="1">
        <v>780</v>
      </c>
      <c r="AA82" s="1">
        <v>900</v>
      </c>
      <c r="AB82" s="1">
        <v>1020</v>
      </c>
      <c r="AC82" s="1"/>
      <c r="AD82" s="1">
        <v>200</v>
      </c>
      <c r="AE82" s="47">
        <v>12</v>
      </c>
      <c r="AF82" s="1"/>
      <c r="AG82" s="1"/>
      <c r="AH82" s="1"/>
      <c r="AI82" s="1"/>
      <c r="AJ82" s="1"/>
    </row>
    <row r="83" spans="1:36" x14ac:dyDescent="0.25">
      <c r="A83" s="1" t="s">
        <v>266</v>
      </c>
      <c r="B83" s="21" t="s">
        <v>731</v>
      </c>
      <c r="C83" s="1" t="s">
        <v>280</v>
      </c>
      <c r="D83" s="1" t="s">
        <v>232</v>
      </c>
      <c r="E83" s="1" t="s">
        <v>282</v>
      </c>
      <c r="F83" s="1" t="s">
        <v>173</v>
      </c>
      <c r="G83" s="1" t="s">
        <v>20</v>
      </c>
      <c r="H83" s="1" t="s">
        <v>21</v>
      </c>
      <c r="I83" s="1">
        <v>57</v>
      </c>
      <c r="J83" s="1">
        <v>6</v>
      </c>
      <c r="K83" s="1">
        <f>VLOOKUP(F:F,прайс1!B:D,3,1)</f>
        <v>360</v>
      </c>
      <c r="L83" s="16">
        <f>VLOOKUP(F:F,прайс1!B:E,4,1)</f>
        <v>50</v>
      </c>
      <c r="M83" s="16">
        <f>VLOOKUP(F:F,прайс1!B:F,5,1)</f>
        <v>40</v>
      </c>
      <c r="N83" s="25">
        <f>IF(J83=1,K83,IF(J83&lt;30,K83+((J83-1)*L83),K83+((J83-1)*M83)))</f>
        <v>610</v>
      </c>
      <c r="O83" s="1">
        <f>VLOOKUP(F:F,прайс2!B:F,3,1)</f>
        <v>280</v>
      </c>
      <c r="P83" s="16">
        <f>VLOOKUP(F:F,прайс2!B:E,4,1)</f>
        <v>50</v>
      </c>
      <c r="Q83" s="16">
        <f>VLOOKUP(F:F,прайс2!B:F,5,1)</f>
        <v>40</v>
      </c>
      <c r="R83" s="25">
        <f>IF(J83=1,O83,IF(J83&lt;30,O83+((J83-1)*P83),O83+((J83-1)*Q83)))</f>
        <v>530</v>
      </c>
      <c r="S83" s="1">
        <v>216</v>
      </c>
      <c r="T83" s="1">
        <v>240</v>
      </c>
      <c r="U83" s="1">
        <v>264</v>
      </c>
      <c r="V83" s="1">
        <v>324</v>
      </c>
      <c r="W83" s="1">
        <v>468</v>
      </c>
      <c r="X83" s="1">
        <v>558</v>
      </c>
      <c r="Y83" s="1">
        <v>648</v>
      </c>
      <c r="Z83" s="1">
        <v>780</v>
      </c>
      <c r="AA83" s="1">
        <v>900</v>
      </c>
      <c r="AB83" s="1">
        <v>1020</v>
      </c>
      <c r="AC83" s="1"/>
      <c r="AD83" s="1">
        <v>200</v>
      </c>
      <c r="AE83" s="47">
        <v>12</v>
      </c>
      <c r="AF83" s="1"/>
      <c r="AG83" s="1"/>
      <c r="AH83" s="1"/>
      <c r="AI83" s="1"/>
      <c r="AJ83" s="1"/>
    </row>
    <row r="84" spans="1:36" x14ac:dyDescent="0.25">
      <c r="A84" s="1" t="s">
        <v>266</v>
      </c>
      <c r="B84" s="21" t="s">
        <v>731</v>
      </c>
      <c r="C84" s="1" t="s">
        <v>280</v>
      </c>
      <c r="D84" s="1" t="s">
        <v>232</v>
      </c>
      <c r="E84" s="1" t="s">
        <v>283</v>
      </c>
      <c r="F84" s="1" t="s">
        <v>173</v>
      </c>
      <c r="G84" s="1" t="s">
        <v>20</v>
      </c>
      <c r="H84" s="1" t="s">
        <v>21</v>
      </c>
      <c r="I84" s="1">
        <v>57</v>
      </c>
      <c r="J84" s="1">
        <v>6</v>
      </c>
      <c r="K84" s="1">
        <f>VLOOKUP(F:F,прайс1!B:D,3,1)</f>
        <v>360</v>
      </c>
      <c r="L84" s="16">
        <f>VLOOKUP(F:F,прайс1!B:E,4,1)</f>
        <v>50</v>
      </c>
      <c r="M84" s="16">
        <f>VLOOKUP(F:F,прайс1!B:F,5,1)</f>
        <v>40</v>
      </c>
      <c r="N84" s="25">
        <f>IF(J84=1,K84,IF(J84&lt;30,K84+((J84-1)*L84),K84+((J84-1)*M84)))</f>
        <v>610</v>
      </c>
      <c r="O84" s="1">
        <f>VLOOKUP(F:F,прайс2!B:F,3,1)</f>
        <v>280</v>
      </c>
      <c r="P84" s="16">
        <f>VLOOKUP(F:F,прайс2!B:E,4,1)</f>
        <v>50</v>
      </c>
      <c r="Q84" s="16">
        <f>VLOOKUP(F:F,прайс2!B:F,5,1)</f>
        <v>40</v>
      </c>
      <c r="R84" s="25">
        <f>IF(J84=1,O84,IF(J84&lt;30,O84+((J84-1)*P84),O84+((J84-1)*Q84)))</f>
        <v>530</v>
      </c>
      <c r="S84" s="1">
        <v>216</v>
      </c>
      <c r="T84" s="1">
        <v>240</v>
      </c>
      <c r="U84" s="1">
        <v>264</v>
      </c>
      <c r="V84" s="1">
        <v>324</v>
      </c>
      <c r="W84" s="1">
        <v>468</v>
      </c>
      <c r="X84" s="1">
        <v>558</v>
      </c>
      <c r="Y84" s="1">
        <v>648</v>
      </c>
      <c r="Z84" s="1">
        <v>780</v>
      </c>
      <c r="AA84" s="1">
        <v>900</v>
      </c>
      <c r="AB84" s="1">
        <v>1020</v>
      </c>
      <c r="AC84" s="1"/>
      <c r="AD84" s="1">
        <v>200</v>
      </c>
      <c r="AE84" s="47">
        <v>12</v>
      </c>
      <c r="AF84" s="1"/>
      <c r="AG84" s="1"/>
      <c r="AH84" s="1"/>
      <c r="AI84" s="1"/>
      <c r="AJ84" s="1"/>
    </row>
    <row r="85" spans="1:36" x14ac:dyDescent="0.25">
      <c r="A85" s="1" t="s">
        <v>284</v>
      </c>
      <c r="B85" s="21" t="s">
        <v>731</v>
      </c>
      <c r="C85" s="1" t="s">
        <v>176</v>
      </c>
      <c r="D85" s="1" t="s">
        <v>238</v>
      </c>
      <c r="E85" s="1" t="s">
        <v>177</v>
      </c>
      <c r="F85" s="1" t="s">
        <v>173</v>
      </c>
      <c r="G85" s="1" t="s">
        <v>20</v>
      </c>
      <c r="H85" s="1" t="s">
        <v>21</v>
      </c>
      <c r="I85" s="1">
        <v>57</v>
      </c>
      <c r="J85" s="1">
        <v>11</v>
      </c>
      <c r="K85" s="1">
        <f>VLOOKUP(F:F,прайс1!B:D,3,1)</f>
        <v>360</v>
      </c>
      <c r="L85" s="16">
        <f>VLOOKUP(F:F,прайс1!B:E,4,1)</f>
        <v>50</v>
      </c>
      <c r="M85" s="16">
        <f>VLOOKUP(F:F,прайс1!B:F,5,1)</f>
        <v>40</v>
      </c>
      <c r="N85" s="25">
        <f>IF(J85=1,K85,IF(J85&lt;30,K85+((J85-1)*L85),K85+((J85-1)*M85)))</f>
        <v>860</v>
      </c>
      <c r="O85" s="1">
        <f>VLOOKUP(F:F,прайс2!B:F,3,1)</f>
        <v>280</v>
      </c>
      <c r="P85" s="16">
        <f>VLOOKUP(F:F,прайс2!B:E,4,1)</f>
        <v>50</v>
      </c>
      <c r="Q85" s="16">
        <f>VLOOKUP(F:F,прайс2!B:F,5,1)</f>
        <v>40</v>
      </c>
      <c r="R85" s="25">
        <f>IF(J85=1,O85,IF(J85&lt;30,O85+((J85-1)*P85),O85+((J85-1)*Q85)))</f>
        <v>780</v>
      </c>
      <c r="S85" s="1">
        <v>216</v>
      </c>
      <c r="T85" s="1">
        <v>240</v>
      </c>
      <c r="U85" s="1">
        <v>264</v>
      </c>
      <c r="V85" s="1">
        <v>324</v>
      </c>
      <c r="W85" s="1">
        <v>468</v>
      </c>
      <c r="X85" s="1">
        <v>558</v>
      </c>
      <c r="Y85" s="1">
        <v>648</v>
      </c>
      <c r="Z85" s="1">
        <v>780</v>
      </c>
      <c r="AA85" s="1">
        <v>900</v>
      </c>
      <c r="AB85" s="1">
        <v>1020</v>
      </c>
      <c r="AC85" s="1"/>
      <c r="AD85" s="1">
        <v>200</v>
      </c>
      <c r="AE85" s="47">
        <v>12</v>
      </c>
      <c r="AF85" s="1"/>
      <c r="AG85" s="1"/>
      <c r="AH85" s="1"/>
      <c r="AI85" s="1"/>
      <c r="AJ85" s="1"/>
    </row>
    <row r="86" spans="1:36" x14ac:dyDescent="0.25">
      <c r="A86" s="1" t="s">
        <v>620</v>
      </c>
      <c r="B86" s="21" t="s">
        <v>731</v>
      </c>
      <c r="C86" s="1" t="s">
        <v>563</v>
      </c>
      <c r="D86" s="1" t="s">
        <v>232</v>
      </c>
      <c r="E86" s="1" t="s">
        <v>564</v>
      </c>
      <c r="F86" s="1" t="s">
        <v>173</v>
      </c>
      <c r="G86" s="1" t="s">
        <v>235</v>
      </c>
      <c r="H86" s="1" t="s">
        <v>118</v>
      </c>
      <c r="I86" s="1">
        <v>57</v>
      </c>
      <c r="J86" s="1">
        <v>31</v>
      </c>
      <c r="K86" s="1">
        <f>VLOOKUP(F:F,прайс1!B:D,3,1)</f>
        <v>360</v>
      </c>
      <c r="L86" s="16">
        <f>VLOOKUP(F:F,прайс1!B:E,4,1)</f>
        <v>50</v>
      </c>
      <c r="M86" s="16">
        <f>VLOOKUP(F:F,прайс1!B:F,5,1)</f>
        <v>40</v>
      </c>
      <c r="N86" s="25">
        <f>IF(J86=1,K86,IF(J86&lt;30,K86+((J86-1)*L86),K86+((J86-1)*M86)))</f>
        <v>1560</v>
      </c>
      <c r="O86" s="1">
        <f>VLOOKUP(F:F,прайс2!B:F,3,1)</f>
        <v>280</v>
      </c>
      <c r="P86" s="16">
        <f>VLOOKUP(F:F,прайс2!B:E,4,1)</f>
        <v>50</v>
      </c>
      <c r="Q86" s="16">
        <f>VLOOKUP(F:F,прайс2!B:F,5,1)</f>
        <v>40</v>
      </c>
      <c r="R86" s="25">
        <f>IF(J86=1,O86,IF(J86&lt;30,O86+((J86-1)*P86),O86+((J86-1)*Q86)))</f>
        <v>1480</v>
      </c>
      <c r="S86" s="1">
        <v>216</v>
      </c>
      <c r="T86" s="1">
        <v>240</v>
      </c>
      <c r="U86" s="1">
        <v>264</v>
      </c>
      <c r="V86" s="1">
        <v>324</v>
      </c>
      <c r="W86" s="1">
        <v>468</v>
      </c>
      <c r="X86" s="1">
        <v>558</v>
      </c>
      <c r="Y86" s="1">
        <v>648</v>
      </c>
      <c r="Z86" s="1">
        <v>780</v>
      </c>
      <c r="AA86" s="1">
        <v>900</v>
      </c>
      <c r="AB86" s="1">
        <v>1020</v>
      </c>
      <c r="AC86" s="1"/>
      <c r="AD86" s="1">
        <v>200</v>
      </c>
      <c r="AE86" s="47">
        <v>12</v>
      </c>
      <c r="AF86" s="1"/>
      <c r="AG86" s="1"/>
      <c r="AH86" s="1"/>
      <c r="AI86" s="1"/>
      <c r="AJ86" s="1"/>
    </row>
    <row r="87" spans="1:36" x14ac:dyDescent="0.25">
      <c r="A87" s="1" t="s">
        <v>620</v>
      </c>
      <c r="B87" s="21" t="s">
        <v>731</v>
      </c>
      <c r="C87" s="1" t="s">
        <v>407</v>
      </c>
      <c r="D87" s="1" t="s">
        <v>232</v>
      </c>
      <c r="E87" s="1" t="s">
        <v>401</v>
      </c>
      <c r="F87" s="1" t="s">
        <v>173</v>
      </c>
      <c r="G87" s="1" t="s">
        <v>235</v>
      </c>
      <c r="H87" s="1" t="s">
        <v>118</v>
      </c>
      <c r="I87" s="1">
        <v>57</v>
      </c>
      <c r="J87" s="1">
        <v>17</v>
      </c>
      <c r="K87" s="1">
        <f>VLOOKUP(F:F,прайс1!B:D,3,1)</f>
        <v>360</v>
      </c>
      <c r="L87" s="16">
        <f>VLOOKUP(F:F,прайс1!B:E,4,1)</f>
        <v>50</v>
      </c>
      <c r="M87" s="16">
        <f>VLOOKUP(F:F,прайс1!B:F,5,1)</f>
        <v>40</v>
      </c>
      <c r="N87" s="25">
        <f>IF(J87=1,K87,IF(J87&lt;30,K87+((J87-1)*L87),K87+((J87-1)*M87)))</f>
        <v>1160</v>
      </c>
      <c r="O87" s="1">
        <f>VLOOKUP(F:F,прайс2!B:F,3,1)</f>
        <v>280</v>
      </c>
      <c r="P87" s="16">
        <f>VLOOKUP(F:F,прайс2!B:E,4,1)</f>
        <v>50</v>
      </c>
      <c r="Q87" s="16">
        <f>VLOOKUP(F:F,прайс2!B:F,5,1)</f>
        <v>40</v>
      </c>
      <c r="R87" s="25">
        <f>IF(J87=1,O87,IF(J87&lt;30,O87+((J87-1)*P87),O87+((J87-1)*Q87)))</f>
        <v>1080</v>
      </c>
      <c r="S87" s="1">
        <v>216</v>
      </c>
      <c r="T87" s="1">
        <v>240</v>
      </c>
      <c r="U87" s="1">
        <v>264</v>
      </c>
      <c r="V87" s="1">
        <v>324</v>
      </c>
      <c r="W87" s="1">
        <v>468</v>
      </c>
      <c r="X87" s="1">
        <v>558</v>
      </c>
      <c r="Y87" s="1">
        <v>648</v>
      </c>
      <c r="Z87" s="1">
        <v>780</v>
      </c>
      <c r="AA87" s="1">
        <v>900</v>
      </c>
      <c r="AB87" s="1">
        <v>1020</v>
      </c>
      <c r="AC87" s="1"/>
      <c r="AD87" s="1">
        <v>200</v>
      </c>
      <c r="AE87" s="47">
        <v>12</v>
      </c>
      <c r="AF87" s="1"/>
      <c r="AG87" s="1"/>
      <c r="AH87" s="1"/>
      <c r="AI87" s="1"/>
      <c r="AJ87" s="1"/>
    </row>
    <row r="88" spans="1:36" x14ac:dyDescent="0.25">
      <c r="A88" s="1" t="s">
        <v>498</v>
      </c>
      <c r="B88" s="21" t="s">
        <v>730</v>
      </c>
      <c r="C88" s="1" t="s">
        <v>522</v>
      </c>
      <c r="D88" s="1" t="s">
        <v>9</v>
      </c>
      <c r="E88" s="1" t="s">
        <v>523</v>
      </c>
      <c r="F88" s="1" t="s">
        <v>524</v>
      </c>
      <c r="G88" s="1" t="s">
        <v>20</v>
      </c>
      <c r="H88" s="1" t="s">
        <v>21</v>
      </c>
      <c r="I88" s="1">
        <v>96</v>
      </c>
      <c r="J88" s="1">
        <v>10</v>
      </c>
      <c r="K88" s="1">
        <f>VLOOKUP(F:F,прайс1!B:D,3,1)</f>
        <v>360</v>
      </c>
      <c r="L88" s="16">
        <f>VLOOKUP(F:F,прайс1!B:E,4,1)</f>
        <v>50</v>
      </c>
      <c r="M88" s="16">
        <f>VLOOKUP(F:F,прайс1!B:F,5,1)</f>
        <v>40</v>
      </c>
      <c r="N88" s="25">
        <f>IF(J88=1,K88,IF(J88&lt;30,K88+((J88-1)*L88),K88+((J88-1)*M88)))</f>
        <v>810</v>
      </c>
      <c r="O88" s="1">
        <f>VLOOKUP(F:F,прайс2!B:F,3,1)</f>
        <v>280</v>
      </c>
      <c r="P88" s="16">
        <f>VLOOKUP(F:F,прайс2!B:E,4,1)</f>
        <v>50</v>
      </c>
      <c r="Q88" s="16">
        <f>VLOOKUP(F:F,прайс2!B:F,5,1)</f>
        <v>40</v>
      </c>
      <c r="R88" s="25">
        <f>IF(J88=1,O88,IF(J88&lt;30,O88+((J88-1)*P88),O88+((J88-1)*Q88)))</f>
        <v>730</v>
      </c>
      <c r="S88" s="1">
        <v>216</v>
      </c>
      <c r="T88" s="1">
        <v>240</v>
      </c>
      <c r="U88" s="1">
        <v>264</v>
      </c>
      <c r="V88" s="1">
        <v>324</v>
      </c>
      <c r="W88" s="1">
        <v>468</v>
      </c>
      <c r="X88" s="1">
        <v>558</v>
      </c>
      <c r="Y88" s="1">
        <v>648</v>
      </c>
      <c r="Z88" s="1">
        <v>780</v>
      </c>
      <c r="AA88" s="1">
        <v>900</v>
      </c>
      <c r="AB88" s="1">
        <v>1020</v>
      </c>
      <c r="AC88" s="1"/>
      <c r="AD88" s="1">
        <v>200</v>
      </c>
      <c r="AE88" s="47">
        <v>12</v>
      </c>
      <c r="AF88" s="1"/>
      <c r="AG88" s="1"/>
      <c r="AH88" s="1"/>
      <c r="AI88" s="1"/>
      <c r="AJ88" s="1"/>
    </row>
    <row r="89" spans="1:36" x14ac:dyDescent="0.25">
      <c r="A89" s="1" t="s">
        <v>608</v>
      </c>
      <c r="B89" s="21" t="s">
        <v>731</v>
      </c>
      <c r="C89" s="1" t="s">
        <v>522</v>
      </c>
      <c r="D89" s="1" t="s">
        <v>238</v>
      </c>
      <c r="E89" s="1" t="s">
        <v>523</v>
      </c>
      <c r="F89" s="1" t="s">
        <v>524</v>
      </c>
      <c r="G89" s="1" t="s">
        <v>20</v>
      </c>
      <c r="H89" s="1" t="s">
        <v>21</v>
      </c>
      <c r="I89" s="1">
        <v>96</v>
      </c>
      <c r="J89" s="1">
        <v>18</v>
      </c>
      <c r="K89" s="1">
        <f>VLOOKUP(F:F,прайс1!B:D,3,1)</f>
        <v>360</v>
      </c>
      <c r="L89" s="16">
        <f>VLOOKUP(F:F,прайс1!B:E,4,1)</f>
        <v>50</v>
      </c>
      <c r="M89" s="16">
        <f>VLOOKUP(F:F,прайс1!B:F,5,1)</f>
        <v>40</v>
      </c>
      <c r="N89" s="25">
        <f>IF(J89=1,K89,IF(J89&lt;30,K89+((J89-1)*L89),K89+((J89-1)*M89)))</f>
        <v>1210</v>
      </c>
      <c r="O89" s="1">
        <f>VLOOKUP(F:F,прайс2!B:F,3,1)</f>
        <v>280</v>
      </c>
      <c r="P89" s="16">
        <f>VLOOKUP(F:F,прайс2!B:E,4,1)</f>
        <v>50</v>
      </c>
      <c r="Q89" s="16">
        <f>VLOOKUP(F:F,прайс2!B:F,5,1)</f>
        <v>40</v>
      </c>
      <c r="R89" s="25">
        <f>IF(J89=1,O89,IF(J89&lt;30,O89+((J89-1)*P89),O89+((J89-1)*Q89)))</f>
        <v>1130</v>
      </c>
      <c r="S89" s="1">
        <v>216</v>
      </c>
      <c r="T89" s="1">
        <v>240</v>
      </c>
      <c r="U89" s="1">
        <v>264</v>
      </c>
      <c r="V89" s="1">
        <v>324</v>
      </c>
      <c r="W89" s="1">
        <v>468</v>
      </c>
      <c r="X89" s="1">
        <v>558</v>
      </c>
      <c r="Y89" s="1">
        <v>648</v>
      </c>
      <c r="Z89" s="1">
        <v>780</v>
      </c>
      <c r="AA89" s="1">
        <v>900</v>
      </c>
      <c r="AB89" s="1">
        <v>1020</v>
      </c>
      <c r="AC89" s="1"/>
      <c r="AD89" s="1">
        <v>200</v>
      </c>
      <c r="AE89" s="47">
        <v>12</v>
      </c>
      <c r="AF89" s="1"/>
      <c r="AG89" s="1"/>
      <c r="AH89" s="1"/>
      <c r="AI89" s="1"/>
      <c r="AJ89" s="1"/>
    </row>
    <row r="90" spans="1:36" x14ac:dyDescent="0.25">
      <c r="A90" s="1" t="s">
        <v>608</v>
      </c>
      <c r="B90" s="21" t="s">
        <v>731</v>
      </c>
      <c r="C90" s="1" t="s">
        <v>618</v>
      </c>
      <c r="D90" s="1" t="s">
        <v>232</v>
      </c>
      <c r="E90" s="1" t="s">
        <v>619</v>
      </c>
      <c r="F90" s="1" t="s">
        <v>524</v>
      </c>
      <c r="G90" s="1" t="s">
        <v>20</v>
      </c>
      <c r="H90" s="1" t="s">
        <v>21</v>
      </c>
      <c r="I90" s="1">
        <v>96</v>
      </c>
      <c r="J90" s="1">
        <v>10</v>
      </c>
      <c r="K90" s="1">
        <f>VLOOKUP(F:F,прайс1!B:D,3,1)</f>
        <v>360</v>
      </c>
      <c r="L90" s="16">
        <f>VLOOKUP(F:F,прайс1!B:E,4,1)</f>
        <v>50</v>
      </c>
      <c r="M90" s="16">
        <f>VLOOKUP(F:F,прайс1!B:F,5,1)</f>
        <v>40</v>
      </c>
      <c r="N90" s="25">
        <f>IF(J90=1,K90,IF(J90&lt;30,K90+((J90-1)*L90),K90+((J90-1)*M90)))</f>
        <v>810</v>
      </c>
      <c r="O90" s="1">
        <f>VLOOKUP(F:F,прайс2!B:F,3,1)</f>
        <v>280</v>
      </c>
      <c r="P90" s="16">
        <f>VLOOKUP(F:F,прайс2!B:E,4,1)</f>
        <v>50</v>
      </c>
      <c r="Q90" s="16">
        <f>VLOOKUP(F:F,прайс2!B:F,5,1)</f>
        <v>40</v>
      </c>
      <c r="R90" s="25">
        <f>IF(J90=1,O90,IF(J90&lt;30,O90+((J90-1)*P90),O90+((J90-1)*Q90)))</f>
        <v>730</v>
      </c>
      <c r="S90" s="1">
        <v>216</v>
      </c>
      <c r="T90" s="1">
        <v>240</v>
      </c>
      <c r="U90" s="1">
        <v>264</v>
      </c>
      <c r="V90" s="1">
        <v>324</v>
      </c>
      <c r="W90" s="1">
        <v>468</v>
      </c>
      <c r="X90" s="1">
        <v>558</v>
      </c>
      <c r="Y90" s="1">
        <v>648</v>
      </c>
      <c r="Z90" s="1">
        <v>780</v>
      </c>
      <c r="AA90" s="1">
        <v>900</v>
      </c>
      <c r="AB90" s="1">
        <v>1020</v>
      </c>
      <c r="AC90" s="1"/>
      <c r="AD90" s="1">
        <v>200</v>
      </c>
      <c r="AE90" s="47">
        <v>12</v>
      </c>
      <c r="AF90" s="1"/>
      <c r="AG90" s="1"/>
      <c r="AH90" s="1"/>
      <c r="AI90" s="1"/>
      <c r="AJ90" s="1"/>
    </row>
    <row r="91" spans="1:36" x14ac:dyDescent="0.25">
      <c r="A91" s="1" t="s">
        <v>536</v>
      </c>
      <c r="B91" s="21" t="s">
        <v>730</v>
      </c>
      <c r="C91" s="1" t="s">
        <v>537</v>
      </c>
      <c r="D91" s="1" t="s">
        <v>9</v>
      </c>
      <c r="E91" s="1" t="s">
        <v>538</v>
      </c>
      <c r="F91" s="1" t="s">
        <v>539</v>
      </c>
      <c r="G91" s="1" t="s">
        <v>235</v>
      </c>
      <c r="H91" s="1" t="s">
        <v>118</v>
      </c>
      <c r="I91" s="1">
        <v>85</v>
      </c>
      <c r="J91" s="1">
        <v>15</v>
      </c>
      <c r="K91" s="1">
        <f>VLOOKUP(F:F,прайс1!B:D,3,1)</f>
        <v>360</v>
      </c>
      <c r="L91" s="16">
        <f>VLOOKUP(F:F,прайс1!B:E,4,1)</f>
        <v>50</v>
      </c>
      <c r="M91" s="16">
        <f>VLOOKUP(F:F,прайс1!B:F,5,1)</f>
        <v>40</v>
      </c>
      <c r="N91" s="25">
        <f>IF(J91=1,K91,IF(J91&lt;30,K91+((J91-1)*L91),K91+((J91-1)*M91)))</f>
        <v>1060</v>
      </c>
      <c r="O91" s="1">
        <f>VLOOKUP(F:F,прайс2!B:F,3,1)</f>
        <v>280</v>
      </c>
      <c r="P91" s="16">
        <f>VLOOKUP(F:F,прайс2!B:E,4,1)</f>
        <v>50</v>
      </c>
      <c r="Q91" s="16">
        <f>VLOOKUP(F:F,прайс2!B:F,5,1)</f>
        <v>40</v>
      </c>
      <c r="R91" s="25">
        <f>IF(J91=1,O91,IF(J91&lt;30,O91+((J91-1)*P91),O91+((J91-1)*Q91)))</f>
        <v>980</v>
      </c>
      <c r="S91" s="1">
        <v>216</v>
      </c>
      <c r="T91" s="1">
        <v>240</v>
      </c>
      <c r="U91" s="1">
        <v>264</v>
      </c>
      <c r="V91" s="1">
        <v>324</v>
      </c>
      <c r="W91" s="1">
        <v>468</v>
      </c>
      <c r="X91" s="1">
        <v>558</v>
      </c>
      <c r="Y91" s="1">
        <v>648</v>
      </c>
      <c r="Z91" s="1">
        <v>780</v>
      </c>
      <c r="AA91" s="1">
        <v>900</v>
      </c>
      <c r="AB91" s="1">
        <v>1020</v>
      </c>
      <c r="AC91" s="1"/>
      <c r="AD91" s="1">
        <v>200</v>
      </c>
      <c r="AE91" s="47">
        <v>12</v>
      </c>
      <c r="AF91" s="1"/>
      <c r="AG91" s="1"/>
      <c r="AH91" s="1"/>
      <c r="AI91" s="1"/>
      <c r="AJ91" s="1"/>
    </row>
    <row r="92" spans="1:36" x14ac:dyDescent="0.25">
      <c r="A92" s="1" t="s">
        <v>536</v>
      </c>
      <c r="B92" s="21" t="s">
        <v>730</v>
      </c>
      <c r="C92" s="1" t="s">
        <v>540</v>
      </c>
      <c r="D92" s="1" t="s">
        <v>9</v>
      </c>
      <c r="E92" s="1" t="s">
        <v>541</v>
      </c>
      <c r="F92" s="1" t="s">
        <v>539</v>
      </c>
      <c r="G92" s="1" t="s">
        <v>235</v>
      </c>
      <c r="H92" s="1" t="s">
        <v>118</v>
      </c>
      <c r="I92" s="1">
        <v>85</v>
      </c>
      <c r="J92" s="1">
        <v>7</v>
      </c>
      <c r="K92" s="1">
        <f>VLOOKUP(F:F,прайс1!B:D,3,1)</f>
        <v>360</v>
      </c>
      <c r="L92" s="16">
        <f>VLOOKUP(F:F,прайс1!B:E,4,1)</f>
        <v>50</v>
      </c>
      <c r="M92" s="16">
        <f>VLOOKUP(F:F,прайс1!B:F,5,1)</f>
        <v>40</v>
      </c>
      <c r="N92" s="25">
        <f>IF(J92=1,K92,IF(J92&lt;30,K92+((J92-1)*L92),K92+((J92-1)*M92)))</f>
        <v>660</v>
      </c>
      <c r="O92" s="1">
        <f>VLOOKUP(F:F,прайс2!B:F,3,1)</f>
        <v>280</v>
      </c>
      <c r="P92" s="16">
        <f>VLOOKUP(F:F,прайс2!B:E,4,1)</f>
        <v>50</v>
      </c>
      <c r="Q92" s="16">
        <f>VLOOKUP(F:F,прайс2!B:F,5,1)</f>
        <v>40</v>
      </c>
      <c r="R92" s="25">
        <f>IF(J92=1,O92,IF(J92&lt;30,O92+((J92-1)*P92),O92+((J92-1)*Q92)))</f>
        <v>580</v>
      </c>
      <c r="S92" s="1">
        <v>216</v>
      </c>
      <c r="T92" s="1">
        <v>240</v>
      </c>
      <c r="U92" s="1">
        <v>264</v>
      </c>
      <c r="V92" s="1">
        <v>324</v>
      </c>
      <c r="W92" s="1">
        <v>468</v>
      </c>
      <c r="X92" s="1">
        <v>558</v>
      </c>
      <c r="Y92" s="1">
        <v>648</v>
      </c>
      <c r="Z92" s="1">
        <v>780</v>
      </c>
      <c r="AA92" s="1">
        <v>900</v>
      </c>
      <c r="AB92" s="1">
        <v>1020</v>
      </c>
      <c r="AC92" s="1"/>
      <c r="AD92" s="1">
        <v>200</v>
      </c>
      <c r="AE92" s="47">
        <v>12</v>
      </c>
      <c r="AF92" s="1"/>
      <c r="AG92" s="1"/>
      <c r="AH92" s="1"/>
      <c r="AI92" s="1"/>
      <c r="AJ92" s="1"/>
    </row>
    <row r="93" spans="1:36" x14ac:dyDescent="0.25">
      <c r="A93" s="1" t="s">
        <v>536</v>
      </c>
      <c r="B93" s="21" t="s">
        <v>730</v>
      </c>
      <c r="C93" s="1" t="s">
        <v>542</v>
      </c>
      <c r="D93" s="1" t="s">
        <v>9</v>
      </c>
      <c r="E93" s="1" t="s">
        <v>543</v>
      </c>
      <c r="F93" s="1" t="s">
        <v>539</v>
      </c>
      <c r="G93" s="1" t="s">
        <v>235</v>
      </c>
      <c r="H93" s="1" t="s">
        <v>118</v>
      </c>
      <c r="I93" s="1">
        <v>85</v>
      </c>
      <c r="J93" s="1">
        <v>92</v>
      </c>
      <c r="K93" s="1">
        <f>VLOOKUP(F:F,прайс1!B:D,3,1)</f>
        <v>360</v>
      </c>
      <c r="L93" s="16">
        <f>VLOOKUP(F:F,прайс1!B:E,4,1)</f>
        <v>50</v>
      </c>
      <c r="M93" s="16">
        <f>VLOOKUP(F:F,прайс1!B:F,5,1)</f>
        <v>40</v>
      </c>
      <c r="N93" s="25">
        <f>IF(J93=1,K93,IF(J93&lt;30,K93+((J93-1)*L93),K93+((J93-1)*M93)))</f>
        <v>4000</v>
      </c>
      <c r="O93" s="1">
        <f>VLOOKUP(F:F,прайс2!B:F,3,1)</f>
        <v>280</v>
      </c>
      <c r="P93" s="16">
        <f>VLOOKUP(F:F,прайс2!B:E,4,1)</f>
        <v>50</v>
      </c>
      <c r="Q93" s="16">
        <f>VLOOKUP(F:F,прайс2!B:F,5,1)</f>
        <v>40</v>
      </c>
      <c r="R93" s="25">
        <f>IF(J93=1,O93,IF(J93&lt;30,O93+((J93-1)*P93),O93+((J93-1)*Q93)))</f>
        <v>3920</v>
      </c>
      <c r="S93" s="1">
        <v>216</v>
      </c>
      <c r="T93" s="1">
        <v>240</v>
      </c>
      <c r="U93" s="1">
        <v>264</v>
      </c>
      <c r="V93" s="1">
        <v>324</v>
      </c>
      <c r="W93" s="1">
        <v>468</v>
      </c>
      <c r="X93" s="1">
        <v>558</v>
      </c>
      <c r="Y93" s="1">
        <v>648</v>
      </c>
      <c r="Z93" s="1">
        <v>780</v>
      </c>
      <c r="AA93" s="1">
        <v>900</v>
      </c>
      <c r="AB93" s="1">
        <v>1020</v>
      </c>
      <c r="AC93" s="1"/>
      <c r="AD93" s="1">
        <v>200</v>
      </c>
      <c r="AE93" s="47">
        <v>12</v>
      </c>
      <c r="AF93" s="1"/>
      <c r="AG93" s="1"/>
      <c r="AH93" s="1"/>
      <c r="AI93" s="1"/>
      <c r="AJ93" s="1"/>
    </row>
    <row r="94" spans="1:36" x14ac:dyDescent="0.25">
      <c r="A94" s="1" t="s">
        <v>620</v>
      </c>
      <c r="B94" s="21" t="s">
        <v>731</v>
      </c>
      <c r="C94" s="1" t="s">
        <v>537</v>
      </c>
      <c r="D94" s="1" t="s">
        <v>232</v>
      </c>
      <c r="E94" s="1" t="s">
        <v>538</v>
      </c>
      <c r="F94" s="1" t="s">
        <v>539</v>
      </c>
      <c r="G94" s="1" t="s">
        <v>20</v>
      </c>
      <c r="H94" s="1" t="s">
        <v>21</v>
      </c>
      <c r="I94" s="1">
        <v>85</v>
      </c>
      <c r="J94" s="1">
        <v>7</v>
      </c>
      <c r="K94" s="1">
        <f>VLOOKUP(F:F,прайс1!B:D,3,1)</f>
        <v>360</v>
      </c>
      <c r="L94" s="16">
        <f>VLOOKUP(F:F,прайс1!B:E,4,1)</f>
        <v>50</v>
      </c>
      <c r="M94" s="16">
        <f>VLOOKUP(F:F,прайс1!B:F,5,1)</f>
        <v>40</v>
      </c>
      <c r="N94" s="25">
        <f>IF(J94=1,K94,IF(J94&lt;30,K94+((J94-1)*L94),K94+((J94-1)*M94)))</f>
        <v>660</v>
      </c>
      <c r="O94" s="1">
        <f>VLOOKUP(F:F,прайс2!B:F,3,1)</f>
        <v>280</v>
      </c>
      <c r="P94" s="16">
        <f>VLOOKUP(F:F,прайс2!B:E,4,1)</f>
        <v>50</v>
      </c>
      <c r="Q94" s="16">
        <f>VLOOKUP(F:F,прайс2!B:F,5,1)</f>
        <v>40</v>
      </c>
      <c r="R94" s="25">
        <f>IF(J94=1,O94,IF(J94&lt;30,O94+((J94-1)*P94),O94+((J94-1)*Q94)))</f>
        <v>580</v>
      </c>
      <c r="S94" s="1">
        <v>216</v>
      </c>
      <c r="T94" s="1">
        <v>240</v>
      </c>
      <c r="U94" s="1">
        <v>264</v>
      </c>
      <c r="V94" s="1">
        <v>324</v>
      </c>
      <c r="W94" s="1">
        <v>468</v>
      </c>
      <c r="X94" s="1">
        <v>558</v>
      </c>
      <c r="Y94" s="1">
        <v>648</v>
      </c>
      <c r="Z94" s="1">
        <v>780</v>
      </c>
      <c r="AA94" s="1">
        <v>900</v>
      </c>
      <c r="AB94" s="1">
        <v>1020</v>
      </c>
      <c r="AC94" s="1"/>
      <c r="AD94" s="1">
        <v>200</v>
      </c>
      <c r="AE94" s="47">
        <v>12</v>
      </c>
      <c r="AF94" s="1"/>
      <c r="AG94" s="1"/>
      <c r="AH94" s="1"/>
      <c r="AI94" s="1"/>
      <c r="AJ94" s="1"/>
    </row>
    <row r="95" spans="1:36" x14ac:dyDescent="0.25">
      <c r="A95" s="1" t="s">
        <v>620</v>
      </c>
      <c r="B95" s="21" t="s">
        <v>731</v>
      </c>
      <c r="C95" s="1" t="s">
        <v>542</v>
      </c>
      <c r="D95" s="1" t="s">
        <v>232</v>
      </c>
      <c r="E95" s="1" t="s">
        <v>543</v>
      </c>
      <c r="F95" s="1" t="s">
        <v>539</v>
      </c>
      <c r="G95" s="1" t="s">
        <v>20</v>
      </c>
      <c r="H95" s="1" t="s">
        <v>21</v>
      </c>
      <c r="I95" s="1">
        <v>85</v>
      </c>
      <c r="J95" s="1">
        <v>25</v>
      </c>
      <c r="K95" s="1">
        <f>VLOOKUP(F:F,прайс1!B:D,3,1)</f>
        <v>360</v>
      </c>
      <c r="L95" s="16">
        <f>VLOOKUP(F:F,прайс1!B:E,4,1)</f>
        <v>50</v>
      </c>
      <c r="M95" s="16">
        <f>VLOOKUP(F:F,прайс1!B:F,5,1)</f>
        <v>40</v>
      </c>
      <c r="N95" s="25">
        <f>IF(J95=1,K95,IF(J95&lt;30,K95+((J95-1)*L95),K95+((J95-1)*M95)))</f>
        <v>1560</v>
      </c>
      <c r="O95" s="1">
        <f>VLOOKUP(F:F,прайс2!B:F,3,1)</f>
        <v>280</v>
      </c>
      <c r="P95" s="16">
        <f>VLOOKUP(F:F,прайс2!B:E,4,1)</f>
        <v>50</v>
      </c>
      <c r="Q95" s="16">
        <f>VLOOKUP(F:F,прайс2!B:F,5,1)</f>
        <v>40</v>
      </c>
      <c r="R95" s="25">
        <f>IF(J95=1,O95,IF(J95&lt;30,O95+((J95-1)*P95),O95+((J95-1)*Q95)))</f>
        <v>1480</v>
      </c>
      <c r="S95" s="1">
        <v>216</v>
      </c>
      <c r="T95" s="1">
        <v>240</v>
      </c>
      <c r="U95" s="1">
        <v>264</v>
      </c>
      <c r="V95" s="1">
        <v>324</v>
      </c>
      <c r="W95" s="1">
        <v>468</v>
      </c>
      <c r="X95" s="1">
        <v>558</v>
      </c>
      <c r="Y95" s="1">
        <v>648</v>
      </c>
      <c r="Z95" s="1">
        <v>780</v>
      </c>
      <c r="AA95" s="1">
        <v>900</v>
      </c>
      <c r="AB95" s="1">
        <v>1020</v>
      </c>
      <c r="AC95" s="1"/>
      <c r="AD95" s="1">
        <v>200</v>
      </c>
      <c r="AE95" s="47">
        <v>12</v>
      </c>
      <c r="AF95" s="1"/>
      <c r="AG95" s="1"/>
      <c r="AH95" s="1"/>
      <c r="AI95" s="1"/>
      <c r="AJ95" s="1"/>
    </row>
    <row r="96" spans="1:36" x14ac:dyDescent="0.25">
      <c r="A96" s="1" t="s">
        <v>536</v>
      </c>
      <c r="B96" s="21" t="s">
        <v>730</v>
      </c>
      <c r="C96" s="1" t="s">
        <v>549</v>
      </c>
      <c r="D96" s="1" t="s">
        <v>9</v>
      </c>
      <c r="E96" s="1" t="s">
        <v>550</v>
      </c>
      <c r="F96" s="1" t="s">
        <v>551</v>
      </c>
      <c r="G96" s="1" t="s">
        <v>12</v>
      </c>
      <c r="H96" s="1" t="s">
        <v>13</v>
      </c>
      <c r="I96" s="1">
        <v>95</v>
      </c>
      <c r="J96" s="1">
        <v>23</v>
      </c>
      <c r="K96" s="1">
        <f>VLOOKUP(F:F,прайс1!B:D,3,1)</f>
        <v>360</v>
      </c>
      <c r="L96" s="16">
        <f>VLOOKUP(F:F,прайс1!B:E,4,1)</f>
        <v>50</v>
      </c>
      <c r="M96" s="16">
        <f>VLOOKUP(F:F,прайс1!B:F,5,1)</f>
        <v>40</v>
      </c>
      <c r="N96" s="25">
        <f>IF(J96=1,K96,IF(J96&lt;30,K96+((J96-1)*L96),K96+((J96-1)*M96)))</f>
        <v>1460</v>
      </c>
      <c r="O96" s="1">
        <f>VLOOKUP(F:F,прайс2!B:F,3,1)</f>
        <v>280</v>
      </c>
      <c r="P96" s="16">
        <f>VLOOKUP(F:F,прайс2!B:E,4,1)</f>
        <v>50</v>
      </c>
      <c r="Q96" s="16">
        <f>VLOOKUP(F:F,прайс2!B:F,5,1)</f>
        <v>40</v>
      </c>
      <c r="R96" s="25">
        <f>IF(J96=1,O96,IF(J96&lt;30,O96+((J96-1)*P96),O96+((J96-1)*Q96)))</f>
        <v>1380</v>
      </c>
      <c r="S96" s="1">
        <v>216</v>
      </c>
      <c r="T96" s="1">
        <v>240</v>
      </c>
      <c r="U96" s="1">
        <v>264</v>
      </c>
      <c r="V96" s="1">
        <v>324</v>
      </c>
      <c r="W96" s="1">
        <v>468</v>
      </c>
      <c r="X96" s="1">
        <v>558</v>
      </c>
      <c r="Y96" s="1">
        <v>648</v>
      </c>
      <c r="Z96" s="1">
        <v>780</v>
      </c>
      <c r="AA96" s="1">
        <v>900</v>
      </c>
      <c r="AB96" s="1">
        <v>1020</v>
      </c>
      <c r="AC96" s="1"/>
      <c r="AD96" s="1">
        <v>200</v>
      </c>
      <c r="AE96" s="47">
        <v>12</v>
      </c>
      <c r="AF96" s="1"/>
      <c r="AG96" s="1"/>
      <c r="AH96" s="1"/>
      <c r="AI96" s="1"/>
      <c r="AJ96" s="1"/>
    </row>
    <row r="97" spans="1:36" x14ac:dyDescent="0.25">
      <c r="A97" s="1" t="s">
        <v>620</v>
      </c>
      <c r="B97" s="21" t="s">
        <v>731</v>
      </c>
      <c r="C97" s="1" t="s">
        <v>623</v>
      </c>
      <c r="D97" s="1" t="s">
        <v>232</v>
      </c>
      <c r="E97" s="1" t="s">
        <v>624</v>
      </c>
      <c r="F97" s="1" t="s">
        <v>551</v>
      </c>
      <c r="G97" s="1" t="s">
        <v>12</v>
      </c>
      <c r="H97" s="1" t="s">
        <v>13</v>
      </c>
      <c r="I97" s="1">
        <v>95</v>
      </c>
      <c r="J97" s="1">
        <v>11</v>
      </c>
      <c r="K97" s="1">
        <f>VLOOKUP(F:F,прайс1!B:D,3,1)</f>
        <v>360</v>
      </c>
      <c r="L97" s="16">
        <f>VLOOKUP(F:F,прайс1!B:E,4,1)</f>
        <v>50</v>
      </c>
      <c r="M97" s="16">
        <f>VLOOKUP(F:F,прайс1!B:F,5,1)</f>
        <v>40</v>
      </c>
      <c r="N97" s="25">
        <f>IF(J97=1,K97,IF(J97&lt;30,K97+((J97-1)*L97),K97+((J97-1)*M97)))</f>
        <v>860</v>
      </c>
      <c r="O97" s="1">
        <f>VLOOKUP(F:F,прайс2!B:F,3,1)</f>
        <v>280</v>
      </c>
      <c r="P97" s="16">
        <f>VLOOKUP(F:F,прайс2!B:E,4,1)</f>
        <v>50</v>
      </c>
      <c r="Q97" s="16">
        <f>VLOOKUP(F:F,прайс2!B:F,5,1)</f>
        <v>40</v>
      </c>
      <c r="R97" s="25">
        <f>IF(J97=1,O97,IF(J97&lt;30,O97+((J97-1)*P97),O97+((J97-1)*Q97)))</f>
        <v>780</v>
      </c>
      <c r="S97" s="1">
        <v>216</v>
      </c>
      <c r="T97" s="1">
        <v>240</v>
      </c>
      <c r="U97" s="1">
        <v>264</v>
      </c>
      <c r="V97" s="1">
        <v>324</v>
      </c>
      <c r="W97" s="1">
        <v>468</v>
      </c>
      <c r="X97" s="1">
        <v>558</v>
      </c>
      <c r="Y97" s="1">
        <v>648</v>
      </c>
      <c r="Z97" s="1">
        <v>780</v>
      </c>
      <c r="AA97" s="1">
        <v>900</v>
      </c>
      <c r="AB97" s="1">
        <v>1020</v>
      </c>
      <c r="AC97" s="1"/>
      <c r="AD97" s="1">
        <v>200</v>
      </c>
      <c r="AE97" s="47">
        <v>12</v>
      </c>
      <c r="AF97" s="1"/>
      <c r="AG97" s="1"/>
      <c r="AH97" s="1"/>
      <c r="AI97" s="1"/>
      <c r="AJ97" s="1"/>
    </row>
    <row r="98" spans="1:36" x14ac:dyDescent="0.25">
      <c r="A98" s="1" t="s">
        <v>56</v>
      </c>
      <c r="B98" s="21" t="s">
        <v>730</v>
      </c>
      <c r="C98" s="1" t="s">
        <v>59</v>
      </c>
      <c r="D98" s="1" t="s">
        <v>9</v>
      </c>
      <c r="E98" s="1" t="s">
        <v>60</v>
      </c>
      <c r="F98" s="1" t="s">
        <v>61</v>
      </c>
      <c r="G98" s="1" t="s">
        <v>12</v>
      </c>
      <c r="H98" s="1" t="s">
        <v>13</v>
      </c>
      <c r="I98" s="1">
        <v>10</v>
      </c>
      <c r="J98" s="1">
        <v>9</v>
      </c>
      <c r="K98" s="1">
        <f>VLOOKUP(F:F,прайс1!B:D,3,1)</f>
        <v>360</v>
      </c>
      <c r="L98" s="16">
        <f>VLOOKUP(F:F,прайс1!B:E,4,1)</f>
        <v>50</v>
      </c>
      <c r="M98" s="16">
        <f>VLOOKUP(F:F,прайс1!B:F,5,1)</f>
        <v>40</v>
      </c>
      <c r="N98" s="25">
        <f>IF(J98=1,K98,IF(J98&lt;30,K98+((J98-1)*L98),K98+((J98-1)*M98)))</f>
        <v>760</v>
      </c>
      <c r="O98" s="1">
        <f>VLOOKUP(F:F,прайс2!B:F,3,1)</f>
        <v>280</v>
      </c>
      <c r="P98" s="16">
        <f>VLOOKUP(F:F,прайс2!B:E,4,1)</f>
        <v>50</v>
      </c>
      <c r="Q98" s="16">
        <f>VLOOKUP(F:F,прайс2!B:F,5,1)</f>
        <v>40</v>
      </c>
      <c r="R98" s="25">
        <f>IF(J98=1,O98,IF(J98&lt;30,O98+((J98-1)*P98),O98+((J98-1)*Q98)))</f>
        <v>680</v>
      </c>
      <c r="S98" s="1">
        <v>216</v>
      </c>
      <c r="T98" s="1">
        <v>240</v>
      </c>
      <c r="U98" s="1">
        <v>264</v>
      </c>
      <c r="V98" s="1">
        <v>324</v>
      </c>
      <c r="W98" s="1">
        <v>468</v>
      </c>
      <c r="X98" s="1">
        <v>558</v>
      </c>
      <c r="Y98" s="1">
        <v>648</v>
      </c>
      <c r="Z98" s="1">
        <v>780</v>
      </c>
      <c r="AA98" s="1">
        <v>900</v>
      </c>
      <c r="AB98" s="1">
        <v>1020</v>
      </c>
      <c r="AC98" s="1"/>
      <c r="AD98" s="1">
        <v>200</v>
      </c>
      <c r="AE98" s="47">
        <v>12</v>
      </c>
      <c r="AF98" s="1"/>
      <c r="AG98" s="1"/>
      <c r="AH98" s="1"/>
      <c r="AI98" s="1"/>
      <c r="AJ98" s="1"/>
    </row>
    <row r="99" spans="1:36" x14ac:dyDescent="0.25">
      <c r="A99" s="1" t="s">
        <v>171</v>
      </c>
      <c r="B99" s="21" t="s">
        <v>730</v>
      </c>
      <c r="C99" s="1" t="s">
        <v>59</v>
      </c>
      <c r="D99" s="1" t="s">
        <v>9</v>
      </c>
      <c r="E99" s="1" t="s">
        <v>60</v>
      </c>
      <c r="F99" s="1" t="s">
        <v>61</v>
      </c>
      <c r="G99" s="1" t="s">
        <v>117</v>
      </c>
      <c r="H99" s="1" t="s">
        <v>118</v>
      </c>
      <c r="I99" s="1">
        <v>10</v>
      </c>
      <c r="J99" s="1">
        <v>13</v>
      </c>
      <c r="K99" s="1">
        <f>VLOOKUP(F:F,прайс1!B:D,3,1)</f>
        <v>360</v>
      </c>
      <c r="L99" s="16">
        <f>VLOOKUP(F:F,прайс1!B:E,4,1)</f>
        <v>50</v>
      </c>
      <c r="M99" s="16">
        <f>VLOOKUP(F:F,прайс1!B:F,5,1)</f>
        <v>40</v>
      </c>
      <c r="N99" s="25">
        <f>IF(J99=1,K99,IF(J99&lt;30,K99+((J99-1)*L99),K99+((J99-1)*M99)))</f>
        <v>960</v>
      </c>
      <c r="O99" s="1">
        <f>VLOOKUP(F:F,прайс2!B:F,3,1)</f>
        <v>280</v>
      </c>
      <c r="P99" s="16">
        <f>VLOOKUP(F:F,прайс2!B:E,4,1)</f>
        <v>50</v>
      </c>
      <c r="Q99" s="16">
        <f>VLOOKUP(F:F,прайс2!B:F,5,1)</f>
        <v>40</v>
      </c>
      <c r="R99" s="25">
        <f>IF(J99=1,O99,IF(J99&lt;30,O99+((J99-1)*P99),O99+((J99-1)*Q99)))</f>
        <v>880</v>
      </c>
      <c r="S99" s="1">
        <v>216</v>
      </c>
      <c r="T99" s="1">
        <v>240</v>
      </c>
      <c r="U99" s="1">
        <v>264</v>
      </c>
      <c r="V99" s="1">
        <v>324</v>
      </c>
      <c r="W99" s="1">
        <v>468</v>
      </c>
      <c r="X99" s="1">
        <v>558</v>
      </c>
      <c r="Y99" s="1">
        <v>648</v>
      </c>
      <c r="Z99" s="1">
        <v>780</v>
      </c>
      <c r="AA99" s="1">
        <v>900</v>
      </c>
      <c r="AB99" s="1">
        <v>1020</v>
      </c>
      <c r="AC99" s="1"/>
      <c r="AD99" s="1">
        <v>200</v>
      </c>
      <c r="AE99" s="47">
        <v>12</v>
      </c>
      <c r="AF99" s="1"/>
      <c r="AG99" s="1"/>
      <c r="AH99" s="1"/>
      <c r="AI99" s="1"/>
      <c r="AJ99" s="1"/>
    </row>
    <row r="100" spans="1:36" x14ac:dyDescent="0.25">
      <c r="A100" s="1" t="s">
        <v>313</v>
      </c>
      <c r="B100" s="21" t="s">
        <v>730</v>
      </c>
      <c r="C100" s="1" t="s">
        <v>59</v>
      </c>
      <c r="D100" s="1" t="s">
        <v>9</v>
      </c>
      <c r="E100" s="1" t="s">
        <v>60</v>
      </c>
      <c r="F100" s="1" t="s">
        <v>61</v>
      </c>
      <c r="G100" s="1" t="s">
        <v>20</v>
      </c>
      <c r="H100" s="1" t="s">
        <v>21</v>
      </c>
      <c r="I100" s="1">
        <v>10</v>
      </c>
      <c r="J100" s="1">
        <v>21</v>
      </c>
      <c r="K100" s="1">
        <f>VLOOKUP(F:F,прайс1!B:D,3,1)</f>
        <v>360</v>
      </c>
      <c r="L100" s="16">
        <f>VLOOKUP(F:F,прайс1!B:E,4,1)</f>
        <v>50</v>
      </c>
      <c r="M100" s="16">
        <f>VLOOKUP(F:F,прайс1!B:F,5,1)</f>
        <v>40</v>
      </c>
      <c r="N100" s="25">
        <f>IF(J100=1,K100,IF(J100&lt;30,K100+((J100-1)*L100),K100+((J100-1)*M100)))</f>
        <v>1360</v>
      </c>
      <c r="O100" s="1">
        <f>VLOOKUP(F:F,прайс2!B:F,3,1)</f>
        <v>280</v>
      </c>
      <c r="P100" s="16">
        <f>VLOOKUP(F:F,прайс2!B:E,4,1)</f>
        <v>50</v>
      </c>
      <c r="Q100" s="16">
        <f>VLOOKUP(F:F,прайс2!B:F,5,1)</f>
        <v>40</v>
      </c>
      <c r="R100" s="25">
        <f>IF(J100=1,O100,IF(J100&lt;30,O100+((J100-1)*P100),O100+((J100-1)*Q100)))</f>
        <v>1280</v>
      </c>
      <c r="S100" s="1">
        <v>216</v>
      </c>
      <c r="T100" s="1">
        <v>240</v>
      </c>
      <c r="U100" s="1">
        <v>264</v>
      </c>
      <c r="V100" s="1">
        <v>324</v>
      </c>
      <c r="W100" s="1">
        <v>468</v>
      </c>
      <c r="X100" s="1">
        <v>558</v>
      </c>
      <c r="Y100" s="1">
        <v>648</v>
      </c>
      <c r="Z100" s="1">
        <v>780</v>
      </c>
      <c r="AA100" s="1">
        <v>900</v>
      </c>
      <c r="AB100" s="1">
        <v>1020</v>
      </c>
      <c r="AC100" s="1"/>
      <c r="AD100" s="1">
        <v>200</v>
      </c>
      <c r="AE100" s="47">
        <v>12</v>
      </c>
      <c r="AF100" s="1"/>
      <c r="AG100" s="1"/>
      <c r="AH100" s="1"/>
      <c r="AI100" s="1"/>
      <c r="AJ100" s="1"/>
    </row>
    <row r="101" spans="1:36" x14ac:dyDescent="0.25">
      <c r="A101" s="1" t="s">
        <v>348</v>
      </c>
      <c r="B101" s="21" t="s">
        <v>730</v>
      </c>
      <c r="C101" s="1" t="s">
        <v>349</v>
      </c>
      <c r="D101" s="1" t="s">
        <v>9</v>
      </c>
      <c r="E101" s="1" t="s">
        <v>350</v>
      </c>
      <c r="F101" s="1" t="s">
        <v>61</v>
      </c>
      <c r="G101" s="1" t="s">
        <v>117</v>
      </c>
      <c r="H101" s="1" t="s">
        <v>118</v>
      </c>
      <c r="I101" s="1">
        <v>10</v>
      </c>
      <c r="J101" s="1">
        <v>18</v>
      </c>
      <c r="K101" s="1">
        <f>VLOOKUP(F:F,прайс1!B:D,3,1)</f>
        <v>360</v>
      </c>
      <c r="L101" s="16">
        <f>VLOOKUP(F:F,прайс1!B:E,4,1)</f>
        <v>50</v>
      </c>
      <c r="M101" s="16">
        <f>VLOOKUP(F:F,прайс1!B:F,5,1)</f>
        <v>40</v>
      </c>
      <c r="N101" s="25">
        <f>IF(J101=1,K101,IF(J101&lt;30,K101+((J101-1)*L101),K101+((J101-1)*M101)))</f>
        <v>1210</v>
      </c>
      <c r="O101" s="1">
        <f>VLOOKUP(F:F,прайс2!B:F,3,1)</f>
        <v>280</v>
      </c>
      <c r="P101" s="16">
        <f>VLOOKUP(F:F,прайс2!B:E,4,1)</f>
        <v>50</v>
      </c>
      <c r="Q101" s="16">
        <f>VLOOKUP(F:F,прайс2!B:F,5,1)</f>
        <v>40</v>
      </c>
      <c r="R101" s="25">
        <f>IF(J101=1,O101,IF(J101&lt;30,O101+((J101-1)*P101),O101+((J101-1)*Q101)))</f>
        <v>1130</v>
      </c>
      <c r="S101" s="1">
        <v>216</v>
      </c>
      <c r="T101" s="1">
        <v>240</v>
      </c>
      <c r="U101" s="1">
        <v>264</v>
      </c>
      <c r="V101" s="1">
        <v>324</v>
      </c>
      <c r="W101" s="1">
        <v>468</v>
      </c>
      <c r="X101" s="1">
        <v>558</v>
      </c>
      <c r="Y101" s="1">
        <v>648</v>
      </c>
      <c r="Z101" s="1">
        <v>780</v>
      </c>
      <c r="AA101" s="1">
        <v>900</v>
      </c>
      <c r="AB101" s="1">
        <v>1020</v>
      </c>
      <c r="AC101" s="1"/>
      <c r="AD101" s="1">
        <v>200</v>
      </c>
      <c r="AE101" s="47">
        <v>12</v>
      </c>
      <c r="AF101" s="1"/>
      <c r="AG101" s="1"/>
      <c r="AH101" s="1"/>
      <c r="AI101" s="1"/>
      <c r="AJ101" s="1"/>
    </row>
    <row r="102" spans="1:36" x14ac:dyDescent="0.25">
      <c r="A102" s="1" t="s">
        <v>365</v>
      </c>
      <c r="B102" s="21" t="s">
        <v>730</v>
      </c>
      <c r="C102" s="1" t="s">
        <v>371</v>
      </c>
      <c r="D102" s="1" t="s">
        <v>9</v>
      </c>
      <c r="E102" s="1" t="s">
        <v>372</v>
      </c>
      <c r="F102" s="1" t="s">
        <v>61</v>
      </c>
      <c r="G102" s="1" t="s">
        <v>117</v>
      </c>
      <c r="H102" s="1" t="s">
        <v>118</v>
      </c>
      <c r="I102" s="1">
        <v>10</v>
      </c>
      <c r="J102" s="1">
        <v>12</v>
      </c>
      <c r="K102" s="1">
        <f>VLOOKUP(F:F,прайс1!B:D,3,1)</f>
        <v>360</v>
      </c>
      <c r="L102" s="16">
        <f>VLOOKUP(F:F,прайс1!B:E,4,1)</f>
        <v>50</v>
      </c>
      <c r="M102" s="16">
        <f>VLOOKUP(F:F,прайс1!B:F,5,1)</f>
        <v>40</v>
      </c>
      <c r="N102" s="25">
        <f>IF(J102=1,K102,IF(J102&lt;30,K102+((J102-1)*L102),K102+((J102-1)*M102)))</f>
        <v>910</v>
      </c>
      <c r="O102" s="1">
        <f>VLOOKUP(F:F,прайс2!B:F,3,1)</f>
        <v>280</v>
      </c>
      <c r="P102" s="16">
        <f>VLOOKUP(F:F,прайс2!B:E,4,1)</f>
        <v>50</v>
      </c>
      <c r="Q102" s="16">
        <f>VLOOKUP(F:F,прайс2!B:F,5,1)</f>
        <v>40</v>
      </c>
      <c r="R102" s="25">
        <f>IF(J102=1,O102,IF(J102&lt;30,O102+((J102-1)*P102),O102+((J102-1)*Q102)))</f>
        <v>830</v>
      </c>
      <c r="S102" s="1">
        <v>216</v>
      </c>
      <c r="T102" s="1">
        <v>240</v>
      </c>
      <c r="U102" s="1">
        <v>264</v>
      </c>
      <c r="V102" s="1">
        <v>324</v>
      </c>
      <c r="W102" s="1">
        <v>468</v>
      </c>
      <c r="X102" s="1">
        <v>558</v>
      </c>
      <c r="Y102" s="1">
        <v>648</v>
      </c>
      <c r="Z102" s="1">
        <v>780</v>
      </c>
      <c r="AA102" s="1">
        <v>900</v>
      </c>
      <c r="AB102" s="1">
        <v>1020</v>
      </c>
      <c r="AC102" s="1"/>
      <c r="AD102" s="1">
        <v>200</v>
      </c>
      <c r="AE102" s="47">
        <v>12</v>
      </c>
      <c r="AF102" s="1"/>
      <c r="AG102" s="1"/>
      <c r="AH102" s="1"/>
      <c r="AI102" s="1"/>
      <c r="AJ102" s="1"/>
    </row>
    <row r="103" spans="1:36" x14ac:dyDescent="0.25">
      <c r="A103" s="1" t="s">
        <v>498</v>
      </c>
      <c r="B103" s="21" t="s">
        <v>730</v>
      </c>
      <c r="C103" s="1" t="s">
        <v>59</v>
      </c>
      <c r="D103" s="1" t="s">
        <v>9</v>
      </c>
      <c r="E103" s="1" t="s">
        <v>60</v>
      </c>
      <c r="F103" s="1" t="s">
        <v>61</v>
      </c>
      <c r="G103" s="1" t="s">
        <v>235</v>
      </c>
      <c r="H103" s="1" t="s">
        <v>118</v>
      </c>
      <c r="I103" s="1">
        <v>10</v>
      </c>
      <c r="J103" s="1">
        <v>23</v>
      </c>
      <c r="K103" s="1">
        <f>VLOOKUP(F:F,прайс1!B:D,3,1)</f>
        <v>360</v>
      </c>
      <c r="L103" s="16">
        <f>VLOOKUP(F:F,прайс1!B:E,4,1)</f>
        <v>50</v>
      </c>
      <c r="M103" s="16">
        <f>VLOOKUP(F:F,прайс1!B:F,5,1)</f>
        <v>40</v>
      </c>
      <c r="N103" s="25">
        <f>IF(J103=1,K103,IF(J103&lt;30,K103+((J103-1)*L103),K103+((J103-1)*M103)))</f>
        <v>1460</v>
      </c>
      <c r="O103" s="1">
        <f>VLOOKUP(F:F,прайс2!B:F,3,1)</f>
        <v>280</v>
      </c>
      <c r="P103" s="16">
        <f>VLOOKUP(F:F,прайс2!B:E,4,1)</f>
        <v>50</v>
      </c>
      <c r="Q103" s="16">
        <f>VLOOKUP(F:F,прайс2!B:F,5,1)</f>
        <v>40</v>
      </c>
      <c r="R103" s="25">
        <f>IF(J103=1,O103,IF(J103&lt;30,O103+((J103-1)*P103),O103+((J103-1)*Q103)))</f>
        <v>1380</v>
      </c>
      <c r="S103" s="1">
        <v>216</v>
      </c>
      <c r="T103" s="1">
        <v>240</v>
      </c>
      <c r="U103" s="1">
        <v>264</v>
      </c>
      <c r="V103" s="1">
        <v>324</v>
      </c>
      <c r="W103" s="1">
        <v>468</v>
      </c>
      <c r="X103" s="1">
        <v>558</v>
      </c>
      <c r="Y103" s="1">
        <v>648</v>
      </c>
      <c r="Z103" s="1">
        <v>780</v>
      </c>
      <c r="AA103" s="1">
        <v>900</v>
      </c>
      <c r="AB103" s="1">
        <v>1020</v>
      </c>
      <c r="AC103" s="1"/>
      <c r="AD103" s="1">
        <v>200</v>
      </c>
      <c r="AE103" s="47">
        <v>12</v>
      </c>
      <c r="AF103" s="1"/>
      <c r="AG103" s="1"/>
      <c r="AH103" s="1"/>
      <c r="AI103" s="1"/>
      <c r="AJ103" s="1"/>
    </row>
    <row r="104" spans="1:36" x14ac:dyDescent="0.25">
      <c r="A104" s="1" t="s">
        <v>536</v>
      </c>
      <c r="B104" s="21" t="s">
        <v>730</v>
      </c>
      <c r="C104" s="1" t="s">
        <v>547</v>
      </c>
      <c r="D104" s="1" t="s">
        <v>9</v>
      </c>
      <c r="E104" s="1" t="s">
        <v>548</v>
      </c>
      <c r="F104" s="1" t="s">
        <v>61</v>
      </c>
      <c r="G104" s="1" t="s">
        <v>235</v>
      </c>
      <c r="H104" s="1" t="s">
        <v>118</v>
      </c>
      <c r="I104" s="1">
        <v>10</v>
      </c>
      <c r="J104" s="1">
        <v>28</v>
      </c>
      <c r="K104" s="1">
        <f>VLOOKUP(F:F,прайс1!B:D,3,1)</f>
        <v>360</v>
      </c>
      <c r="L104" s="16">
        <f>VLOOKUP(F:F,прайс1!B:E,4,1)</f>
        <v>50</v>
      </c>
      <c r="M104" s="16">
        <f>VLOOKUP(F:F,прайс1!B:F,5,1)</f>
        <v>40</v>
      </c>
      <c r="N104" s="25">
        <f>IF(J104=1,K104,IF(J104&lt;30,K104+((J104-1)*L104),K104+((J104-1)*M104)))</f>
        <v>1710</v>
      </c>
      <c r="O104" s="1">
        <f>VLOOKUP(F:F,прайс2!B:F,3,1)</f>
        <v>280</v>
      </c>
      <c r="P104" s="16">
        <f>VLOOKUP(F:F,прайс2!B:E,4,1)</f>
        <v>50</v>
      </c>
      <c r="Q104" s="16">
        <f>VLOOKUP(F:F,прайс2!B:F,5,1)</f>
        <v>40</v>
      </c>
      <c r="R104" s="25">
        <f>IF(J104=1,O104,IF(J104&lt;30,O104+((J104-1)*P104),O104+((J104-1)*Q104)))</f>
        <v>1630</v>
      </c>
      <c r="S104" s="1">
        <v>216</v>
      </c>
      <c r="T104" s="1">
        <v>240</v>
      </c>
      <c r="U104" s="1">
        <v>264</v>
      </c>
      <c r="V104" s="1">
        <v>324</v>
      </c>
      <c r="W104" s="1">
        <v>468</v>
      </c>
      <c r="X104" s="1">
        <v>558</v>
      </c>
      <c r="Y104" s="1">
        <v>648</v>
      </c>
      <c r="Z104" s="1">
        <v>780</v>
      </c>
      <c r="AA104" s="1">
        <v>900</v>
      </c>
      <c r="AB104" s="1">
        <v>1020</v>
      </c>
      <c r="AC104" s="1"/>
      <c r="AD104" s="1">
        <v>200</v>
      </c>
      <c r="AE104" s="47">
        <v>12</v>
      </c>
      <c r="AF104" s="1"/>
      <c r="AG104" s="1"/>
      <c r="AH104" s="1"/>
      <c r="AI104" s="1"/>
      <c r="AJ104" s="1"/>
    </row>
    <row r="105" spans="1:36" x14ac:dyDescent="0.25">
      <c r="A105" s="1" t="s">
        <v>284</v>
      </c>
      <c r="B105" s="21" t="s">
        <v>731</v>
      </c>
      <c r="C105" s="1" t="s">
        <v>59</v>
      </c>
      <c r="D105" s="1" t="s">
        <v>238</v>
      </c>
      <c r="E105" s="1" t="s">
        <v>60</v>
      </c>
      <c r="F105" s="1" t="s">
        <v>61</v>
      </c>
      <c r="G105" s="1" t="s">
        <v>235</v>
      </c>
      <c r="H105" s="1" t="s">
        <v>118</v>
      </c>
      <c r="I105" s="1">
        <v>10</v>
      </c>
      <c r="J105" s="1">
        <v>16</v>
      </c>
      <c r="K105" s="1">
        <f>VLOOKUP(F:F,прайс1!B:D,3,1)</f>
        <v>360</v>
      </c>
      <c r="L105" s="16">
        <f>VLOOKUP(F:F,прайс1!B:E,4,1)</f>
        <v>50</v>
      </c>
      <c r="M105" s="16">
        <f>VLOOKUP(F:F,прайс1!B:F,5,1)</f>
        <v>40</v>
      </c>
      <c r="N105" s="25">
        <f>IF(J105=1,K105,IF(J105&lt;30,K105+((J105-1)*L105),K105+((J105-1)*M105)))</f>
        <v>1110</v>
      </c>
      <c r="O105" s="1">
        <f>VLOOKUP(F:F,прайс2!B:F,3,1)</f>
        <v>280</v>
      </c>
      <c r="P105" s="16">
        <f>VLOOKUP(F:F,прайс2!B:E,4,1)</f>
        <v>50</v>
      </c>
      <c r="Q105" s="16">
        <f>VLOOKUP(F:F,прайс2!B:F,5,1)</f>
        <v>40</v>
      </c>
      <c r="R105" s="25">
        <f>IF(J105=1,O105,IF(J105&lt;30,O105+((J105-1)*P105),O105+((J105-1)*Q105)))</f>
        <v>1030</v>
      </c>
      <c r="S105" s="1">
        <v>216</v>
      </c>
      <c r="T105" s="1">
        <v>240</v>
      </c>
      <c r="U105" s="1">
        <v>264</v>
      </c>
      <c r="V105" s="1">
        <v>324</v>
      </c>
      <c r="W105" s="1">
        <v>468</v>
      </c>
      <c r="X105" s="1">
        <v>558</v>
      </c>
      <c r="Y105" s="1">
        <v>648</v>
      </c>
      <c r="Z105" s="1">
        <v>780</v>
      </c>
      <c r="AA105" s="1">
        <v>900</v>
      </c>
      <c r="AB105" s="1">
        <v>1020</v>
      </c>
      <c r="AC105" s="1"/>
      <c r="AD105" s="1">
        <v>200</v>
      </c>
      <c r="AE105" s="47">
        <v>12</v>
      </c>
      <c r="AF105" s="1"/>
      <c r="AG105" s="1"/>
      <c r="AH105" s="1"/>
      <c r="AI105" s="1"/>
      <c r="AJ105" s="1"/>
    </row>
    <row r="106" spans="1:36" x14ac:dyDescent="0.25">
      <c r="A106" s="1" t="s">
        <v>387</v>
      </c>
      <c r="B106" s="21" t="s">
        <v>731</v>
      </c>
      <c r="C106" s="1" t="s">
        <v>349</v>
      </c>
      <c r="D106" s="1" t="s">
        <v>232</v>
      </c>
      <c r="E106" s="1" t="s">
        <v>388</v>
      </c>
      <c r="F106" s="1" t="s">
        <v>61</v>
      </c>
      <c r="G106" s="1" t="s">
        <v>235</v>
      </c>
      <c r="H106" s="1" t="s">
        <v>118</v>
      </c>
      <c r="I106" s="1">
        <v>10</v>
      </c>
      <c r="J106" s="1">
        <v>1</v>
      </c>
      <c r="K106" s="1">
        <f>VLOOKUP(F:F,прайс1!B:D,3,1)</f>
        <v>360</v>
      </c>
      <c r="L106" s="16">
        <f>VLOOKUP(F:F,прайс1!B:E,4,1)</f>
        <v>50</v>
      </c>
      <c r="M106" s="16">
        <f>VLOOKUP(F:F,прайс1!B:F,5,1)</f>
        <v>40</v>
      </c>
      <c r="N106" s="25">
        <f>IF(J106=1,K106,IF(J106&lt;30,K106+((J106-1)*L106),K106+((J106-1)*M106)))</f>
        <v>360</v>
      </c>
      <c r="O106" s="1">
        <f>VLOOKUP(F:F,прайс2!B:F,3,1)</f>
        <v>280</v>
      </c>
      <c r="P106" s="16">
        <f>VLOOKUP(F:F,прайс2!B:E,4,1)</f>
        <v>50</v>
      </c>
      <c r="Q106" s="16">
        <f>VLOOKUP(F:F,прайс2!B:F,5,1)</f>
        <v>40</v>
      </c>
      <c r="R106" s="25">
        <f>IF(J106=1,O106,IF(J106&lt;30,O106+((J106-1)*P106),O106+((J106-1)*Q106)))</f>
        <v>280</v>
      </c>
      <c r="S106" s="1">
        <v>216</v>
      </c>
      <c r="T106" s="1">
        <v>240</v>
      </c>
      <c r="U106" s="1">
        <v>264</v>
      </c>
      <c r="V106" s="1">
        <v>324</v>
      </c>
      <c r="W106" s="1">
        <v>468</v>
      </c>
      <c r="X106" s="1">
        <v>558</v>
      </c>
      <c r="Y106" s="1">
        <v>648</v>
      </c>
      <c r="Z106" s="1">
        <v>780</v>
      </c>
      <c r="AA106" s="1">
        <v>900</v>
      </c>
      <c r="AB106" s="1">
        <v>1020</v>
      </c>
      <c r="AC106" s="1"/>
      <c r="AD106" s="1">
        <v>200</v>
      </c>
      <c r="AE106" s="47">
        <v>12</v>
      </c>
      <c r="AF106" s="1"/>
      <c r="AG106" s="1"/>
      <c r="AH106" s="1"/>
      <c r="AI106" s="1"/>
      <c r="AJ106" s="1"/>
    </row>
    <row r="107" spans="1:36" x14ac:dyDescent="0.25">
      <c r="A107" s="1" t="s">
        <v>411</v>
      </c>
      <c r="B107" s="21" t="s">
        <v>731</v>
      </c>
      <c r="C107" s="1" t="s">
        <v>412</v>
      </c>
      <c r="D107" s="1" t="s">
        <v>232</v>
      </c>
      <c r="E107" s="1" t="s">
        <v>413</v>
      </c>
      <c r="F107" s="1" t="s">
        <v>61</v>
      </c>
      <c r="G107" s="1" t="s">
        <v>235</v>
      </c>
      <c r="H107" s="1" t="s">
        <v>118</v>
      </c>
      <c r="I107" s="1">
        <v>10</v>
      </c>
      <c r="J107" s="1">
        <v>7</v>
      </c>
      <c r="K107" s="1">
        <f>VLOOKUP(F:F,прайс1!B:D,3,1)</f>
        <v>360</v>
      </c>
      <c r="L107" s="16">
        <f>VLOOKUP(F:F,прайс1!B:E,4,1)</f>
        <v>50</v>
      </c>
      <c r="M107" s="16">
        <f>VLOOKUP(F:F,прайс1!B:F,5,1)</f>
        <v>40</v>
      </c>
      <c r="N107" s="25">
        <f>IF(J107=1,K107,IF(J107&lt;30,K107+((J107-1)*L107),K107+((J107-1)*M107)))</f>
        <v>660</v>
      </c>
      <c r="O107" s="1">
        <f>VLOOKUP(F:F,прайс2!B:F,3,1)</f>
        <v>280</v>
      </c>
      <c r="P107" s="16">
        <f>VLOOKUP(F:F,прайс2!B:E,4,1)</f>
        <v>50</v>
      </c>
      <c r="Q107" s="16">
        <f>VLOOKUP(F:F,прайс2!B:F,5,1)</f>
        <v>40</v>
      </c>
      <c r="R107" s="25">
        <f>IF(J107=1,O107,IF(J107&lt;30,O107+((J107-1)*P107),O107+((J107-1)*Q107)))</f>
        <v>580</v>
      </c>
      <c r="S107" s="1">
        <v>216</v>
      </c>
      <c r="T107" s="1">
        <v>240</v>
      </c>
      <c r="U107" s="1">
        <v>264</v>
      </c>
      <c r="V107" s="1">
        <v>324</v>
      </c>
      <c r="W107" s="1">
        <v>468</v>
      </c>
      <c r="X107" s="1">
        <v>558</v>
      </c>
      <c r="Y107" s="1">
        <v>648</v>
      </c>
      <c r="Z107" s="1">
        <v>780</v>
      </c>
      <c r="AA107" s="1">
        <v>900</v>
      </c>
      <c r="AB107" s="1">
        <v>1020</v>
      </c>
      <c r="AC107" s="1"/>
      <c r="AD107" s="1">
        <v>200</v>
      </c>
      <c r="AE107" s="47">
        <v>12</v>
      </c>
      <c r="AF107" s="1"/>
      <c r="AG107" s="1"/>
      <c r="AH107" s="1"/>
      <c r="AI107" s="1"/>
      <c r="AJ107" s="1"/>
    </row>
    <row r="108" spans="1:36" x14ac:dyDescent="0.25">
      <c r="A108" s="1" t="s">
        <v>603</v>
      </c>
      <c r="B108" s="21" t="s">
        <v>731</v>
      </c>
      <c r="C108" s="1" t="s">
        <v>59</v>
      </c>
      <c r="D108" s="1" t="s">
        <v>232</v>
      </c>
      <c r="E108" s="1" t="s">
        <v>60</v>
      </c>
      <c r="F108" s="1" t="s">
        <v>61</v>
      </c>
      <c r="G108" s="1" t="s">
        <v>20</v>
      </c>
      <c r="H108" s="1" t="s">
        <v>21</v>
      </c>
      <c r="I108" s="1">
        <v>10</v>
      </c>
      <c r="J108" s="1">
        <v>13</v>
      </c>
      <c r="K108" s="1">
        <f>VLOOKUP(F:F,прайс1!B:D,3,1)</f>
        <v>360</v>
      </c>
      <c r="L108" s="16">
        <f>VLOOKUP(F:F,прайс1!B:E,4,1)</f>
        <v>50</v>
      </c>
      <c r="M108" s="16">
        <f>VLOOKUP(F:F,прайс1!B:F,5,1)</f>
        <v>40</v>
      </c>
      <c r="N108" s="25">
        <f>IF(J108=1,K108,IF(J108&lt;30,K108+((J108-1)*L108),K108+((J108-1)*M108)))</f>
        <v>960</v>
      </c>
      <c r="O108" s="1">
        <f>VLOOKUP(F:F,прайс2!B:F,3,1)</f>
        <v>280</v>
      </c>
      <c r="P108" s="16">
        <f>VLOOKUP(F:F,прайс2!B:E,4,1)</f>
        <v>50</v>
      </c>
      <c r="Q108" s="16">
        <f>VLOOKUP(F:F,прайс2!B:F,5,1)</f>
        <v>40</v>
      </c>
      <c r="R108" s="25">
        <f>IF(J108=1,O108,IF(J108&lt;30,O108+((J108-1)*P108),O108+((J108-1)*Q108)))</f>
        <v>880</v>
      </c>
      <c r="S108" s="1">
        <v>216</v>
      </c>
      <c r="T108" s="1">
        <v>240</v>
      </c>
      <c r="U108" s="1">
        <v>264</v>
      </c>
      <c r="V108" s="1">
        <v>324</v>
      </c>
      <c r="W108" s="1">
        <v>468</v>
      </c>
      <c r="X108" s="1">
        <v>558</v>
      </c>
      <c r="Y108" s="1">
        <v>648</v>
      </c>
      <c r="Z108" s="1">
        <v>780</v>
      </c>
      <c r="AA108" s="1">
        <v>900</v>
      </c>
      <c r="AB108" s="1">
        <v>1020</v>
      </c>
      <c r="AC108" s="1"/>
      <c r="AD108" s="1">
        <v>200</v>
      </c>
      <c r="AE108" s="47">
        <v>12</v>
      </c>
      <c r="AF108" s="1"/>
      <c r="AG108" s="1"/>
      <c r="AH108" s="1"/>
      <c r="AI108" s="1"/>
      <c r="AJ108" s="1"/>
    </row>
    <row r="109" spans="1:36" x14ac:dyDescent="0.25">
      <c r="A109" s="1" t="s">
        <v>608</v>
      </c>
      <c r="B109" s="21" t="s">
        <v>731</v>
      </c>
      <c r="C109" s="1" t="s">
        <v>412</v>
      </c>
      <c r="D109" s="1" t="s">
        <v>232</v>
      </c>
      <c r="E109" s="1" t="s">
        <v>413</v>
      </c>
      <c r="F109" s="1" t="s">
        <v>61</v>
      </c>
      <c r="G109" s="1" t="s">
        <v>235</v>
      </c>
      <c r="H109" s="1" t="s">
        <v>118</v>
      </c>
      <c r="I109" s="1">
        <v>10</v>
      </c>
      <c r="J109" s="1">
        <v>27</v>
      </c>
      <c r="K109" s="1">
        <f>VLOOKUP(F:F,прайс1!B:D,3,1)</f>
        <v>360</v>
      </c>
      <c r="L109" s="16">
        <f>VLOOKUP(F:F,прайс1!B:E,4,1)</f>
        <v>50</v>
      </c>
      <c r="M109" s="16">
        <f>VLOOKUP(F:F,прайс1!B:F,5,1)</f>
        <v>40</v>
      </c>
      <c r="N109" s="25">
        <f>IF(J109=1,K109,IF(J109&lt;30,K109+((J109-1)*L109),K109+((J109-1)*M109)))</f>
        <v>1660</v>
      </c>
      <c r="O109" s="1">
        <f>VLOOKUP(F:F,прайс2!B:F,3,1)</f>
        <v>280</v>
      </c>
      <c r="P109" s="16">
        <f>VLOOKUP(F:F,прайс2!B:E,4,1)</f>
        <v>50</v>
      </c>
      <c r="Q109" s="16">
        <f>VLOOKUP(F:F,прайс2!B:F,5,1)</f>
        <v>40</v>
      </c>
      <c r="R109" s="25">
        <f>IF(J109=1,O109,IF(J109&lt;30,O109+((J109-1)*P109),O109+((J109-1)*Q109)))</f>
        <v>1580</v>
      </c>
      <c r="S109" s="1">
        <v>216</v>
      </c>
      <c r="T109" s="1">
        <v>240</v>
      </c>
      <c r="U109" s="1">
        <v>264</v>
      </c>
      <c r="V109" s="1">
        <v>324</v>
      </c>
      <c r="W109" s="1">
        <v>468</v>
      </c>
      <c r="X109" s="1">
        <v>558</v>
      </c>
      <c r="Y109" s="1">
        <v>648</v>
      </c>
      <c r="Z109" s="1">
        <v>780</v>
      </c>
      <c r="AA109" s="1">
        <v>900</v>
      </c>
      <c r="AB109" s="1">
        <v>1020</v>
      </c>
      <c r="AC109" s="1"/>
      <c r="AD109" s="1">
        <v>200</v>
      </c>
      <c r="AE109" s="47">
        <v>12</v>
      </c>
      <c r="AF109" s="1"/>
      <c r="AG109" s="1"/>
      <c r="AH109" s="1"/>
      <c r="AI109" s="1"/>
      <c r="AJ109" s="1"/>
    </row>
    <row r="110" spans="1:36" x14ac:dyDescent="0.25">
      <c r="A110" s="1" t="s">
        <v>608</v>
      </c>
      <c r="B110" s="21" t="s">
        <v>731</v>
      </c>
      <c r="C110" s="1" t="s">
        <v>371</v>
      </c>
      <c r="D110" s="1" t="s">
        <v>232</v>
      </c>
      <c r="E110" s="1" t="s">
        <v>372</v>
      </c>
      <c r="F110" s="1" t="s">
        <v>61</v>
      </c>
      <c r="G110" s="1" t="s">
        <v>235</v>
      </c>
      <c r="H110" s="1" t="s">
        <v>118</v>
      </c>
      <c r="I110" s="1">
        <v>10</v>
      </c>
      <c r="J110" s="1">
        <v>4</v>
      </c>
      <c r="K110" s="1">
        <f>VLOOKUP(F:F,прайс1!B:D,3,1)</f>
        <v>360</v>
      </c>
      <c r="L110" s="16">
        <f>VLOOKUP(F:F,прайс1!B:E,4,1)</f>
        <v>50</v>
      </c>
      <c r="M110" s="16">
        <f>VLOOKUP(F:F,прайс1!B:F,5,1)</f>
        <v>40</v>
      </c>
      <c r="N110" s="25">
        <f>IF(J110=1,K110,IF(J110&lt;30,K110+((J110-1)*L110),K110+((J110-1)*M110)))</f>
        <v>510</v>
      </c>
      <c r="O110" s="1">
        <f>VLOOKUP(F:F,прайс2!B:F,3,1)</f>
        <v>280</v>
      </c>
      <c r="P110" s="16">
        <f>VLOOKUP(F:F,прайс2!B:E,4,1)</f>
        <v>50</v>
      </c>
      <c r="Q110" s="16">
        <f>VLOOKUP(F:F,прайс2!B:F,5,1)</f>
        <v>40</v>
      </c>
      <c r="R110" s="25">
        <f>IF(J110=1,O110,IF(J110&lt;30,O110+((J110-1)*P110),O110+((J110-1)*Q110)))</f>
        <v>430</v>
      </c>
      <c r="S110" s="1">
        <v>216</v>
      </c>
      <c r="T110" s="1">
        <v>240</v>
      </c>
      <c r="U110" s="1">
        <v>264</v>
      </c>
      <c r="V110" s="1">
        <v>324</v>
      </c>
      <c r="W110" s="1">
        <v>468</v>
      </c>
      <c r="X110" s="1">
        <v>558</v>
      </c>
      <c r="Y110" s="1">
        <v>648</v>
      </c>
      <c r="Z110" s="1">
        <v>780</v>
      </c>
      <c r="AA110" s="1">
        <v>900</v>
      </c>
      <c r="AB110" s="1">
        <v>1020</v>
      </c>
      <c r="AC110" s="1"/>
      <c r="AD110" s="1">
        <v>200</v>
      </c>
      <c r="AE110" s="47">
        <v>12</v>
      </c>
      <c r="AF110" s="1"/>
      <c r="AG110" s="1"/>
      <c r="AH110" s="1"/>
      <c r="AI110" s="1"/>
      <c r="AJ110" s="1"/>
    </row>
    <row r="111" spans="1:36" x14ac:dyDescent="0.25">
      <c r="A111" s="1" t="s">
        <v>608</v>
      </c>
      <c r="B111" s="21" t="s">
        <v>731</v>
      </c>
      <c r="C111" s="1" t="s">
        <v>612</v>
      </c>
      <c r="D111" s="1" t="s">
        <v>232</v>
      </c>
      <c r="E111" s="1" t="s">
        <v>613</v>
      </c>
      <c r="F111" s="1" t="s">
        <v>61</v>
      </c>
      <c r="G111" s="1" t="s">
        <v>235</v>
      </c>
      <c r="H111" s="1" t="s">
        <v>118</v>
      </c>
      <c r="I111" s="1">
        <v>10</v>
      </c>
      <c r="J111" s="1">
        <v>39</v>
      </c>
      <c r="K111" s="1">
        <f>VLOOKUP(F:F,прайс1!B:D,3,1)</f>
        <v>360</v>
      </c>
      <c r="L111" s="16">
        <f>VLOOKUP(F:F,прайс1!B:E,4,1)</f>
        <v>50</v>
      </c>
      <c r="M111" s="16">
        <f>VLOOKUP(F:F,прайс1!B:F,5,1)</f>
        <v>40</v>
      </c>
      <c r="N111" s="25">
        <f>IF(J111=1,K111,IF(J111&lt;30,K111+((J111-1)*L111),K111+((J111-1)*M111)))</f>
        <v>1880</v>
      </c>
      <c r="O111" s="1">
        <f>VLOOKUP(F:F,прайс2!B:F,3,1)</f>
        <v>280</v>
      </c>
      <c r="P111" s="16">
        <f>VLOOKUP(F:F,прайс2!B:E,4,1)</f>
        <v>50</v>
      </c>
      <c r="Q111" s="16">
        <f>VLOOKUP(F:F,прайс2!B:F,5,1)</f>
        <v>40</v>
      </c>
      <c r="R111" s="25">
        <f>IF(J111=1,O111,IF(J111&lt;30,O111+((J111-1)*P111),O111+((J111-1)*Q111)))</f>
        <v>1800</v>
      </c>
      <c r="S111" s="1">
        <v>216</v>
      </c>
      <c r="T111" s="1">
        <v>240</v>
      </c>
      <c r="U111" s="1">
        <v>264</v>
      </c>
      <c r="V111" s="1">
        <v>324</v>
      </c>
      <c r="W111" s="1">
        <v>468</v>
      </c>
      <c r="X111" s="1">
        <v>558</v>
      </c>
      <c r="Y111" s="1">
        <v>648</v>
      </c>
      <c r="Z111" s="1">
        <v>780</v>
      </c>
      <c r="AA111" s="1">
        <v>900</v>
      </c>
      <c r="AB111" s="1">
        <v>1020</v>
      </c>
      <c r="AC111" s="1"/>
      <c r="AD111" s="1">
        <v>200</v>
      </c>
      <c r="AE111" s="47">
        <v>12</v>
      </c>
      <c r="AF111" s="1"/>
      <c r="AG111" s="1"/>
      <c r="AH111" s="1"/>
      <c r="AI111" s="1"/>
      <c r="AJ111" s="1"/>
    </row>
    <row r="112" spans="1:36" x14ac:dyDescent="0.25">
      <c r="A112" s="1" t="s">
        <v>577</v>
      </c>
      <c r="B112" s="21" t="s">
        <v>730</v>
      </c>
      <c r="C112" s="1" t="s">
        <v>581</v>
      </c>
      <c r="D112" s="1" t="s">
        <v>9</v>
      </c>
      <c r="E112" s="1" t="s">
        <v>582</v>
      </c>
      <c r="F112" s="1" t="s">
        <v>583</v>
      </c>
      <c r="G112" s="1" t="s">
        <v>235</v>
      </c>
      <c r="H112" s="1" t="s">
        <v>118</v>
      </c>
      <c r="I112" s="1">
        <v>10</v>
      </c>
      <c r="J112" s="1">
        <v>10</v>
      </c>
      <c r="K112" s="1">
        <f>VLOOKUP(F:F,прайс1!B:D,3,1)</f>
        <v>360</v>
      </c>
      <c r="L112" s="16">
        <f>VLOOKUP(F:F,прайс1!B:E,4,1)</f>
        <v>50</v>
      </c>
      <c r="M112" s="16">
        <f>VLOOKUP(F:F,прайс1!B:F,5,1)</f>
        <v>40</v>
      </c>
      <c r="N112" s="25">
        <f>IF(J112=1,K112,IF(J112&lt;30,K112+((J112-1)*L112),K112+((J112-1)*M112)))</f>
        <v>810</v>
      </c>
      <c r="O112" s="1">
        <f>VLOOKUP(F:F,прайс2!B:F,3,1)</f>
        <v>280</v>
      </c>
      <c r="P112" s="16">
        <f>VLOOKUP(F:F,прайс2!B:E,4,1)</f>
        <v>50</v>
      </c>
      <c r="Q112" s="16">
        <f>VLOOKUP(F:F,прайс2!B:F,5,1)</f>
        <v>40</v>
      </c>
      <c r="R112" s="25">
        <f>IF(J112=1,O112,IF(J112&lt;30,O112+((J112-1)*P112),O112+((J112-1)*Q112)))</f>
        <v>730</v>
      </c>
      <c r="S112" s="1">
        <v>216</v>
      </c>
      <c r="T112" s="1">
        <v>240</v>
      </c>
      <c r="U112" s="1">
        <v>264</v>
      </c>
      <c r="V112" s="1">
        <v>324</v>
      </c>
      <c r="W112" s="1">
        <v>468</v>
      </c>
      <c r="X112" s="1">
        <v>558</v>
      </c>
      <c r="Y112" s="1">
        <v>648</v>
      </c>
      <c r="Z112" s="1">
        <v>780</v>
      </c>
      <c r="AA112" s="1">
        <v>900</v>
      </c>
      <c r="AB112" s="1">
        <v>1020</v>
      </c>
      <c r="AC112" s="1"/>
      <c r="AD112" s="1">
        <v>200</v>
      </c>
      <c r="AE112" s="47">
        <v>12</v>
      </c>
      <c r="AF112" s="1"/>
      <c r="AG112" s="1"/>
      <c r="AH112" s="1"/>
      <c r="AI112" s="1"/>
      <c r="AJ112" s="1"/>
    </row>
    <row r="113" spans="1:36" x14ac:dyDescent="0.25">
      <c r="A113" s="1" t="s">
        <v>577</v>
      </c>
      <c r="B113" s="21" t="s">
        <v>730</v>
      </c>
      <c r="C113" s="1" t="s">
        <v>581</v>
      </c>
      <c r="D113" s="1" t="s">
        <v>9</v>
      </c>
      <c r="E113" s="1" t="s">
        <v>584</v>
      </c>
      <c r="F113" s="1" t="s">
        <v>583</v>
      </c>
      <c r="G113" s="1" t="s">
        <v>235</v>
      </c>
      <c r="H113" s="1" t="s">
        <v>118</v>
      </c>
      <c r="I113" s="1">
        <v>10</v>
      </c>
      <c r="J113" s="1">
        <v>10</v>
      </c>
      <c r="K113" s="1">
        <f>VLOOKUP(F:F,прайс1!B:D,3,1)</f>
        <v>360</v>
      </c>
      <c r="L113" s="16">
        <f>VLOOKUP(F:F,прайс1!B:E,4,1)</f>
        <v>50</v>
      </c>
      <c r="M113" s="16">
        <f>VLOOKUP(F:F,прайс1!B:F,5,1)</f>
        <v>40</v>
      </c>
      <c r="N113" s="25">
        <f>IF(J113=1,K113,IF(J113&lt;30,K113+((J113-1)*L113),K113+((J113-1)*M113)))</f>
        <v>810</v>
      </c>
      <c r="O113" s="1">
        <f>VLOOKUP(F:F,прайс2!B:F,3,1)</f>
        <v>280</v>
      </c>
      <c r="P113" s="16">
        <f>VLOOKUP(F:F,прайс2!B:E,4,1)</f>
        <v>50</v>
      </c>
      <c r="Q113" s="16">
        <f>VLOOKUP(F:F,прайс2!B:F,5,1)</f>
        <v>40</v>
      </c>
      <c r="R113" s="25">
        <f>IF(J113=1,O113,IF(J113&lt;30,O113+((J113-1)*P113),O113+((J113-1)*Q113)))</f>
        <v>730</v>
      </c>
      <c r="S113" s="1">
        <v>216</v>
      </c>
      <c r="T113" s="1">
        <v>240</v>
      </c>
      <c r="U113" s="1">
        <v>264</v>
      </c>
      <c r="V113" s="1">
        <v>324</v>
      </c>
      <c r="W113" s="1">
        <v>468</v>
      </c>
      <c r="X113" s="1">
        <v>558</v>
      </c>
      <c r="Y113" s="1">
        <v>648</v>
      </c>
      <c r="Z113" s="1">
        <v>780</v>
      </c>
      <c r="AA113" s="1">
        <v>900</v>
      </c>
      <c r="AB113" s="1">
        <v>1020</v>
      </c>
      <c r="AC113" s="1"/>
      <c r="AD113" s="1">
        <v>200</v>
      </c>
      <c r="AE113" s="47">
        <v>12</v>
      </c>
      <c r="AF113" s="1"/>
      <c r="AG113" s="1"/>
      <c r="AH113" s="1"/>
      <c r="AI113" s="1"/>
      <c r="AJ113" s="1"/>
    </row>
    <row r="114" spans="1:36" x14ac:dyDescent="0.25">
      <c r="A114" s="1" t="s">
        <v>577</v>
      </c>
      <c r="B114" s="21" t="s">
        <v>730</v>
      </c>
      <c r="C114" s="1" t="s">
        <v>581</v>
      </c>
      <c r="D114" s="1" t="s">
        <v>9</v>
      </c>
      <c r="E114" s="1" t="s">
        <v>585</v>
      </c>
      <c r="F114" s="1" t="s">
        <v>583</v>
      </c>
      <c r="G114" s="1" t="s">
        <v>235</v>
      </c>
      <c r="H114" s="1" t="s">
        <v>118</v>
      </c>
      <c r="I114" s="1">
        <v>10</v>
      </c>
      <c r="J114" s="1">
        <v>7</v>
      </c>
      <c r="K114" s="1">
        <f>VLOOKUP(F:F,прайс1!B:D,3,1)</f>
        <v>360</v>
      </c>
      <c r="L114" s="16">
        <f>VLOOKUP(F:F,прайс1!B:E,4,1)</f>
        <v>50</v>
      </c>
      <c r="M114" s="16">
        <f>VLOOKUP(F:F,прайс1!B:F,5,1)</f>
        <v>40</v>
      </c>
      <c r="N114" s="25">
        <f>IF(J114=1,K114,IF(J114&lt;30,K114+((J114-1)*L114),K114+((J114-1)*M114)))</f>
        <v>660</v>
      </c>
      <c r="O114" s="1">
        <f>VLOOKUP(F:F,прайс2!B:F,3,1)</f>
        <v>280</v>
      </c>
      <c r="P114" s="16">
        <f>VLOOKUP(F:F,прайс2!B:E,4,1)</f>
        <v>50</v>
      </c>
      <c r="Q114" s="16">
        <f>VLOOKUP(F:F,прайс2!B:F,5,1)</f>
        <v>40</v>
      </c>
      <c r="R114" s="25">
        <f>IF(J114=1,O114,IF(J114&lt;30,O114+((J114-1)*P114),O114+((J114-1)*Q114)))</f>
        <v>580</v>
      </c>
      <c r="S114" s="1">
        <v>216</v>
      </c>
      <c r="T114" s="1">
        <v>240</v>
      </c>
      <c r="U114" s="1">
        <v>264</v>
      </c>
      <c r="V114" s="1">
        <v>324</v>
      </c>
      <c r="W114" s="1">
        <v>468</v>
      </c>
      <c r="X114" s="1">
        <v>558</v>
      </c>
      <c r="Y114" s="1">
        <v>648</v>
      </c>
      <c r="Z114" s="1">
        <v>780</v>
      </c>
      <c r="AA114" s="1">
        <v>900</v>
      </c>
      <c r="AB114" s="1">
        <v>1020</v>
      </c>
      <c r="AC114" s="1"/>
      <c r="AD114" s="1">
        <v>200</v>
      </c>
      <c r="AE114" s="47">
        <v>12</v>
      </c>
      <c r="AF114" s="1"/>
      <c r="AG114" s="1"/>
      <c r="AH114" s="1"/>
      <c r="AI114" s="1"/>
      <c r="AJ114" s="1"/>
    </row>
    <row r="115" spans="1:36" x14ac:dyDescent="0.25">
      <c r="A115" s="1" t="s">
        <v>498</v>
      </c>
      <c r="B115" s="21" t="s">
        <v>730</v>
      </c>
      <c r="C115" s="1" t="s">
        <v>513</v>
      </c>
      <c r="D115" s="1" t="s">
        <v>9</v>
      </c>
      <c r="E115" s="1" t="s">
        <v>514</v>
      </c>
      <c r="F115" s="1" t="s">
        <v>515</v>
      </c>
      <c r="G115" s="1" t="s">
        <v>12</v>
      </c>
      <c r="H115" s="1" t="s">
        <v>13</v>
      </c>
      <c r="I115" s="1">
        <v>2</v>
      </c>
      <c r="J115" s="1">
        <v>23</v>
      </c>
      <c r="K115" s="1">
        <f>VLOOKUP(F:F,прайс1!B:D,3,1)</f>
        <v>360</v>
      </c>
      <c r="L115" s="16">
        <f>VLOOKUP(F:F,прайс1!B:E,4,1)</f>
        <v>50</v>
      </c>
      <c r="M115" s="16">
        <f>VLOOKUP(F:F,прайс1!B:F,5,1)</f>
        <v>40</v>
      </c>
      <c r="N115" s="25">
        <f>IF(J115=1,K115,IF(J115&lt;30,K115+((J115-1)*L115),K115+((J115-1)*M115)))</f>
        <v>1460</v>
      </c>
      <c r="O115" s="1">
        <f>VLOOKUP(F:F,прайс2!B:F,3,1)</f>
        <v>280</v>
      </c>
      <c r="P115" s="16">
        <f>VLOOKUP(F:F,прайс2!B:E,4,1)</f>
        <v>50</v>
      </c>
      <c r="Q115" s="16">
        <f>VLOOKUP(F:F,прайс2!B:F,5,1)</f>
        <v>40</v>
      </c>
      <c r="R115" s="25">
        <f>IF(J115=1,O115,IF(J115&lt;30,O115+((J115-1)*P115),O115+((J115-1)*Q115)))</f>
        <v>1380</v>
      </c>
      <c r="S115" s="1">
        <v>216</v>
      </c>
      <c r="T115" s="1">
        <v>240</v>
      </c>
      <c r="U115" s="1">
        <v>264</v>
      </c>
      <c r="V115" s="1">
        <v>324</v>
      </c>
      <c r="W115" s="1">
        <v>468</v>
      </c>
      <c r="X115" s="1">
        <v>558</v>
      </c>
      <c r="Y115" s="1">
        <v>648</v>
      </c>
      <c r="Z115" s="1">
        <v>780</v>
      </c>
      <c r="AA115" s="1">
        <v>900</v>
      </c>
      <c r="AB115" s="1">
        <v>1020</v>
      </c>
      <c r="AC115" s="1"/>
      <c r="AD115" s="1">
        <v>200</v>
      </c>
      <c r="AE115" s="47">
        <v>12</v>
      </c>
      <c r="AF115" s="1"/>
      <c r="AG115" s="1"/>
      <c r="AH115" s="1"/>
      <c r="AI115" s="1"/>
      <c r="AJ115" s="1"/>
    </row>
    <row r="116" spans="1:36" x14ac:dyDescent="0.25">
      <c r="A116" s="1" t="s">
        <v>577</v>
      </c>
      <c r="B116" s="21" t="s">
        <v>730</v>
      </c>
      <c r="C116" s="1" t="s">
        <v>578</v>
      </c>
      <c r="D116" s="1" t="s">
        <v>9</v>
      </c>
      <c r="E116" s="1" t="s">
        <v>579</v>
      </c>
      <c r="F116" s="1" t="s">
        <v>580</v>
      </c>
      <c r="G116" s="1" t="s">
        <v>235</v>
      </c>
      <c r="H116" s="1" t="s">
        <v>118</v>
      </c>
      <c r="I116" s="1">
        <v>47</v>
      </c>
      <c r="J116" s="1">
        <v>16</v>
      </c>
      <c r="K116" s="1">
        <f>VLOOKUP(F:F,прайс1!B:D,3,1)</f>
        <v>270</v>
      </c>
      <c r="L116" s="16">
        <f>VLOOKUP(F:F,прайс1!B:E,4,1)</f>
        <v>40</v>
      </c>
      <c r="M116" s="16">
        <f>VLOOKUP(F:F,прайс1!B:F,5,1)</f>
        <v>30</v>
      </c>
      <c r="N116" s="25">
        <f>IF(J116=1,K116,IF(J116&lt;30,K116+((J116-1)*L116),K116+((J116-1)*M116)))</f>
        <v>870</v>
      </c>
      <c r="O116" s="1">
        <f>VLOOKUP(F:F,прайс2!B:F,3,1)</f>
        <v>280</v>
      </c>
      <c r="P116" s="16">
        <f>VLOOKUP(F:F,прайс2!B:E,4,1)</f>
        <v>50</v>
      </c>
      <c r="Q116" s="16">
        <f>VLOOKUP(F:F,прайс2!B:F,5,1)</f>
        <v>40</v>
      </c>
      <c r="R116" s="25">
        <f>IF(J116=1,O116,IF(J116&lt;30,O116+((J116-1)*P116),O116+((J116-1)*Q116)))</f>
        <v>1030</v>
      </c>
      <c r="S116" s="1">
        <v>216</v>
      </c>
      <c r="T116" s="1">
        <v>240</v>
      </c>
      <c r="U116" s="1">
        <v>264</v>
      </c>
      <c r="V116" s="1">
        <v>324</v>
      </c>
      <c r="W116" s="1">
        <v>468</v>
      </c>
      <c r="X116" s="1">
        <v>558</v>
      </c>
      <c r="Y116" s="1">
        <v>648</v>
      </c>
      <c r="Z116" s="1">
        <v>780</v>
      </c>
      <c r="AA116" s="1">
        <v>900</v>
      </c>
      <c r="AB116" s="1">
        <v>1020</v>
      </c>
      <c r="AC116" s="1"/>
      <c r="AD116" s="1">
        <v>200</v>
      </c>
      <c r="AE116" s="47">
        <v>12</v>
      </c>
      <c r="AF116" s="1"/>
      <c r="AG116" s="1"/>
      <c r="AH116" s="1"/>
      <c r="AI116" s="1"/>
      <c r="AJ116" s="1"/>
    </row>
    <row r="117" spans="1:36" x14ac:dyDescent="0.25">
      <c r="A117" s="1" t="s">
        <v>84</v>
      </c>
      <c r="B117" s="21" t="s">
        <v>730</v>
      </c>
      <c r="C117" s="1" t="s">
        <v>105</v>
      </c>
      <c r="D117" s="1" t="s">
        <v>9</v>
      </c>
      <c r="E117" s="1" t="s">
        <v>106</v>
      </c>
      <c r="F117" s="1" t="s">
        <v>107</v>
      </c>
      <c r="G117" s="1" t="s">
        <v>20</v>
      </c>
      <c r="H117" s="1" t="s">
        <v>21</v>
      </c>
      <c r="I117" s="1">
        <v>7</v>
      </c>
      <c r="J117" s="1">
        <v>16</v>
      </c>
      <c r="K117" s="1">
        <f>VLOOKUP(F:F,прайс1!B:D,3,1)</f>
        <v>360</v>
      </c>
      <c r="L117" s="16">
        <f>VLOOKUP(F:F,прайс1!B:E,4,1)</f>
        <v>50</v>
      </c>
      <c r="M117" s="16">
        <f>VLOOKUP(F:F,прайс1!B:F,5,1)</f>
        <v>40</v>
      </c>
      <c r="N117" s="25">
        <f>IF(J117=1,K117,IF(J117&lt;30,K117+((J117-1)*L117),K117+((J117-1)*M117)))</f>
        <v>1110</v>
      </c>
      <c r="O117" s="1">
        <f>VLOOKUP(F:F,прайс2!B:F,3,1)</f>
        <v>280</v>
      </c>
      <c r="P117" s="16">
        <f>VLOOKUP(F:F,прайс2!B:E,4,1)</f>
        <v>50</v>
      </c>
      <c r="Q117" s="16">
        <f>VLOOKUP(F:F,прайс2!B:F,5,1)</f>
        <v>40</v>
      </c>
      <c r="R117" s="25">
        <f>IF(J117=1,O117,IF(J117&lt;30,O117+((J117-1)*P117),O117+((J117-1)*Q117)))</f>
        <v>1030</v>
      </c>
      <c r="S117" s="1">
        <v>216</v>
      </c>
      <c r="T117" s="1">
        <v>240</v>
      </c>
      <c r="U117" s="1">
        <v>264</v>
      </c>
      <c r="V117" s="1">
        <v>324</v>
      </c>
      <c r="W117" s="1">
        <v>468</v>
      </c>
      <c r="X117" s="1">
        <v>558</v>
      </c>
      <c r="Y117" s="1">
        <v>648</v>
      </c>
      <c r="Z117" s="1">
        <v>780</v>
      </c>
      <c r="AA117" s="1">
        <v>900</v>
      </c>
      <c r="AB117" s="1">
        <v>1020</v>
      </c>
      <c r="AC117" s="1"/>
      <c r="AD117" s="1">
        <v>200</v>
      </c>
      <c r="AE117" s="47">
        <v>12</v>
      </c>
      <c r="AF117" s="1"/>
      <c r="AG117" s="1"/>
      <c r="AH117" s="1"/>
      <c r="AI117" s="1"/>
      <c r="AJ117" s="1"/>
    </row>
    <row r="118" spans="1:36" x14ac:dyDescent="0.25">
      <c r="A118" s="1" t="s">
        <v>84</v>
      </c>
      <c r="B118" s="21" t="s">
        <v>730</v>
      </c>
      <c r="C118" s="1" t="s">
        <v>108</v>
      </c>
      <c r="D118" s="1" t="s">
        <v>9</v>
      </c>
      <c r="E118" s="1" t="s">
        <v>109</v>
      </c>
      <c r="F118" s="1" t="s">
        <v>107</v>
      </c>
      <c r="G118" s="1" t="s">
        <v>20</v>
      </c>
      <c r="H118" s="1" t="s">
        <v>21</v>
      </c>
      <c r="I118" s="1">
        <v>7</v>
      </c>
      <c r="J118" s="1">
        <v>8</v>
      </c>
      <c r="K118" s="1">
        <f>VLOOKUP(F:F,прайс1!B:D,3,1)</f>
        <v>360</v>
      </c>
      <c r="L118" s="16">
        <f>VLOOKUP(F:F,прайс1!B:E,4,1)</f>
        <v>50</v>
      </c>
      <c r="M118" s="16">
        <f>VLOOKUP(F:F,прайс1!B:F,5,1)</f>
        <v>40</v>
      </c>
      <c r="N118" s="25">
        <f>IF(J118=1,K118,IF(J118&lt;30,K118+((J118-1)*L118),K118+((J118-1)*M118)))</f>
        <v>710</v>
      </c>
      <c r="O118" s="1">
        <f>VLOOKUP(F:F,прайс2!B:F,3,1)</f>
        <v>280</v>
      </c>
      <c r="P118" s="16">
        <f>VLOOKUP(F:F,прайс2!B:E,4,1)</f>
        <v>50</v>
      </c>
      <c r="Q118" s="16">
        <f>VLOOKUP(F:F,прайс2!B:F,5,1)</f>
        <v>40</v>
      </c>
      <c r="R118" s="25">
        <f>IF(J118=1,O118,IF(J118&lt;30,O118+((J118-1)*P118),O118+((J118-1)*Q118)))</f>
        <v>630</v>
      </c>
      <c r="S118" s="1">
        <v>216</v>
      </c>
      <c r="T118" s="1">
        <v>240</v>
      </c>
      <c r="U118" s="1">
        <v>264</v>
      </c>
      <c r="V118" s="1">
        <v>324</v>
      </c>
      <c r="W118" s="1">
        <v>468</v>
      </c>
      <c r="X118" s="1">
        <v>558</v>
      </c>
      <c r="Y118" s="1">
        <v>648</v>
      </c>
      <c r="Z118" s="1">
        <v>780</v>
      </c>
      <c r="AA118" s="1">
        <v>900</v>
      </c>
      <c r="AB118" s="1">
        <v>1020</v>
      </c>
      <c r="AC118" s="1"/>
      <c r="AD118" s="1">
        <v>200</v>
      </c>
      <c r="AE118" s="47">
        <v>12</v>
      </c>
      <c r="AF118" s="1"/>
      <c r="AG118" s="1"/>
      <c r="AH118" s="1"/>
      <c r="AI118" s="1"/>
      <c r="AJ118" s="1"/>
    </row>
    <row r="119" spans="1:36" x14ac:dyDescent="0.25">
      <c r="A119" s="1" t="s">
        <v>156</v>
      </c>
      <c r="B119" s="21" t="s">
        <v>730</v>
      </c>
      <c r="C119" s="1" t="s">
        <v>25</v>
      </c>
      <c r="D119" s="1" t="s">
        <v>9</v>
      </c>
      <c r="E119" s="1" t="s">
        <v>170</v>
      </c>
      <c r="F119" s="1" t="s">
        <v>107</v>
      </c>
      <c r="G119" s="1" t="s">
        <v>20</v>
      </c>
      <c r="H119" s="1" t="s">
        <v>21</v>
      </c>
      <c r="I119" s="1">
        <v>7</v>
      </c>
      <c r="J119" s="1">
        <v>71</v>
      </c>
      <c r="K119" s="1">
        <f>VLOOKUP(F:F,прайс1!B:D,3,1)</f>
        <v>360</v>
      </c>
      <c r="L119" s="16">
        <f>VLOOKUP(F:F,прайс1!B:E,4,1)</f>
        <v>50</v>
      </c>
      <c r="M119" s="16">
        <f>VLOOKUP(F:F,прайс1!B:F,5,1)</f>
        <v>40</v>
      </c>
      <c r="N119" s="25">
        <f>IF(J119=1,K119,IF(J119&lt;30,K119+((J119-1)*L119),K119+((J119-1)*M119)))</f>
        <v>3160</v>
      </c>
      <c r="O119" s="1">
        <f>VLOOKUP(F:F,прайс2!B:F,3,1)</f>
        <v>280</v>
      </c>
      <c r="P119" s="16">
        <f>VLOOKUP(F:F,прайс2!B:E,4,1)</f>
        <v>50</v>
      </c>
      <c r="Q119" s="16">
        <f>VLOOKUP(F:F,прайс2!B:F,5,1)</f>
        <v>40</v>
      </c>
      <c r="R119" s="25">
        <f>IF(J119=1,O119,IF(J119&lt;30,O119+((J119-1)*P119),O119+((J119-1)*Q119)))</f>
        <v>3080</v>
      </c>
      <c r="S119" s="1">
        <v>216</v>
      </c>
      <c r="T119" s="1">
        <v>240</v>
      </c>
      <c r="U119" s="1">
        <v>264</v>
      </c>
      <c r="V119" s="1">
        <v>324</v>
      </c>
      <c r="W119" s="1">
        <v>468</v>
      </c>
      <c r="X119" s="1">
        <v>558</v>
      </c>
      <c r="Y119" s="1">
        <v>648</v>
      </c>
      <c r="Z119" s="1">
        <v>780</v>
      </c>
      <c r="AA119" s="1">
        <v>900</v>
      </c>
      <c r="AB119" s="1">
        <v>1020</v>
      </c>
      <c r="AC119" s="1"/>
      <c r="AD119" s="1">
        <v>200</v>
      </c>
      <c r="AE119" s="47">
        <v>12</v>
      </c>
      <c r="AF119" s="1"/>
      <c r="AG119" s="1"/>
      <c r="AH119" s="1"/>
      <c r="AI119" s="1"/>
      <c r="AJ119" s="1"/>
    </row>
    <row r="120" spans="1:36" x14ac:dyDescent="0.25">
      <c r="A120" s="1" t="s">
        <v>246</v>
      </c>
      <c r="B120" s="21" t="s">
        <v>730</v>
      </c>
      <c r="C120" s="1" t="s">
        <v>105</v>
      </c>
      <c r="D120" s="1" t="s">
        <v>9</v>
      </c>
      <c r="E120" s="1" t="s">
        <v>262</v>
      </c>
      <c r="F120" s="1" t="s">
        <v>107</v>
      </c>
      <c r="G120" s="1" t="s">
        <v>20</v>
      </c>
      <c r="H120" s="1" t="s">
        <v>21</v>
      </c>
      <c r="I120" s="1">
        <v>7</v>
      </c>
      <c r="J120" s="1">
        <v>8</v>
      </c>
      <c r="K120" s="1">
        <f>VLOOKUP(F:F,прайс1!B:D,3,1)</f>
        <v>360</v>
      </c>
      <c r="L120" s="16">
        <f>VLOOKUP(F:F,прайс1!B:E,4,1)</f>
        <v>50</v>
      </c>
      <c r="M120" s="16">
        <f>VLOOKUP(F:F,прайс1!B:F,5,1)</f>
        <v>40</v>
      </c>
      <c r="N120" s="25">
        <f>IF(J120=1,K120,IF(J120&lt;30,K120+((J120-1)*L120),K120+((J120-1)*M120)))</f>
        <v>710</v>
      </c>
      <c r="O120" s="1">
        <f>VLOOKUP(F:F,прайс2!B:F,3,1)</f>
        <v>280</v>
      </c>
      <c r="P120" s="16">
        <f>VLOOKUP(F:F,прайс2!B:E,4,1)</f>
        <v>50</v>
      </c>
      <c r="Q120" s="16">
        <f>VLOOKUP(F:F,прайс2!B:F,5,1)</f>
        <v>40</v>
      </c>
      <c r="R120" s="25">
        <f>IF(J120=1,O120,IF(J120&lt;30,O120+((J120-1)*P120),O120+((J120-1)*Q120)))</f>
        <v>630</v>
      </c>
      <c r="S120" s="1">
        <v>216</v>
      </c>
      <c r="T120" s="1">
        <v>240</v>
      </c>
      <c r="U120" s="1">
        <v>264</v>
      </c>
      <c r="V120" s="1">
        <v>324</v>
      </c>
      <c r="W120" s="1">
        <v>468</v>
      </c>
      <c r="X120" s="1">
        <v>558</v>
      </c>
      <c r="Y120" s="1">
        <v>648</v>
      </c>
      <c r="Z120" s="1">
        <v>780</v>
      </c>
      <c r="AA120" s="1">
        <v>900</v>
      </c>
      <c r="AB120" s="1">
        <v>1020</v>
      </c>
      <c r="AC120" s="1"/>
      <c r="AD120" s="1">
        <v>200</v>
      </c>
      <c r="AE120" s="47">
        <v>12</v>
      </c>
      <c r="AF120" s="1"/>
      <c r="AG120" s="1"/>
      <c r="AH120" s="1"/>
      <c r="AI120" s="1"/>
      <c r="AJ120" s="1"/>
    </row>
    <row r="121" spans="1:36" x14ac:dyDescent="0.25">
      <c r="A121" s="1" t="s">
        <v>348</v>
      </c>
      <c r="B121" s="21" t="s">
        <v>730</v>
      </c>
      <c r="C121" s="1" t="s">
        <v>25</v>
      </c>
      <c r="D121" s="1" t="s">
        <v>9</v>
      </c>
      <c r="E121" s="1" t="s">
        <v>170</v>
      </c>
      <c r="F121" s="1" t="s">
        <v>107</v>
      </c>
      <c r="G121" s="1" t="s">
        <v>20</v>
      </c>
      <c r="H121" s="1" t="s">
        <v>21</v>
      </c>
      <c r="I121" s="1">
        <v>7</v>
      </c>
      <c r="J121" s="1">
        <v>13</v>
      </c>
      <c r="K121" s="1">
        <f>VLOOKUP(F:F,прайс1!B:D,3,1)</f>
        <v>360</v>
      </c>
      <c r="L121" s="16">
        <f>VLOOKUP(F:F,прайс1!B:E,4,1)</f>
        <v>50</v>
      </c>
      <c r="M121" s="16">
        <f>VLOOKUP(F:F,прайс1!B:F,5,1)</f>
        <v>40</v>
      </c>
      <c r="N121" s="25">
        <f>IF(J121=1,K121,IF(J121&lt;30,K121+((J121-1)*L121),K121+((J121-1)*M121)))</f>
        <v>960</v>
      </c>
      <c r="O121" s="1">
        <f>VLOOKUP(F:F,прайс2!B:F,3,1)</f>
        <v>280</v>
      </c>
      <c r="P121" s="16">
        <f>VLOOKUP(F:F,прайс2!B:E,4,1)</f>
        <v>50</v>
      </c>
      <c r="Q121" s="16">
        <f>VLOOKUP(F:F,прайс2!B:F,5,1)</f>
        <v>40</v>
      </c>
      <c r="R121" s="25">
        <f>IF(J121=1,O121,IF(J121&lt;30,O121+((J121-1)*P121),O121+((J121-1)*Q121)))</f>
        <v>880</v>
      </c>
      <c r="S121" s="1">
        <v>216</v>
      </c>
      <c r="T121" s="1">
        <v>240</v>
      </c>
      <c r="U121" s="1">
        <v>264</v>
      </c>
      <c r="V121" s="1">
        <v>324</v>
      </c>
      <c r="W121" s="1">
        <v>468</v>
      </c>
      <c r="X121" s="1">
        <v>558</v>
      </c>
      <c r="Y121" s="1">
        <v>648</v>
      </c>
      <c r="Z121" s="1">
        <v>780</v>
      </c>
      <c r="AA121" s="1">
        <v>900</v>
      </c>
      <c r="AB121" s="1">
        <v>1020</v>
      </c>
      <c r="AC121" s="1"/>
      <c r="AD121" s="1">
        <v>200</v>
      </c>
      <c r="AE121" s="47">
        <v>12</v>
      </c>
      <c r="AF121" s="1"/>
      <c r="AG121" s="1"/>
      <c r="AH121" s="1"/>
      <c r="AI121" s="1"/>
      <c r="AJ121" s="1"/>
    </row>
    <row r="122" spans="1:36" x14ac:dyDescent="0.25">
      <c r="A122" s="1" t="s">
        <v>395</v>
      </c>
      <c r="B122" s="21" t="s">
        <v>730</v>
      </c>
      <c r="C122" s="1" t="s">
        <v>105</v>
      </c>
      <c r="D122" s="1" t="s">
        <v>9</v>
      </c>
      <c r="E122" s="1" t="s">
        <v>262</v>
      </c>
      <c r="F122" s="1" t="s">
        <v>107</v>
      </c>
      <c r="G122" s="1" t="s">
        <v>20</v>
      </c>
      <c r="H122" s="1" t="s">
        <v>21</v>
      </c>
      <c r="I122" s="1">
        <v>7</v>
      </c>
      <c r="J122" s="1">
        <v>21</v>
      </c>
      <c r="K122" s="1">
        <f>VLOOKUP(F:F,прайс1!B:D,3,1)</f>
        <v>360</v>
      </c>
      <c r="L122" s="16">
        <f>VLOOKUP(F:F,прайс1!B:E,4,1)</f>
        <v>50</v>
      </c>
      <c r="M122" s="16">
        <f>VLOOKUP(F:F,прайс1!B:F,5,1)</f>
        <v>40</v>
      </c>
      <c r="N122" s="25">
        <f>IF(J122=1,K122,IF(J122&lt;30,K122+((J122-1)*L122),K122+((J122-1)*M122)))</f>
        <v>1360</v>
      </c>
      <c r="O122" s="1">
        <f>VLOOKUP(F:F,прайс2!B:F,3,1)</f>
        <v>280</v>
      </c>
      <c r="P122" s="16">
        <f>VLOOKUP(F:F,прайс2!B:E,4,1)</f>
        <v>50</v>
      </c>
      <c r="Q122" s="16">
        <f>VLOOKUP(F:F,прайс2!B:F,5,1)</f>
        <v>40</v>
      </c>
      <c r="R122" s="25">
        <f>IF(J122=1,O122,IF(J122&lt;30,O122+((J122-1)*P122),O122+((J122-1)*Q122)))</f>
        <v>1280</v>
      </c>
      <c r="S122" s="1">
        <v>216</v>
      </c>
      <c r="T122" s="1">
        <v>240</v>
      </c>
      <c r="U122" s="1">
        <v>264</v>
      </c>
      <c r="V122" s="1">
        <v>324</v>
      </c>
      <c r="W122" s="1">
        <v>468</v>
      </c>
      <c r="X122" s="1">
        <v>558</v>
      </c>
      <c r="Y122" s="1">
        <v>648</v>
      </c>
      <c r="Z122" s="1">
        <v>780</v>
      </c>
      <c r="AA122" s="1">
        <v>900</v>
      </c>
      <c r="AB122" s="1">
        <v>1020</v>
      </c>
      <c r="AC122" s="1"/>
      <c r="AD122" s="1">
        <v>200</v>
      </c>
      <c r="AE122" s="47">
        <v>12</v>
      </c>
      <c r="AF122" s="1"/>
      <c r="AG122" s="1"/>
      <c r="AH122" s="1"/>
      <c r="AI122" s="1"/>
      <c r="AJ122" s="1"/>
    </row>
    <row r="123" spans="1:36" x14ac:dyDescent="0.25">
      <c r="A123" s="1" t="s">
        <v>470</v>
      </c>
      <c r="B123" s="21" t="s">
        <v>730</v>
      </c>
      <c r="C123" s="1" t="s">
        <v>176</v>
      </c>
      <c r="D123" s="1" t="s">
        <v>9</v>
      </c>
      <c r="E123" s="1" t="s">
        <v>170</v>
      </c>
      <c r="F123" s="1" t="s">
        <v>107</v>
      </c>
      <c r="G123" s="1" t="s">
        <v>20</v>
      </c>
      <c r="H123" s="1" t="s">
        <v>21</v>
      </c>
      <c r="I123" s="1">
        <v>7</v>
      </c>
      <c r="J123" s="1">
        <v>3</v>
      </c>
      <c r="K123" s="1">
        <f>VLOOKUP(F:F,прайс1!B:D,3,1)</f>
        <v>360</v>
      </c>
      <c r="L123" s="16">
        <f>VLOOKUP(F:F,прайс1!B:E,4,1)</f>
        <v>50</v>
      </c>
      <c r="M123" s="16">
        <f>VLOOKUP(F:F,прайс1!B:F,5,1)</f>
        <v>40</v>
      </c>
      <c r="N123" s="25">
        <f>IF(J123=1,K123,IF(J123&lt;30,K123+((J123-1)*L123),K123+((J123-1)*M123)))</f>
        <v>460</v>
      </c>
      <c r="O123" s="1">
        <f>VLOOKUP(F:F,прайс2!B:F,3,1)</f>
        <v>280</v>
      </c>
      <c r="P123" s="16">
        <f>VLOOKUP(F:F,прайс2!B:E,4,1)</f>
        <v>50</v>
      </c>
      <c r="Q123" s="16">
        <f>VLOOKUP(F:F,прайс2!B:F,5,1)</f>
        <v>40</v>
      </c>
      <c r="R123" s="25">
        <f>IF(J123=1,O123,IF(J123&lt;30,O123+((J123-1)*P123),O123+((J123-1)*Q123)))</f>
        <v>380</v>
      </c>
      <c r="S123" s="1">
        <v>216</v>
      </c>
      <c r="T123" s="1">
        <v>240</v>
      </c>
      <c r="U123" s="1">
        <v>264</v>
      </c>
      <c r="V123" s="1">
        <v>324</v>
      </c>
      <c r="W123" s="1">
        <v>468</v>
      </c>
      <c r="X123" s="1">
        <v>558</v>
      </c>
      <c r="Y123" s="1">
        <v>648</v>
      </c>
      <c r="Z123" s="1">
        <v>780</v>
      </c>
      <c r="AA123" s="1">
        <v>900</v>
      </c>
      <c r="AB123" s="1">
        <v>1020</v>
      </c>
      <c r="AC123" s="1"/>
      <c r="AD123" s="1">
        <v>200</v>
      </c>
      <c r="AE123" s="47">
        <v>12</v>
      </c>
      <c r="AF123" s="1"/>
      <c r="AG123" s="1"/>
      <c r="AH123" s="1"/>
      <c r="AI123" s="1"/>
      <c r="AJ123" s="1"/>
    </row>
    <row r="124" spans="1:36" x14ac:dyDescent="0.25">
      <c r="A124" s="1" t="s">
        <v>470</v>
      </c>
      <c r="B124" s="21" t="s">
        <v>730</v>
      </c>
      <c r="C124" s="1" t="s">
        <v>25</v>
      </c>
      <c r="D124" s="1" t="s">
        <v>9</v>
      </c>
      <c r="E124" s="1" t="s">
        <v>170</v>
      </c>
      <c r="F124" s="1" t="s">
        <v>107</v>
      </c>
      <c r="G124" s="1" t="s">
        <v>20</v>
      </c>
      <c r="H124" s="1" t="s">
        <v>21</v>
      </c>
      <c r="I124" s="1">
        <v>7</v>
      </c>
      <c r="J124" s="1">
        <v>16</v>
      </c>
      <c r="K124" s="1">
        <f>VLOOKUP(F:F,прайс1!B:D,3,1)</f>
        <v>360</v>
      </c>
      <c r="L124" s="16">
        <f>VLOOKUP(F:F,прайс1!B:E,4,1)</f>
        <v>50</v>
      </c>
      <c r="M124" s="16">
        <f>VLOOKUP(F:F,прайс1!B:F,5,1)</f>
        <v>40</v>
      </c>
      <c r="N124" s="25">
        <f>IF(J124=1,K124,IF(J124&lt;30,K124+((J124-1)*L124),K124+((J124-1)*M124)))</f>
        <v>1110</v>
      </c>
      <c r="O124" s="1">
        <f>VLOOKUP(F:F,прайс2!B:F,3,1)</f>
        <v>280</v>
      </c>
      <c r="P124" s="16">
        <f>VLOOKUP(F:F,прайс2!B:E,4,1)</f>
        <v>50</v>
      </c>
      <c r="Q124" s="16">
        <f>VLOOKUP(F:F,прайс2!B:F,5,1)</f>
        <v>40</v>
      </c>
      <c r="R124" s="25">
        <f>IF(J124=1,O124,IF(J124&lt;30,O124+((J124-1)*P124),O124+((J124-1)*Q124)))</f>
        <v>1030</v>
      </c>
      <c r="S124" s="1">
        <v>216</v>
      </c>
      <c r="T124" s="1">
        <v>240</v>
      </c>
      <c r="U124" s="1">
        <v>264</v>
      </c>
      <c r="V124" s="1">
        <v>324</v>
      </c>
      <c r="W124" s="1">
        <v>468</v>
      </c>
      <c r="X124" s="1">
        <v>558</v>
      </c>
      <c r="Y124" s="1">
        <v>648</v>
      </c>
      <c r="Z124" s="1">
        <v>780</v>
      </c>
      <c r="AA124" s="1">
        <v>900</v>
      </c>
      <c r="AB124" s="1">
        <v>1020</v>
      </c>
      <c r="AC124" s="1"/>
      <c r="AD124" s="1">
        <v>200</v>
      </c>
      <c r="AE124" s="47">
        <v>12</v>
      </c>
      <c r="AF124" s="1"/>
      <c r="AG124" s="1"/>
      <c r="AH124" s="1"/>
      <c r="AI124" s="1"/>
      <c r="AJ124" s="1"/>
    </row>
    <row r="125" spans="1:36" x14ac:dyDescent="0.25">
      <c r="A125" s="1" t="s">
        <v>470</v>
      </c>
      <c r="B125" s="21" t="s">
        <v>730</v>
      </c>
      <c r="C125" s="1" t="s">
        <v>105</v>
      </c>
      <c r="D125" s="1" t="s">
        <v>9</v>
      </c>
      <c r="E125" s="1" t="s">
        <v>262</v>
      </c>
      <c r="F125" s="1" t="s">
        <v>107</v>
      </c>
      <c r="G125" s="1" t="s">
        <v>20</v>
      </c>
      <c r="H125" s="1" t="s">
        <v>21</v>
      </c>
      <c r="I125" s="1">
        <v>7</v>
      </c>
      <c r="J125" s="1">
        <v>5</v>
      </c>
      <c r="K125" s="1">
        <f>VLOOKUP(F:F,прайс1!B:D,3,1)</f>
        <v>360</v>
      </c>
      <c r="L125" s="16">
        <f>VLOOKUP(F:F,прайс1!B:E,4,1)</f>
        <v>50</v>
      </c>
      <c r="M125" s="16">
        <f>VLOOKUP(F:F,прайс1!B:F,5,1)</f>
        <v>40</v>
      </c>
      <c r="N125" s="25">
        <f>IF(J125=1,K125,IF(J125&lt;30,K125+((J125-1)*L125),K125+((J125-1)*M125)))</f>
        <v>560</v>
      </c>
      <c r="O125" s="1">
        <f>VLOOKUP(F:F,прайс2!B:F,3,1)</f>
        <v>280</v>
      </c>
      <c r="P125" s="16">
        <f>VLOOKUP(F:F,прайс2!B:E,4,1)</f>
        <v>50</v>
      </c>
      <c r="Q125" s="16">
        <f>VLOOKUP(F:F,прайс2!B:F,5,1)</f>
        <v>40</v>
      </c>
      <c r="R125" s="25">
        <f>IF(J125=1,O125,IF(J125&lt;30,O125+((J125-1)*P125),O125+((J125-1)*Q125)))</f>
        <v>480</v>
      </c>
      <c r="S125" s="1">
        <v>216</v>
      </c>
      <c r="T125" s="1">
        <v>240</v>
      </c>
      <c r="U125" s="1">
        <v>264</v>
      </c>
      <c r="V125" s="1">
        <v>324</v>
      </c>
      <c r="W125" s="1">
        <v>468</v>
      </c>
      <c r="X125" s="1">
        <v>558</v>
      </c>
      <c r="Y125" s="1">
        <v>648</v>
      </c>
      <c r="Z125" s="1">
        <v>780</v>
      </c>
      <c r="AA125" s="1">
        <v>900</v>
      </c>
      <c r="AB125" s="1">
        <v>1020</v>
      </c>
      <c r="AC125" s="1"/>
      <c r="AD125" s="1">
        <v>200</v>
      </c>
      <c r="AE125" s="47">
        <v>12</v>
      </c>
      <c r="AF125" s="1"/>
      <c r="AG125" s="1"/>
      <c r="AH125" s="1"/>
      <c r="AI125" s="1"/>
      <c r="AJ125" s="1"/>
    </row>
    <row r="126" spans="1:36" x14ac:dyDescent="0.25">
      <c r="A126" s="1" t="s">
        <v>480</v>
      </c>
      <c r="B126" s="21" t="s">
        <v>730</v>
      </c>
      <c r="C126" s="1" t="s">
        <v>25</v>
      </c>
      <c r="D126" s="1" t="s">
        <v>9</v>
      </c>
      <c r="E126" s="1" t="s">
        <v>170</v>
      </c>
      <c r="F126" s="1" t="s">
        <v>107</v>
      </c>
      <c r="G126" s="1" t="s">
        <v>20</v>
      </c>
      <c r="H126" s="1" t="s">
        <v>21</v>
      </c>
      <c r="I126" s="1">
        <v>7</v>
      </c>
      <c r="J126" s="1">
        <v>5</v>
      </c>
      <c r="K126" s="1">
        <f>VLOOKUP(F:F,прайс1!B:D,3,1)</f>
        <v>360</v>
      </c>
      <c r="L126" s="16">
        <f>VLOOKUP(F:F,прайс1!B:E,4,1)</f>
        <v>50</v>
      </c>
      <c r="M126" s="16">
        <f>VLOOKUP(F:F,прайс1!B:F,5,1)</f>
        <v>40</v>
      </c>
      <c r="N126" s="25">
        <f>IF(J126=1,K126,IF(J126&lt;30,K126+((J126-1)*L126),K126+((J126-1)*M126)))</f>
        <v>560</v>
      </c>
      <c r="O126" s="1">
        <f>VLOOKUP(F:F,прайс2!B:F,3,1)</f>
        <v>280</v>
      </c>
      <c r="P126" s="16">
        <f>VLOOKUP(F:F,прайс2!B:E,4,1)</f>
        <v>50</v>
      </c>
      <c r="Q126" s="16">
        <f>VLOOKUP(F:F,прайс2!B:F,5,1)</f>
        <v>40</v>
      </c>
      <c r="R126" s="25">
        <f>IF(J126=1,O126,IF(J126&lt;30,O126+((J126-1)*P126),O126+((J126-1)*Q126)))</f>
        <v>480</v>
      </c>
      <c r="S126" s="1">
        <v>216</v>
      </c>
      <c r="T126" s="1">
        <v>240</v>
      </c>
      <c r="U126" s="1">
        <v>264</v>
      </c>
      <c r="V126" s="1">
        <v>324</v>
      </c>
      <c r="W126" s="1">
        <v>468</v>
      </c>
      <c r="X126" s="1">
        <v>558</v>
      </c>
      <c r="Y126" s="1">
        <v>648</v>
      </c>
      <c r="Z126" s="1">
        <v>780</v>
      </c>
      <c r="AA126" s="1">
        <v>900</v>
      </c>
      <c r="AB126" s="1">
        <v>1020</v>
      </c>
      <c r="AC126" s="1"/>
      <c r="AD126" s="1">
        <v>200</v>
      </c>
      <c r="AE126" s="47">
        <v>12</v>
      </c>
      <c r="AF126" s="1"/>
      <c r="AG126" s="1"/>
      <c r="AH126" s="1"/>
      <c r="AI126" s="1"/>
      <c r="AJ126" s="1"/>
    </row>
    <row r="127" spans="1:36" x14ac:dyDescent="0.25">
      <c r="A127" s="1" t="s">
        <v>480</v>
      </c>
      <c r="B127" s="21" t="s">
        <v>730</v>
      </c>
      <c r="C127" s="1" t="s">
        <v>105</v>
      </c>
      <c r="D127" s="1" t="s">
        <v>9</v>
      </c>
      <c r="E127" s="1" t="s">
        <v>262</v>
      </c>
      <c r="F127" s="1" t="s">
        <v>107</v>
      </c>
      <c r="G127" s="1" t="s">
        <v>20</v>
      </c>
      <c r="H127" s="1" t="s">
        <v>21</v>
      </c>
      <c r="I127" s="1">
        <v>7</v>
      </c>
      <c r="J127" s="1">
        <v>8</v>
      </c>
      <c r="K127" s="1">
        <f>VLOOKUP(F:F,прайс1!B:D,3,1)</f>
        <v>360</v>
      </c>
      <c r="L127" s="16">
        <f>VLOOKUP(F:F,прайс1!B:E,4,1)</f>
        <v>50</v>
      </c>
      <c r="M127" s="16">
        <f>VLOOKUP(F:F,прайс1!B:F,5,1)</f>
        <v>40</v>
      </c>
      <c r="N127" s="25">
        <f>IF(J127=1,K127,IF(J127&lt;30,K127+((J127-1)*L127),K127+((J127-1)*M127)))</f>
        <v>710</v>
      </c>
      <c r="O127" s="1">
        <f>VLOOKUP(F:F,прайс2!B:F,3,1)</f>
        <v>280</v>
      </c>
      <c r="P127" s="16">
        <f>VLOOKUP(F:F,прайс2!B:E,4,1)</f>
        <v>50</v>
      </c>
      <c r="Q127" s="16">
        <f>VLOOKUP(F:F,прайс2!B:F,5,1)</f>
        <v>40</v>
      </c>
      <c r="R127" s="25">
        <f>IF(J127=1,O127,IF(J127&lt;30,O127+((J127-1)*P127),O127+((J127-1)*Q127)))</f>
        <v>630</v>
      </c>
      <c r="S127" s="1">
        <v>216</v>
      </c>
      <c r="T127" s="1">
        <v>240</v>
      </c>
      <c r="U127" s="1">
        <v>264</v>
      </c>
      <c r="V127" s="1">
        <v>324</v>
      </c>
      <c r="W127" s="1">
        <v>468</v>
      </c>
      <c r="X127" s="1">
        <v>558</v>
      </c>
      <c r="Y127" s="1">
        <v>648</v>
      </c>
      <c r="Z127" s="1">
        <v>780</v>
      </c>
      <c r="AA127" s="1">
        <v>900</v>
      </c>
      <c r="AB127" s="1">
        <v>1020</v>
      </c>
      <c r="AC127" s="1"/>
      <c r="AD127" s="1">
        <v>200</v>
      </c>
      <c r="AE127" s="47">
        <v>12</v>
      </c>
      <c r="AF127" s="1"/>
      <c r="AG127" s="1"/>
      <c r="AH127" s="1"/>
      <c r="AI127" s="1"/>
      <c r="AJ127" s="1"/>
    </row>
    <row r="128" spans="1:36" x14ac:dyDescent="0.25">
      <c r="A128" s="1" t="s">
        <v>480</v>
      </c>
      <c r="B128" s="21" t="s">
        <v>730</v>
      </c>
      <c r="C128" s="1" t="s">
        <v>108</v>
      </c>
      <c r="D128" s="1" t="s">
        <v>9</v>
      </c>
      <c r="E128" s="1" t="s">
        <v>109</v>
      </c>
      <c r="F128" s="1" t="s">
        <v>107</v>
      </c>
      <c r="G128" s="1" t="s">
        <v>20</v>
      </c>
      <c r="H128" s="1" t="s">
        <v>21</v>
      </c>
      <c r="I128" s="1">
        <v>7</v>
      </c>
      <c r="J128" s="1">
        <v>46</v>
      </c>
      <c r="K128" s="1">
        <f>VLOOKUP(F:F,прайс1!B:D,3,1)</f>
        <v>360</v>
      </c>
      <c r="L128" s="16">
        <f>VLOOKUP(F:F,прайс1!B:E,4,1)</f>
        <v>50</v>
      </c>
      <c r="M128" s="16">
        <f>VLOOKUP(F:F,прайс1!B:F,5,1)</f>
        <v>40</v>
      </c>
      <c r="N128" s="25">
        <f>IF(J128=1,K128,IF(J128&lt;30,K128+((J128-1)*L128),K128+((J128-1)*M128)))</f>
        <v>2160</v>
      </c>
      <c r="O128" s="1">
        <f>VLOOKUP(F:F,прайс2!B:F,3,1)</f>
        <v>280</v>
      </c>
      <c r="P128" s="16">
        <f>VLOOKUP(F:F,прайс2!B:E,4,1)</f>
        <v>50</v>
      </c>
      <c r="Q128" s="16">
        <f>VLOOKUP(F:F,прайс2!B:F,5,1)</f>
        <v>40</v>
      </c>
      <c r="R128" s="25">
        <f>IF(J128=1,O128,IF(J128&lt;30,O128+((J128-1)*P128),O128+((J128-1)*Q128)))</f>
        <v>2080</v>
      </c>
      <c r="S128" s="1">
        <v>216</v>
      </c>
      <c r="T128" s="1">
        <v>240</v>
      </c>
      <c r="U128" s="1">
        <v>264</v>
      </c>
      <c r="V128" s="1">
        <v>324</v>
      </c>
      <c r="W128" s="1">
        <v>468</v>
      </c>
      <c r="X128" s="1">
        <v>558</v>
      </c>
      <c r="Y128" s="1">
        <v>648</v>
      </c>
      <c r="Z128" s="1">
        <v>780</v>
      </c>
      <c r="AA128" s="1">
        <v>900</v>
      </c>
      <c r="AB128" s="1">
        <v>1020</v>
      </c>
      <c r="AC128" s="1"/>
      <c r="AD128" s="1">
        <v>200</v>
      </c>
      <c r="AE128" s="47">
        <v>12</v>
      </c>
      <c r="AF128" s="1"/>
      <c r="AG128" s="1"/>
      <c r="AH128" s="1"/>
      <c r="AI128" s="1"/>
      <c r="AJ128" s="1"/>
    </row>
    <row r="129" spans="1:36" x14ac:dyDescent="0.25">
      <c r="A129" s="1" t="s">
        <v>536</v>
      </c>
      <c r="B129" s="21" t="s">
        <v>730</v>
      </c>
      <c r="C129" s="1" t="s">
        <v>569</v>
      </c>
      <c r="D129" s="1" t="s">
        <v>9</v>
      </c>
      <c r="E129" s="1" t="s">
        <v>570</v>
      </c>
      <c r="F129" s="1" t="s">
        <v>107</v>
      </c>
      <c r="G129" s="1" t="s">
        <v>20</v>
      </c>
      <c r="H129" s="1" t="s">
        <v>21</v>
      </c>
      <c r="I129" s="1">
        <v>7</v>
      </c>
      <c r="J129" s="1">
        <v>61</v>
      </c>
      <c r="K129" s="1">
        <f>VLOOKUP(F:F,прайс1!B:D,3,1)</f>
        <v>360</v>
      </c>
      <c r="L129" s="16">
        <f>VLOOKUP(F:F,прайс1!B:E,4,1)</f>
        <v>50</v>
      </c>
      <c r="M129" s="16">
        <f>VLOOKUP(F:F,прайс1!B:F,5,1)</f>
        <v>40</v>
      </c>
      <c r="N129" s="25">
        <f>IF(J129=1,K129,IF(J129&lt;30,K129+((J129-1)*L129),K129+((J129-1)*M129)))</f>
        <v>2760</v>
      </c>
      <c r="O129" s="1">
        <f>VLOOKUP(F:F,прайс2!B:F,3,1)</f>
        <v>280</v>
      </c>
      <c r="P129" s="16">
        <f>VLOOKUP(F:F,прайс2!B:E,4,1)</f>
        <v>50</v>
      </c>
      <c r="Q129" s="16">
        <f>VLOOKUP(F:F,прайс2!B:F,5,1)</f>
        <v>40</v>
      </c>
      <c r="R129" s="25">
        <f>IF(J129=1,O129,IF(J129&lt;30,O129+((J129-1)*P129),O129+((J129-1)*Q129)))</f>
        <v>2680</v>
      </c>
      <c r="S129" s="1">
        <v>216</v>
      </c>
      <c r="T129" s="1">
        <v>240</v>
      </c>
      <c r="U129" s="1">
        <v>264</v>
      </c>
      <c r="V129" s="1">
        <v>324</v>
      </c>
      <c r="W129" s="1">
        <v>468</v>
      </c>
      <c r="X129" s="1">
        <v>558</v>
      </c>
      <c r="Y129" s="1">
        <v>648</v>
      </c>
      <c r="Z129" s="1">
        <v>780</v>
      </c>
      <c r="AA129" s="1">
        <v>900</v>
      </c>
      <c r="AB129" s="1">
        <v>1020</v>
      </c>
      <c r="AC129" s="1"/>
      <c r="AD129" s="1">
        <v>200</v>
      </c>
      <c r="AE129" s="47">
        <v>12</v>
      </c>
      <c r="AF129" s="1"/>
      <c r="AG129" s="1"/>
      <c r="AH129" s="1"/>
      <c r="AI129" s="1"/>
      <c r="AJ129" s="1"/>
    </row>
    <row r="130" spans="1:36" x14ac:dyDescent="0.25">
      <c r="A130" s="1" t="s">
        <v>266</v>
      </c>
      <c r="B130" s="21" t="s">
        <v>731</v>
      </c>
      <c r="C130" s="1" t="s">
        <v>25</v>
      </c>
      <c r="D130" s="1" t="s">
        <v>232</v>
      </c>
      <c r="E130" s="1" t="s">
        <v>170</v>
      </c>
      <c r="F130" s="1" t="s">
        <v>107</v>
      </c>
      <c r="G130" s="1" t="s">
        <v>20</v>
      </c>
      <c r="H130" s="1" t="s">
        <v>21</v>
      </c>
      <c r="I130" s="1">
        <v>7</v>
      </c>
      <c r="J130" s="1">
        <v>12</v>
      </c>
      <c r="K130" s="1">
        <f>VLOOKUP(F:F,прайс1!B:D,3,1)</f>
        <v>360</v>
      </c>
      <c r="L130" s="16">
        <f>VLOOKUP(F:F,прайс1!B:E,4,1)</f>
        <v>50</v>
      </c>
      <c r="M130" s="16">
        <f>VLOOKUP(F:F,прайс1!B:F,5,1)</f>
        <v>40</v>
      </c>
      <c r="N130" s="25">
        <f>IF(J130=1,K130,IF(J130&lt;30,K130+((J130-1)*L130),K130+((J130-1)*M130)))</f>
        <v>910</v>
      </c>
      <c r="O130" s="1">
        <f>VLOOKUP(F:F,прайс2!B:F,3,1)</f>
        <v>280</v>
      </c>
      <c r="P130" s="16">
        <f>VLOOKUP(F:F,прайс2!B:E,4,1)</f>
        <v>50</v>
      </c>
      <c r="Q130" s="16">
        <f>VLOOKUP(F:F,прайс2!B:F,5,1)</f>
        <v>40</v>
      </c>
      <c r="R130" s="25">
        <f>IF(J130=1,O130,IF(J130&lt;30,O130+((J130-1)*P130),O130+((J130-1)*Q130)))</f>
        <v>830</v>
      </c>
      <c r="S130" s="1">
        <v>216</v>
      </c>
      <c r="T130" s="1">
        <v>240</v>
      </c>
      <c r="U130" s="1">
        <v>264</v>
      </c>
      <c r="V130" s="1">
        <v>324</v>
      </c>
      <c r="W130" s="1">
        <v>468</v>
      </c>
      <c r="X130" s="1">
        <v>558</v>
      </c>
      <c r="Y130" s="1">
        <v>648</v>
      </c>
      <c r="Z130" s="1">
        <v>780</v>
      </c>
      <c r="AA130" s="1">
        <v>900</v>
      </c>
      <c r="AB130" s="1">
        <v>1020</v>
      </c>
      <c r="AC130" s="1"/>
      <c r="AD130" s="1">
        <v>200</v>
      </c>
      <c r="AE130" s="47">
        <v>12</v>
      </c>
      <c r="AF130" s="1"/>
      <c r="AG130" s="1"/>
      <c r="AH130" s="1"/>
      <c r="AI130" s="1"/>
      <c r="AJ130" s="1"/>
    </row>
    <row r="131" spans="1:36" x14ac:dyDescent="0.25">
      <c r="A131" s="1" t="s">
        <v>603</v>
      </c>
      <c r="B131" s="21" t="s">
        <v>731</v>
      </c>
      <c r="C131" s="1" t="s">
        <v>105</v>
      </c>
      <c r="D131" s="1" t="s">
        <v>232</v>
      </c>
      <c r="E131" s="1" t="s">
        <v>262</v>
      </c>
      <c r="F131" s="1" t="s">
        <v>107</v>
      </c>
      <c r="G131" s="1" t="s">
        <v>235</v>
      </c>
      <c r="H131" s="1" t="s">
        <v>118</v>
      </c>
      <c r="I131" s="1">
        <v>7</v>
      </c>
      <c r="J131" s="1">
        <v>30</v>
      </c>
      <c r="K131" s="1">
        <f>VLOOKUP(F:F,прайс1!B:D,3,1)</f>
        <v>360</v>
      </c>
      <c r="L131" s="16">
        <f>VLOOKUP(F:F,прайс1!B:E,4,1)</f>
        <v>50</v>
      </c>
      <c r="M131" s="16">
        <f>VLOOKUP(F:F,прайс1!B:F,5,1)</f>
        <v>40</v>
      </c>
      <c r="N131" s="25">
        <f>IF(J131=1,K131,IF(J131&lt;30,K131+((J131-1)*L131),K131+((J131-1)*M131)))</f>
        <v>1520</v>
      </c>
      <c r="O131" s="1">
        <f>VLOOKUP(F:F,прайс2!B:F,3,1)</f>
        <v>280</v>
      </c>
      <c r="P131" s="16">
        <f>VLOOKUP(F:F,прайс2!B:E,4,1)</f>
        <v>50</v>
      </c>
      <c r="Q131" s="16">
        <f>VLOOKUP(F:F,прайс2!B:F,5,1)</f>
        <v>40</v>
      </c>
      <c r="R131" s="25">
        <f>IF(J131=1,O131,IF(J131&lt;30,O131+((J131-1)*P131),O131+((J131-1)*Q131)))</f>
        <v>1440</v>
      </c>
      <c r="S131" s="1">
        <v>216</v>
      </c>
      <c r="T131" s="1">
        <v>240</v>
      </c>
      <c r="U131" s="1">
        <v>264</v>
      </c>
      <c r="V131" s="1">
        <v>324</v>
      </c>
      <c r="W131" s="1">
        <v>468</v>
      </c>
      <c r="X131" s="1">
        <v>558</v>
      </c>
      <c r="Y131" s="1">
        <v>648</v>
      </c>
      <c r="Z131" s="1">
        <v>780</v>
      </c>
      <c r="AA131" s="1">
        <v>900</v>
      </c>
      <c r="AB131" s="1">
        <v>1020</v>
      </c>
      <c r="AC131" s="1"/>
      <c r="AD131" s="1">
        <v>200</v>
      </c>
      <c r="AE131" s="47">
        <v>12</v>
      </c>
      <c r="AF131" s="1"/>
      <c r="AG131" s="1"/>
      <c r="AH131" s="1"/>
      <c r="AI131" s="1"/>
      <c r="AJ131" s="1"/>
    </row>
    <row r="132" spans="1:36" x14ac:dyDescent="0.25">
      <c r="A132" s="1" t="s">
        <v>620</v>
      </c>
      <c r="B132" s="21" t="s">
        <v>731</v>
      </c>
      <c r="C132" s="1" t="s">
        <v>105</v>
      </c>
      <c r="D132" s="1" t="s">
        <v>232</v>
      </c>
      <c r="E132" s="1" t="s">
        <v>262</v>
      </c>
      <c r="F132" s="1" t="s">
        <v>107</v>
      </c>
      <c r="G132" s="1" t="s">
        <v>20</v>
      </c>
      <c r="H132" s="1" t="s">
        <v>21</v>
      </c>
      <c r="I132" s="1">
        <v>7</v>
      </c>
      <c r="J132" s="1">
        <v>8</v>
      </c>
      <c r="K132" s="1">
        <f>VLOOKUP(F:F,прайс1!B:D,3,1)</f>
        <v>360</v>
      </c>
      <c r="L132" s="16">
        <f>VLOOKUP(F:F,прайс1!B:E,4,1)</f>
        <v>50</v>
      </c>
      <c r="M132" s="16">
        <f>VLOOKUP(F:F,прайс1!B:F,5,1)</f>
        <v>40</v>
      </c>
      <c r="N132" s="25">
        <f>IF(J132=1,K132,IF(J132&lt;30,K132+((J132-1)*L132),K132+((J132-1)*M132)))</f>
        <v>710</v>
      </c>
      <c r="O132" s="1">
        <f>VLOOKUP(F:F,прайс2!B:F,3,1)</f>
        <v>280</v>
      </c>
      <c r="P132" s="16">
        <f>VLOOKUP(F:F,прайс2!B:E,4,1)</f>
        <v>50</v>
      </c>
      <c r="Q132" s="16">
        <f>VLOOKUP(F:F,прайс2!B:F,5,1)</f>
        <v>40</v>
      </c>
      <c r="R132" s="25">
        <f>IF(J132=1,O132,IF(J132&lt;30,O132+((J132-1)*P132),O132+((J132-1)*Q132)))</f>
        <v>630</v>
      </c>
      <c r="S132" s="1">
        <v>216</v>
      </c>
      <c r="T132" s="1">
        <v>240</v>
      </c>
      <c r="U132" s="1">
        <v>264</v>
      </c>
      <c r="V132" s="1">
        <v>324</v>
      </c>
      <c r="W132" s="1">
        <v>468</v>
      </c>
      <c r="X132" s="1">
        <v>558</v>
      </c>
      <c r="Y132" s="1">
        <v>648</v>
      </c>
      <c r="Z132" s="1">
        <v>780</v>
      </c>
      <c r="AA132" s="1">
        <v>900</v>
      </c>
      <c r="AB132" s="1">
        <v>1020</v>
      </c>
      <c r="AC132" s="1"/>
      <c r="AD132" s="1">
        <v>200</v>
      </c>
      <c r="AE132" s="47">
        <v>12</v>
      </c>
      <c r="AF132" s="1"/>
      <c r="AG132" s="1"/>
      <c r="AH132" s="1"/>
      <c r="AI132" s="1"/>
      <c r="AJ132" s="1"/>
    </row>
    <row r="133" spans="1:36" x14ac:dyDescent="0.25">
      <c r="A133" s="1" t="s">
        <v>171</v>
      </c>
      <c r="B133" s="21" t="s">
        <v>730</v>
      </c>
      <c r="C133" s="1" t="s">
        <v>188</v>
      </c>
      <c r="D133" s="1" t="s">
        <v>9</v>
      </c>
      <c r="E133" s="1" t="s">
        <v>189</v>
      </c>
      <c r="F133" s="1" t="s">
        <v>190</v>
      </c>
      <c r="G133" s="1" t="s">
        <v>117</v>
      </c>
      <c r="H133" s="1" t="s">
        <v>118</v>
      </c>
      <c r="I133" s="1">
        <v>7</v>
      </c>
      <c r="J133" s="1">
        <v>10</v>
      </c>
      <c r="K133" s="1">
        <f>VLOOKUP(F:F,прайс1!B:D,3,1)</f>
        <v>360</v>
      </c>
      <c r="L133" s="16">
        <f>VLOOKUP(F:F,прайс1!B:E,4,1)</f>
        <v>50</v>
      </c>
      <c r="M133" s="16">
        <f>VLOOKUP(F:F,прайс1!B:F,5,1)</f>
        <v>40</v>
      </c>
      <c r="N133" s="25">
        <f>IF(J133=1,K133,IF(J133&lt;30,K133+((J133-1)*L133),K133+((J133-1)*M133)))</f>
        <v>810</v>
      </c>
      <c r="O133" s="1">
        <f>VLOOKUP(F:F,прайс2!B:F,3,1)</f>
        <v>280</v>
      </c>
      <c r="P133" s="16">
        <f>VLOOKUP(F:F,прайс2!B:E,4,1)</f>
        <v>50</v>
      </c>
      <c r="Q133" s="16">
        <f>VLOOKUP(F:F,прайс2!B:F,5,1)</f>
        <v>40</v>
      </c>
      <c r="R133" s="25">
        <f>IF(J133=1,O133,IF(J133&lt;30,O133+((J133-1)*P133),O133+((J133-1)*Q133)))</f>
        <v>730</v>
      </c>
      <c r="S133" s="1">
        <v>216</v>
      </c>
      <c r="T133" s="1">
        <v>240</v>
      </c>
      <c r="U133" s="1">
        <v>264</v>
      </c>
      <c r="V133" s="1">
        <v>324</v>
      </c>
      <c r="W133" s="1">
        <v>468</v>
      </c>
      <c r="X133" s="1">
        <v>558</v>
      </c>
      <c r="Y133" s="1">
        <v>648</v>
      </c>
      <c r="Z133" s="1">
        <v>780</v>
      </c>
      <c r="AA133" s="1">
        <v>900</v>
      </c>
      <c r="AB133" s="1">
        <v>1020</v>
      </c>
      <c r="AC133" s="1"/>
      <c r="AD133" s="1">
        <v>200</v>
      </c>
      <c r="AE133" s="47">
        <v>12</v>
      </c>
      <c r="AF133" s="1"/>
      <c r="AG133" s="1"/>
      <c r="AH133" s="1"/>
      <c r="AI133" s="1"/>
      <c r="AJ133" s="1"/>
    </row>
    <row r="134" spans="1:36" x14ac:dyDescent="0.25">
      <c r="A134" s="1" t="s">
        <v>348</v>
      </c>
      <c r="B134" s="21" t="s">
        <v>730</v>
      </c>
      <c r="C134" s="1" t="s">
        <v>292</v>
      </c>
      <c r="D134" s="1" t="s">
        <v>9</v>
      </c>
      <c r="E134" s="1" t="s">
        <v>293</v>
      </c>
      <c r="F134" s="1" t="s">
        <v>294</v>
      </c>
      <c r="G134" s="1" t="s">
        <v>20</v>
      </c>
      <c r="H134" s="1" t="s">
        <v>21</v>
      </c>
      <c r="I134" s="1">
        <v>28</v>
      </c>
      <c r="J134" s="1">
        <v>18</v>
      </c>
      <c r="K134" s="1">
        <f>VLOOKUP(F:F,прайс1!B:D,3,1)</f>
        <v>270</v>
      </c>
      <c r="L134" s="16">
        <f>VLOOKUP(F:F,прайс1!B:E,4,1)</f>
        <v>40</v>
      </c>
      <c r="M134" s="16">
        <f>VLOOKUP(F:F,прайс1!B:F,5,1)</f>
        <v>30</v>
      </c>
      <c r="N134" s="25">
        <f>IF(J134=1,K134,IF(J134&lt;30,K134+((J134-1)*L134),K134+((J134-1)*M134)))</f>
        <v>950</v>
      </c>
      <c r="O134" s="1">
        <f>VLOOKUP(F:F,прайс2!B:F,3,1)</f>
        <v>280</v>
      </c>
      <c r="P134" s="16">
        <f>VLOOKUP(F:F,прайс2!B:E,4,1)</f>
        <v>50</v>
      </c>
      <c r="Q134" s="16">
        <f>VLOOKUP(F:F,прайс2!B:F,5,1)</f>
        <v>40</v>
      </c>
      <c r="R134" s="25">
        <f>IF(J134=1,O134,IF(J134&lt;30,O134+((J134-1)*P134),O134+((J134-1)*Q134)))</f>
        <v>1130</v>
      </c>
      <c r="S134" s="1">
        <v>216</v>
      </c>
      <c r="T134" s="1">
        <v>240</v>
      </c>
      <c r="U134" s="1">
        <v>264</v>
      </c>
      <c r="V134" s="1">
        <v>324</v>
      </c>
      <c r="W134" s="1">
        <v>468</v>
      </c>
      <c r="X134" s="1">
        <v>558</v>
      </c>
      <c r="Y134" s="1">
        <v>648</v>
      </c>
      <c r="Z134" s="1">
        <v>780</v>
      </c>
      <c r="AA134" s="1">
        <v>900</v>
      </c>
      <c r="AB134" s="1">
        <v>1020</v>
      </c>
      <c r="AC134" s="1"/>
      <c r="AD134" s="1">
        <v>200</v>
      </c>
      <c r="AE134" s="47">
        <v>12</v>
      </c>
      <c r="AF134" s="1"/>
      <c r="AG134" s="1"/>
      <c r="AH134" s="1"/>
      <c r="AI134" s="1"/>
      <c r="AJ134" s="1"/>
    </row>
    <row r="135" spans="1:36" x14ac:dyDescent="0.25">
      <c r="A135" s="1" t="s">
        <v>536</v>
      </c>
      <c r="B135" s="21" t="s">
        <v>730</v>
      </c>
      <c r="C135" s="1" t="s">
        <v>292</v>
      </c>
      <c r="D135" s="1" t="s">
        <v>9</v>
      </c>
      <c r="E135" s="1" t="s">
        <v>293</v>
      </c>
      <c r="F135" s="1" t="s">
        <v>294</v>
      </c>
      <c r="G135" s="1" t="s">
        <v>235</v>
      </c>
      <c r="H135" s="1" t="s">
        <v>118</v>
      </c>
      <c r="I135" s="1">
        <v>28</v>
      </c>
      <c r="J135" s="1">
        <v>9</v>
      </c>
      <c r="K135" s="1">
        <f>VLOOKUP(F:F,прайс1!B:D,3,1)</f>
        <v>270</v>
      </c>
      <c r="L135" s="16">
        <f>VLOOKUP(F:F,прайс1!B:E,4,1)</f>
        <v>40</v>
      </c>
      <c r="M135" s="16">
        <f>VLOOKUP(F:F,прайс1!B:F,5,1)</f>
        <v>30</v>
      </c>
      <c r="N135" s="25">
        <f>IF(J135=1,K135,IF(J135&lt;30,K135+((J135-1)*L135),K135+((J135-1)*M135)))</f>
        <v>590</v>
      </c>
      <c r="O135" s="1">
        <f>VLOOKUP(F:F,прайс2!B:F,3,1)</f>
        <v>280</v>
      </c>
      <c r="P135" s="16">
        <f>VLOOKUP(F:F,прайс2!B:E,4,1)</f>
        <v>50</v>
      </c>
      <c r="Q135" s="16">
        <f>VLOOKUP(F:F,прайс2!B:F,5,1)</f>
        <v>40</v>
      </c>
      <c r="R135" s="25">
        <f>IF(J135=1,O135,IF(J135&lt;30,O135+((J135-1)*P135),O135+((J135-1)*Q135)))</f>
        <v>680</v>
      </c>
      <c r="S135" s="1">
        <v>216</v>
      </c>
      <c r="T135" s="1">
        <v>240</v>
      </c>
      <c r="U135" s="1">
        <v>264</v>
      </c>
      <c r="V135" s="1">
        <v>324</v>
      </c>
      <c r="W135" s="1">
        <v>468</v>
      </c>
      <c r="X135" s="1">
        <v>558</v>
      </c>
      <c r="Y135" s="1">
        <v>648</v>
      </c>
      <c r="Z135" s="1">
        <v>780</v>
      </c>
      <c r="AA135" s="1">
        <v>900</v>
      </c>
      <c r="AB135" s="1">
        <v>1020</v>
      </c>
      <c r="AC135" s="1"/>
      <c r="AD135" s="1">
        <v>200</v>
      </c>
      <c r="AE135" s="47">
        <v>12</v>
      </c>
      <c r="AF135" s="1"/>
      <c r="AG135" s="1"/>
      <c r="AH135" s="1"/>
      <c r="AI135" s="1"/>
      <c r="AJ135" s="1"/>
    </row>
    <row r="136" spans="1:36" x14ac:dyDescent="0.25">
      <c r="A136" s="1" t="s">
        <v>284</v>
      </c>
      <c r="B136" s="21" t="s">
        <v>731</v>
      </c>
      <c r="C136" s="1" t="s">
        <v>292</v>
      </c>
      <c r="D136" s="1" t="s">
        <v>232</v>
      </c>
      <c r="E136" s="1" t="s">
        <v>293</v>
      </c>
      <c r="F136" s="1" t="s">
        <v>294</v>
      </c>
      <c r="G136" s="1" t="s">
        <v>20</v>
      </c>
      <c r="H136" s="1" t="s">
        <v>21</v>
      </c>
      <c r="I136" s="1">
        <v>28</v>
      </c>
      <c r="J136" s="1">
        <v>20</v>
      </c>
      <c r="K136" s="1">
        <f>VLOOKUP(F:F,прайс1!B:D,3,1)</f>
        <v>270</v>
      </c>
      <c r="L136" s="16">
        <f>VLOOKUP(F:F,прайс1!B:E,4,1)</f>
        <v>40</v>
      </c>
      <c r="M136" s="16">
        <f>VLOOKUP(F:F,прайс1!B:F,5,1)</f>
        <v>30</v>
      </c>
      <c r="N136" s="25">
        <f>IF(J136=1,K136,IF(J136&lt;30,K136+((J136-1)*L136),K136+((J136-1)*M136)))</f>
        <v>1030</v>
      </c>
      <c r="O136" s="1">
        <f>VLOOKUP(F:F,прайс2!B:F,3,1)</f>
        <v>280</v>
      </c>
      <c r="P136" s="16">
        <f>VLOOKUP(F:F,прайс2!B:E,4,1)</f>
        <v>50</v>
      </c>
      <c r="Q136" s="16">
        <f>VLOOKUP(F:F,прайс2!B:F,5,1)</f>
        <v>40</v>
      </c>
      <c r="R136" s="25">
        <f>IF(J136=1,O136,IF(J136&lt;30,O136+((J136-1)*P136),O136+((J136-1)*Q136)))</f>
        <v>1230</v>
      </c>
      <c r="S136" s="1">
        <v>216</v>
      </c>
      <c r="T136" s="1">
        <v>240</v>
      </c>
      <c r="U136" s="1">
        <v>264</v>
      </c>
      <c r="V136" s="1">
        <v>324</v>
      </c>
      <c r="W136" s="1">
        <v>468</v>
      </c>
      <c r="X136" s="1">
        <v>558</v>
      </c>
      <c r="Y136" s="1">
        <v>648</v>
      </c>
      <c r="Z136" s="1">
        <v>780</v>
      </c>
      <c r="AA136" s="1">
        <v>900</v>
      </c>
      <c r="AB136" s="1">
        <v>1020</v>
      </c>
      <c r="AC136" s="1"/>
      <c r="AD136" s="1">
        <v>200</v>
      </c>
      <c r="AE136" s="47">
        <v>12</v>
      </c>
      <c r="AF136" s="1"/>
      <c r="AG136" s="1"/>
      <c r="AH136" s="1"/>
      <c r="AI136" s="1"/>
      <c r="AJ136" s="1"/>
    </row>
    <row r="137" spans="1:36" x14ac:dyDescent="0.25">
      <c r="A137" s="1" t="s">
        <v>411</v>
      </c>
      <c r="B137" s="21" t="s">
        <v>731</v>
      </c>
      <c r="C137" s="1" t="s">
        <v>292</v>
      </c>
      <c r="D137" s="1" t="s">
        <v>232</v>
      </c>
      <c r="E137" s="1" t="s">
        <v>293</v>
      </c>
      <c r="F137" s="1" t="s">
        <v>294</v>
      </c>
      <c r="G137" s="1" t="s">
        <v>20</v>
      </c>
      <c r="H137" s="1" t="s">
        <v>21</v>
      </c>
      <c r="I137" s="1">
        <v>28</v>
      </c>
      <c r="J137" s="1">
        <v>23</v>
      </c>
      <c r="K137" s="1">
        <f>VLOOKUP(F:F,прайс1!B:D,3,1)</f>
        <v>270</v>
      </c>
      <c r="L137" s="16">
        <f>VLOOKUP(F:F,прайс1!B:E,4,1)</f>
        <v>40</v>
      </c>
      <c r="M137" s="16">
        <f>VLOOKUP(F:F,прайс1!B:F,5,1)</f>
        <v>30</v>
      </c>
      <c r="N137" s="25">
        <f>IF(J137=1,K137,IF(J137&lt;30,K137+((J137-1)*L137),K137+((J137-1)*M137)))</f>
        <v>1150</v>
      </c>
      <c r="O137" s="1">
        <f>VLOOKUP(F:F,прайс2!B:F,3,1)</f>
        <v>280</v>
      </c>
      <c r="P137" s="16">
        <f>VLOOKUP(F:F,прайс2!B:E,4,1)</f>
        <v>50</v>
      </c>
      <c r="Q137" s="16">
        <f>VLOOKUP(F:F,прайс2!B:F,5,1)</f>
        <v>40</v>
      </c>
      <c r="R137" s="25">
        <f>IF(J137=1,O137,IF(J137&lt;30,O137+((J137-1)*P137),O137+((J137-1)*Q137)))</f>
        <v>1380</v>
      </c>
      <c r="S137" s="1">
        <v>216</v>
      </c>
      <c r="T137" s="1">
        <v>240</v>
      </c>
      <c r="U137" s="1">
        <v>264</v>
      </c>
      <c r="V137" s="1">
        <v>324</v>
      </c>
      <c r="W137" s="1">
        <v>468</v>
      </c>
      <c r="X137" s="1">
        <v>558</v>
      </c>
      <c r="Y137" s="1">
        <v>648</v>
      </c>
      <c r="Z137" s="1">
        <v>780</v>
      </c>
      <c r="AA137" s="1">
        <v>900</v>
      </c>
      <c r="AB137" s="1">
        <v>1020</v>
      </c>
      <c r="AC137" s="1"/>
      <c r="AD137" s="1">
        <v>200</v>
      </c>
      <c r="AE137" s="47">
        <v>12</v>
      </c>
      <c r="AF137" s="1"/>
      <c r="AG137" s="1"/>
      <c r="AH137" s="1"/>
      <c r="AI137" s="1"/>
      <c r="AJ137" s="1"/>
    </row>
    <row r="138" spans="1:36" x14ac:dyDescent="0.25">
      <c r="A138" s="1" t="s">
        <v>620</v>
      </c>
      <c r="B138" s="21" t="s">
        <v>731</v>
      </c>
      <c r="C138" s="1" t="s">
        <v>581</v>
      </c>
      <c r="D138" s="1" t="s">
        <v>238</v>
      </c>
      <c r="E138" s="1" t="s">
        <v>625</v>
      </c>
      <c r="F138" s="1" t="s">
        <v>626</v>
      </c>
      <c r="G138" s="1" t="s">
        <v>12</v>
      </c>
      <c r="H138" s="1" t="s">
        <v>13</v>
      </c>
      <c r="I138" s="1">
        <v>32</v>
      </c>
      <c r="J138" s="1">
        <v>79</v>
      </c>
      <c r="K138" s="1">
        <f>VLOOKUP(F:F,прайс1!B:D,3,1)</f>
        <v>270</v>
      </c>
      <c r="L138" s="16">
        <f>VLOOKUP(F:F,прайс1!B:E,4,1)</f>
        <v>40</v>
      </c>
      <c r="M138" s="16">
        <f>VLOOKUP(F:F,прайс1!B:F,5,1)</f>
        <v>30</v>
      </c>
      <c r="N138" s="25">
        <f>IF(J138=1,K138,IF(J138&lt;30,K138+((J138-1)*L138),K138+((J138-1)*M138)))</f>
        <v>2610</v>
      </c>
      <c r="O138" s="1">
        <f>VLOOKUP(F:F,прайс2!B:F,3,1)</f>
        <v>280</v>
      </c>
      <c r="P138" s="16">
        <f>VLOOKUP(F:F,прайс2!B:E,4,1)</f>
        <v>50</v>
      </c>
      <c r="Q138" s="16">
        <f>VLOOKUP(F:F,прайс2!B:F,5,1)</f>
        <v>40</v>
      </c>
      <c r="R138" s="25">
        <f>IF(J138=1,O138,IF(J138&lt;30,O138+((J138-1)*P138),O138+((J138-1)*Q138)))</f>
        <v>3400</v>
      </c>
      <c r="S138" s="1">
        <v>216</v>
      </c>
      <c r="T138" s="1">
        <v>240</v>
      </c>
      <c r="U138" s="1">
        <v>264</v>
      </c>
      <c r="V138" s="1">
        <v>324</v>
      </c>
      <c r="W138" s="1">
        <v>468</v>
      </c>
      <c r="X138" s="1">
        <v>558</v>
      </c>
      <c r="Y138" s="1">
        <v>648</v>
      </c>
      <c r="Z138" s="1">
        <v>780</v>
      </c>
      <c r="AA138" s="1">
        <v>900</v>
      </c>
      <c r="AB138" s="1">
        <v>1020</v>
      </c>
      <c r="AC138" s="1"/>
      <c r="AD138" s="1">
        <v>200</v>
      </c>
      <c r="AE138" s="47">
        <v>12</v>
      </c>
      <c r="AF138" s="1"/>
      <c r="AG138" s="1"/>
      <c r="AH138" s="1"/>
      <c r="AI138" s="1"/>
      <c r="AJ138" s="1"/>
    </row>
    <row r="139" spans="1:36" x14ac:dyDescent="0.25">
      <c r="A139" s="1" t="s">
        <v>498</v>
      </c>
      <c r="B139" s="21" t="s">
        <v>730</v>
      </c>
      <c r="C139" s="1" t="s">
        <v>508</v>
      </c>
      <c r="D139" s="1" t="s">
        <v>9</v>
      </c>
      <c r="E139" s="1" t="s">
        <v>509</v>
      </c>
      <c r="F139" s="1" t="s">
        <v>510</v>
      </c>
      <c r="G139" s="1" t="s">
        <v>12</v>
      </c>
      <c r="H139" s="1" t="s">
        <v>13</v>
      </c>
      <c r="I139" s="1">
        <v>120</v>
      </c>
      <c r="J139" s="1">
        <v>16</v>
      </c>
      <c r="K139" s="1">
        <f>VLOOKUP(F:F,прайс1!B:D,3,1)</f>
        <v>360</v>
      </c>
      <c r="L139" s="16">
        <f>VLOOKUP(F:F,прайс1!B:E,4,1)</f>
        <v>50</v>
      </c>
      <c r="M139" s="16">
        <f>VLOOKUP(F:F,прайс1!B:F,5,1)</f>
        <v>40</v>
      </c>
      <c r="N139" s="25">
        <f>IF(J139=1,K139,IF(J139&lt;30,K139+((J139-1)*L139),K139+((J139-1)*M139)))</f>
        <v>1110</v>
      </c>
      <c r="O139" s="1">
        <f>VLOOKUP(F:F,прайс2!B:F,3,1)</f>
        <v>280</v>
      </c>
      <c r="P139" s="16">
        <f>VLOOKUP(F:F,прайс2!B:E,4,1)</f>
        <v>50</v>
      </c>
      <c r="Q139" s="16">
        <f>VLOOKUP(F:F,прайс2!B:F,5,1)</f>
        <v>40</v>
      </c>
      <c r="R139" s="25">
        <f>IF(J139=1,O139,IF(J139&lt;30,O139+((J139-1)*P139),O139+((J139-1)*Q139)))</f>
        <v>1030</v>
      </c>
      <c r="S139" s="1">
        <v>216</v>
      </c>
      <c r="T139" s="1">
        <v>240</v>
      </c>
      <c r="U139" s="1">
        <v>264</v>
      </c>
      <c r="V139" s="1">
        <v>324</v>
      </c>
      <c r="W139" s="1">
        <v>468</v>
      </c>
      <c r="X139" s="1">
        <v>558</v>
      </c>
      <c r="Y139" s="1">
        <v>648</v>
      </c>
      <c r="Z139" s="1">
        <v>780</v>
      </c>
      <c r="AA139" s="1">
        <v>900</v>
      </c>
      <c r="AB139" s="1">
        <v>1020</v>
      </c>
      <c r="AC139" s="1"/>
      <c r="AD139" s="1">
        <v>200</v>
      </c>
      <c r="AE139" s="47">
        <v>12</v>
      </c>
      <c r="AF139" s="1"/>
      <c r="AG139" s="1"/>
      <c r="AH139" s="1"/>
      <c r="AI139" s="1"/>
      <c r="AJ139" s="1"/>
    </row>
    <row r="140" spans="1:36" x14ac:dyDescent="0.25">
      <c r="A140" s="1" t="s">
        <v>498</v>
      </c>
      <c r="B140" s="21" t="s">
        <v>730</v>
      </c>
      <c r="C140" s="1" t="s">
        <v>516</v>
      </c>
      <c r="D140" s="1" t="s">
        <v>9</v>
      </c>
      <c r="E140" s="1" t="s">
        <v>517</v>
      </c>
      <c r="F140" s="1" t="s">
        <v>510</v>
      </c>
      <c r="G140" s="1" t="s">
        <v>12</v>
      </c>
      <c r="H140" s="1" t="s">
        <v>13</v>
      </c>
      <c r="I140" s="1">
        <v>120</v>
      </c>
      <c r="J140" s="1">
        <v>41</v>
      </c>
      <c r="K140" s="1">
        <f>VLOOKUP(F:F,прайс1!B:D,3,1)</f>
        <v>360</v>
      </c>
      <c r="L140" s="16">
        <f>VLOOKUP(F:F,прайс1!B:E,4,1)</f>
        <v>50</v>
      </c>
      <c r="M140" s="16">
        <f>VLOOKUP(F:F,прайс1!B:F,5,1)</f>
        <v>40</v>
      </c>
      <c r="N140" s="25">
        <f>IF(J140=1,K140,IF(J140&lt;30,K140+((J140-1)*L140),K140+((J140-1)*M140)))</f>
        <v>1960</v>
      </c>
      <c r="O140" s="1">
        <f>VLOOKUP(F:F,прайс2!B:F,3,1)</f>
        <v>280</v>
      </c>
      <c r="P140" s="16">
        <f>VLOOKUP(F:F,прайс2!B:E,4,1)</f>
        <v>50</v>
      </c>
      <c r="Q140" s="16">
        <f>VLOOKUP(F:F,прайс2!B:F,5,1)</f>
        <v>40</v>
      </c>
      <c r="R140" s="25">
        <f>IF(J140=1,O140,IF(J140&lt;30,O140+((J140-1)*P140),O140+((J140-1)*Q140)))</f>
        <v>1880</v>
      </c>
      <c r="S140" s="1">
        <v>216</v>
      </c>
      <c r="T140" s="1">
        <v>240</v>
      </c>
      <c r="U140" s="1">
        <v>264</v>
      </c>
      <c r="V140" s="1">
        <v>324</v>
      </c>
      <c r="W140" s="1">
        <v>468</v>
      </c>
      <c r="X140" s="1">
        <v>558</v>
      </c>
      <c r="Y140" s="1">
        <v>648</v>
      </c>
      <c r="Z140" s="1">
        <v>780</v>
      </c>
      <c r="AA140" s="1">
        <v>900</v>
      </c>
      <c r="AB140" s="1">
        <v>1020</v>
      </c>
      <c r="AC140" s="1"/>
      <c r="AD140" s="1">
        <v>200</v>
      </c>
      <c r="AE140" s="47">
        <v>12</v>
      </c>
      <c r="AF140" s="1"/>
      <c r="AG140" s="1"/>
      <c r="AH140" s="1"/>
      <c r="AI140" s="1"/>
      <c r="AJ140" s="1"/>
    </row>
    <row r="141" spans="1:36" x14ac:dyDescent="0.25">
      <c r="A141" s="1" t="s">
        <v>533</v>
      </c>
      <c r="B141" s="21" t="s">
        <v>731</v>
      </c>
      <c r="C141" s="1" t="s">
        <v>508</v>
      </c>
      <c r="D141" s="1" t="s">
        <v>238</v>
      </c>
      <c r="E141" s="1" t="s">
        <v>509</v>
      </c>
      <c r="F141" s="1" t="s">
        <v>510</v>
      </c>
      <c r="G141" s="1" t="s">
        <v>12</v>
      </c>
      <c r="H141" s="1" t="s">
        <v>13</v>
      </c>
      <c r="I141" s="1">
        <v>120</v>
      </c>
      <c r="J141" s="1">
        <v>24</v>
      </c>
      <c r="K141" s="1">
        <f>VLOOKUP(F:F,прайс1!B:D,3,1)</f>
        <v>360</v>
      </c>
      <c r="L141" s="16">
        <f>VLOOKUP(F:F,прайс1!B:E,4,1)</f>
        <v>50</v>
      </c>
      <c r="M141" s="16">
        <f>VLOOKUP(F:F,прайс1!B:F,5,1)</f>
        <v>40</v>
      </c>
      <c r="N141" s="25">
        <f>IF(J141=1,K141,IF(J141&lt;30,K141+((J141-1)*L141),K141+((J141-1)*M141)))</f>
        <v>1510</v>
      </c>
      <c r="O141" s="1">
        <f>VLOOKUP(F:F,прайс2!B:F,3,1)</f>
        <v>280</v>
      </c>
      <c r="P141" s="16">
        <f>VLOOKUP(F:F,прайс2!B:E,4,1)</f>
        <v>50</v>
      </c>
      <c r="Q141" s="16">
        <f>VLOOKUP(F:F,прайс2!B:F,5,1)</f>
        <v>40</v>
      </c>
      <c r="R141" s="25">
        <f>IF(J141=1,O141,IF(J141&lt;30,O141+((J141-1)*P141),O141+((J141-1)*Q141)))</f>
        <v>1430</v>
      </c>
      <c r="S141" s="1">
        <v>216</v>
      </c>
      <c r="T141" s="1">
        <v>240</v>
      </c>
      <c r="U141" s="1">
        <v>264</v>
      </c>
      <c r="V141" s="1">
        <v>324</v>
      </c>
      <c r="W141" s="1">
        <v>468</v>
      </c>
      <c r="X141" s="1">
        <v>558</v>
      </c>
      <c r="Y141" s="1">
        <v>648</v>
      </c>
      <c r="Z141" s="1">
        <v>780</v>
      </c>
      <c r="AA141" s="1">
        <v>900</v>
      </c>
      <c r="AB141" s="1">
        <v>1020</v>
      </c>
      <c r="AC141" s="1"/>
      <c r="AD141" s="1">
        <v>200</v>
      </c>
      <c r="AE141" s="47">
        <v>12</v>
      </c>
      <c r="AF141" s="1"/>
      <c r="AG141" s="1"/>
      <c r="AH141" s="1"/>
      <c r="AI141" s="1"/>
      <c r="AJ141" s="1"/>
    </row>
    <row r="142" spans="1:36" x14ac:dyDescent="0.25">
      <c r="A142" s="1" t="s">
        <v>56</v>
      </c>
      <c r="B142" s="21" t="s">
        <v>730</v>
      </c>
      <c r="C142" s="1" t="s">
        <v>62</v>
      </c>
      <c r="D142" s="1" t="s">
        <v>9</v>
      </c>
      <c r="E142" s="1" t="s">
        <v>63</v>
      </c>
      <c r="F142" s="1" t="s">
        <v>64</v>
      </c>
      <c r="G142" s="1" t="s">
        <v>12</v>
      </c>
      <c r="H142" s="1" t="s">
        <v>13</v>
      </c>
      <c r="I142" s="1">
        <v>6</v>
      </c>
      <c r="J142" s="1">
        <v>18</v>
      </c>
      <c r="K142" s="1">
        <f>VLOOKUP(F:F,прайс1!B:D,3,1)</f>
        <v>360</v>
      </c>
      <c r="L142" s="16">
        <f>VLOOKUP(F:F,прайс1!B:E,4,1)</f>
        <v>50</v>
      </c>
      <c r="M142" s="16">
        <f>VLOOKUP(F:F,прайс1!B:F,5,1)</f>
        <v>40</v>
      </c>
      <c r="N142" s="25">
        <f>IF(J142=1,K142,IF(J142&lt;30,K142+((J142-1)*L142),K142+((J142-1)*M142)))</f>
        <v>1210</v>
      </c>
      <c r="O142" s="1">
        <f>VLOOKUP(F:F,прайс2!B:F,3,1)</f>
        <v>280</v>
      </c>
      <c r="P142" s="16">
        <f>VLOOKUP(F:F,прайс2!B:E,4,1)</f>
        <v>50</v>
      </c>
      <c r="Q142" s="16">
        <f>VLOOKUP(F:F,прайс2!B:F,5,1)</f>
        <v>40</v>
      </c>
      <c r="R142" s="25">
        <f>IF(J142=1,O142,IF(J142&lt;30,O142+((J142-1)*P142),O142+((J142-1)*Q142)))</f>
        <v>1130</v>
      </c>
      <c r="S142" s="1">
        <v>216</v>
      </c>
      <c r="T142" s="1">
        <v>240</v>
      </c>
      <c r="U142" s="1">
        <v>264</v>
      </c>
      <c r="V142" s="1">
        <v>324</v>
      </c>
      <c r="W142" s="1">
        <v>468</v>
      </c>
      <c r="X142" s="1">
        <v>558</v>
      </c>
      <c r="Y142" s="1">
        <v>648</v>
      </c>
      <c r="Z142" s="1">
        <v>780</v>
      </c>
      <c r="AA142" s="1">
        <v>900</v>
      </c>
      <c r="AB142" s="1">
        <v>1020</v>
      </c>
      <c r="AC142" s="1"/>
      <c r="AD142" s="1">
        <v>200</v>
      </c>
      <c r="AE142" s="47">
        <v>12</v>
      </c>
      <c r="AF142" s="1"/>
      <c r="AG142" s="1"/>
      <c r="AH142" s="1"/>
      <c r="AI142" s="1"/>
      <c r="AJ142" s="1"/>
    </row>
    <row r="143" spans="1:36" x14ac:dyDescent="0.25">
      <c r="A143" s="1" t="s">
        <v>113</v>
      </c>
      <c r="B143" s="21" t="s">
        <v>730</v>
      </c>
      <c r="C143" s="1" t="s">
        <v>133</v>
      </c>
      <c r="D143" s="1" t="s">
        <v>9</v>
      </c>
      <c r="E143" s="1" t="s">
        <v>134</v>
      </c>
      <c r="F143" s="1" t="s">
        <v>64</v>
      </c>
      <c r="G143" s="1" t="s">
        <v>12</v>
      </c>
      <c r="H143" s="1" t="s">
        <v>13</v>
      </c>
      <c r="I143" s="1">
        <v>6</v>
      </c>
      <c r="J143" s="1">
        <v>31</v>
      </c>
      <c r="K143" s="1">
        <f>VLOOKUP(F:F,прайс1!B:D,3,1)</f>
        <v>360</v>
      </c>
      <c r="L143" s="16">
        <f>VLOOKUP(F:F,прайс1!B:E,4,1)</f>
        <v>50</v>
      </c>
      <c r="M143" s="16">
        <f>VLOOKUP(F:F,прайс1!B:F,5,1)</f>
        <v>40</v>
      </c>
      <c r="N143" s="25">
        <f>IF(J143=1,K143,IF(J143&lt;30,K143+((J143-1)*L143),K143+((J143-1)*M143)))</f>
        <v>1560</v>
      </c>
      <c r="O143" s="1">
        <f>VLOOKUP(F:F,прайс2!B:F,3,1)</f>
        <v>280</v>
      </c>
      <c r="P143" s="16">
        <f>VLOOKUP(F:F,прайс2!B:E,4,1)</f>
        <v>50</v>
      </c>
      <c r="Q143" s="16">
        <f>VLOOKUP(F:F,прайс2!B:F,5,1)</f>
        <v>40</v>
      </c>
      <c r="R143" s="25">
        <f>IF(J143=1,O143,IF(J143&lt;30,O143+((J143-1)*P143),O143+((J143-1)*Q143)))</f>
        <v>1480</v>
      </c>
      <c r="S143" s="1">
        <v>216</v>
      </c>
      <c r="T143" s="1">
        <v>240</v>
      </c>
      <c r="U143" s="1">
        <v>264</v>
      </c>
      <c r="V143" s="1">
        <v>324</v>
      </c>
      <c r="W143" s="1">
        <v>468</v>
      </c>
      <c r="X143" s="1">
        <v>558</v>
      </c>
      <c r="Y143" s="1">
        <v>648</v>
      </c>
      <c r="Z143" s="1">
        <v>780</v>
      </c>
      <c r="AA143" s="1">
        <v>900</v>
      </c>
      <c r="AB143" s="1">
        <v>1020</v>
      </c>
      <c r="AC143" s="1"/>
      <c r="AD143" s="1">
        <v>200</v>
      </c>
      <c r="AE143" s="47">
        <v>12</v>
      </c>
      <c r="AF143" s="1"/>
      <c r="AG143" s="1"/>
      <c r="AH143" s="1"/>
      <c r="AI143" s="1"/>
      <c r="AJ143" s="1"/>
    </row>
    <row r="144" spans="1:36" x14ac:dyDescent="0.25">
      <c r="A144" s="1" t="s">
        <v>203</v>
      </c>
      <c r="B144" s="21" t="s">
        <v>730</v>
      </c>
      <c r="C144" s="1" t="s">
        <v>210</v>
      </c>
      <c r="D144" s="1" t="s">
        <v>9</v>
      </c>
      <c r="E144" s="1" t="s">
        <v>211</v>
      </c>
      <c r="F144" s="1" t="s">
        <v>64</v>
      </c>
      <c r="G144" s="1" t="s">
        <v>117</v>
      </c>
      <c r="H144" s="1" t="s">
        <v>118</v>
      </c>
      <c r="I144" s="1">
        <v>6</v>
      </c>
      <c r="J144" s="1">
        <v>38</v>
      </c>
      <c r="K144" s="1">
        <f>VLOOKUP(F:F,прайс1!B:D,3,1)</f>
        <v>360</v>
      </c>
      <c r="L144" s="16">
        <f>VLOOKUP(F:F,прайс1!B:E,4,1)</f>
        <v>50</v>
      </c>
      <c r="M144" s="16">
        <f>VLOOKUP(F:F,прайс1!B:F,5,1)</f>
        <v>40</v>
      </c>
      <c r="N144" s="25">
        <f>IF(J144=1,K144,IF(J144&lt;30,K144+((J144-1)*L144),K144+((J144-1)*M144)))</f>
        <v>1840</v>
      </c>
      <c r="O144" s="1">
        <f>VLOOKUP(F:F,прайс2!B:F,3,1)</f>
        <v>280</v>
      </c>
      <c r="P144" s="16">
        <f>VLOOKUP(F:F,прайс2!B:E,4,1)</f>
        <v>50</v>
      </c>
      <c r="Q144" s="16">
        <f>VLOOKUP(F:F,прайс2!B:F,5,1)</f>
        <v>40</v>
      </c>
      <c r="R144" s="25">
        <f>IF(J144=1,O144,IF(J144&lt;30,O144+((J144-1)*P144),O144+((J144-1)*Q144)))</f>
        <v>1760</v>
      </c>
      <c r="S144" s="1">
        <v>216</v>
      </c>
      <c r="T144" s="1">
        <v>240</v>
      </c>
      <c r="U144" s="1">
        <v>264</v>
      </c>
      <c r="V144" s="1">
        <v>324</v>
      </c>
      <c r="W144" s="1">
        <v>468</v>
      </c>
      <c r="X144" s="1">
        <v>558</v>
      </c>
      <c r="Y144" s="1">
        <v>648</v>
      </c>
      <c r="Z144" s="1">
        <v>780</v>
      </c>
      <c r="AA144" s="1">
        <v>900</v>
      </c>
      <c r="AB144" s="1">
        <v>1020</v>
      </c>
      <c r="AC144" s="1"/>
      <c r="AD144" s="1">
        <v>200</v>
      </c>
      <c r="AE144" s="47">
        <v>12</v>
      </c>
      <c r="AF144" s="1"/>
      <c r="AG144" s="1"/>
      <c r="AH144" s="1"/>
      <c r="AI144" s="1"/>
      <c r="AJ144" s="1"/>
    </row>
    <row r="145" spans="1:36" x14ac:dyDescent="0.25">
      <c r="A145" s="1" t="s">
        <v>203</v>
      </c>
      <c r="B145" s="21" t="s">
        <v>730</v>
      </c>
      <c r="C145" s="1" t="s">
        <v>212</v>
      </c>
      <c r="D145" s="1" t="s">
        <v>9</v>
      </c>
      <c r="E145" s="1" t="s">
        <v>213</v>
      </c>
      <c r="F145" s="1" t="s">
        <v>64</v>
      </c>
      <c r="G145" s="1" t="s">
        <v>117</v>
      </c>
      <c r="H145" s="1" t="s">
        <v>118</v>
      </c>
      <c r="I145" s="1">
        <v>6</v>
      </c>
      <c r="J145" s="1">
        <v>13</v>
      </c>
      <c r="K145" s="1">
        <f>VLOOKUP(F:F,прайс1!B:D,3,1)</f>
        <v>360</v>
      </c>
      <c r="L145" s="16">
        <f>VLOOKUP(F:F,прайс1!B:E,4,1)</f>
        <v>50</v>
      </c>
      <c r="M145" s="16">
        <f>VLOOKUP(F:F,прайс1!B:F,5,1)</f>
        <v>40</v>
      </c>
      <c r="N145" s="25">
        <f>IF(J145=1,K145,IF(J145&lt;30,K145+((J145-1)*L145),K145+((J145-1)*M145)))</f>
        <v>960</v>
      </c>
      <c r="O145" s="1">
        <f>VLOOKUP(F:F,прайс2!B:F,3,1)</f>
        <v>280</v>
      </c>
      <c r="P145" s="16">
        <f>VLOOKUP(F:F,прайс2!B:E,4,1)</f>
        <v>50</v>
      </c>
      <c r="Q145" s="16">
        <f>VLOOKUP(F:F,прайс2!B:F,5,1)</f>
        <v>40</v>
      </c>
      <c r="R145" s="25">
        <f>IF(J145=1,O145,IF(J145&lt;30,O145+((J145-1)*P145),O145+((J145-1)*Q145)))</f>
        <v>880</v>
      </c>
      <c r="S145" s="1">
        <v>216</v>
      </c>
      <c r="T145" s="1">
        <v>240</v>
      </c>
      <c r="U145" s="1">
        <v>264</v>
      </c>
      <c r="V145" s="1">
        <v>324</v>
      </c>
      <c r="W145" s="1">
        <v>468</v>
      </c>
      <c r="X145" s="1">
        <v>558</v>
      </c>
      <c r="Y145" s="1">
        <v>648</v>
      </c>
      <c r="Z145" s="1">
        <v>780</v>
      </c>
      <c r="AA145" s="1">
        <v>900</v>
      </c>
      <c r="AB145" s="1">
        <v>1020</v>
      </c>
      <c r="AC145" s="1"/>
      <c r="AD145" s="1">
        <v>200</v>
      </c>
      <c r="AE145" s="47">
        <v>12</v>
      </c>
      <c r="AF145" s="1"/>
      <c r="AG145" s="1"/>
      <c r="AH145" s="1"/>
      <c r="AI145" s="1"/>
      <c r="AJ145" s="1"/>
    </row>
    <row r="146" spans="1:36" x14ac:dyDescent="0.25">
      <c r="A146" s="1" t="s">
        <v>365</v>
      </c>
      <c r="B146" s="21" t="s">
        <v>730</v>
      </c>
      <c r="C146" s="1" t="s">
        <v>93</v>
      </c>
      <c r="D146" s="1" t="s">
        <v>9</v>
      </c>
      <c r="E146" s="1" t="s">
        <v>302</v>
      </c>
      <c r="F146" s="1" t="s">
        <v>64</v>
      </c>
      <c r="G146" s="1" t="s">
        <v>12</v>
      </c>
      <c r="H146" s="1" t="s">
        <v>13</v>
      </c>
      <c r="I146" s="1">
        <v>6</v>
      </c>
      <c r="J146" s="1">
        <v>15</v>
      </c>
      <c r="K146" s="1">
        <f>VLOOKUP(F:F,прайс1!B:D,3,1)</f>
        <v>360</v>
      </c>
      <c r="L146" s="16">
        <f>VLOOKUP(F:F,прайс1!B:E,4,1)</f>
        <v>50</v>
      </c>
      <c r="M146" s="16">
        <f>VLOOKUP(F:F,прайс1!B:F,5,1)</f>
        <v>40</v>
      </c>
      <c r="N146" s="25">
        <f>IF(J146=1,K146,IF(J146&lt;30,K146+((J146-1)*L146),K146+((J146-1)*M146)))</f>
        <v>1060</v>
      </c>
      <c r="O146" s="1">
        <f>VLOOKUP(F:F,прайс2!B:F,3,1)</f>
        <v>280</v>
      </c>
      <c r="P146" s="16">
        <f>VLOOKUP(F:F,прайс2!B:E,4,1)</f>
        <v>50</v>
      </c>
      <c r="Q146" s="16">
        <f>VLOOKUP(F:F,прайс2!B:F,5,1)</f>
        <v>40</v>
      </c>
      <c r="R146" s="25">
        <f>IF(J146=1,O146,IF(J146&lt;30,O146+((J146-1)*P146),O146+((J146-1)*Q146)))</f>
        <v>980</v>
      </c>
      <c r="S146" s="1">
        <v>216</v>
      </c>
      <c r="T146" s="1">
        <v>240</v>
      </c>
      <c r="U146" s="1">
        <v>264</v>
      </c>
      <c r="V146" s="1">
        <v>324</v>
      </c>
      <c r="W146" s="1">
        <v>468</v>
      </c>
      <c r="X146" s="1">
        <v>558</v>
      </c>
      <c r="Y146" s="1">
        <v>648</v>
      </c>
      <c r="Z146" s="1">
        <v>780</v>
      </c>
      <c r="AA146" s="1">
        <v>900</v>
      </c>
      <c r="AB146" s="1">
        <v>1020</v>
      </c>
      <c r="AC146" s="1"/>
      <c r="AD146" s="1">
        <v>200</v>
      </c>
      <c r="AE146" s="47">
        <v>12</v>
      </c>
      <c r="AF146" s="1"/>
      <c r="AG146" s="1"/>
      <c r="AH146" s="1"/>
      <c r="AI146" s="1"/>
      <c r="AJ146" s="1"/>
    </row>
    <row r="147" spans="1:36" x14ac:dyDescent="0.25">
      <c r="A147" s="1" t="s">
        <v>365</v>
      </c>
      <c r="B147" s="21" t="s">
        <v>730</v>
      </c>
      <c r="C147" s="1" t="s">
        <v>93</v>
      </c>
      <c r="D147" s="1" t="s">
        <v>9</v>
      </c>
      <c r="E147" s="1" t="s">
        <v>303</v>
      </c>
      <c r="F147" s="1" t="s">
        <v>64</v>
      </c>
      <c r="G147" s="1" t="s">
        <v>12</v>
      </c>
      <c r="H147" s="1" t="s">
        <v>13</v>
      </c>
      <c r="I147" s="1">
        <v>6</v>
      </c>
      <c r="J147" s="1">
        <v>20</v>
      </c>
      <c r="K147" s="1">
        <f>VLOOKUP(F:F,прайс1!B:D,3,1)</f>
        <v>360</v>
      </c>
      <c r="L147" s="16">
        <f>VLOOKUP(F:F,прайс1!B:E,4,1)</f>
        <v>50</v>
      </c>
      <c r="M147" s="16">
        <f>VLOOKUP(F:F,прайс1!B:F,5,1)</f>
        <v>40</v>
      </c>
      <c r="N147" s="25">
        <f>IF(J147=1,K147,IF(J147&lt;30,K147+((J147-1)*L147),K147+((J147-1)*M147)))</f>
        <v>1310</v>
      </c>
      <c r="O147" s="1">
        <f>VLOOKUP(F:F,прайс2!B:F,3,1)</f>
        <v>280</v>
      </c>
      <c r="P147" s="16">
        <f>VLOOKUP(F:F,прайс2!B:E,4,1)</f>
        <v>50</v>
      </c>
      <c r="Q147" s="16">
        <f>VLOOKUP(F:F,прайс2!B:F,5,1)</f>
        <v>40</v>
      </c>
      <c r="R147" s="25">
        <f>IF(J147=1,O147,IF(J147&lt;30,O147+((J147-1)*P147),O147+((J147-1)*Q147)))</f>
        <v>1230</v>
      </c>
      <c r="S147" s="1">
        <v>216</v>
      </c>
      <c r="T147" s="1">
        <v>240</v>
      </c>
      <c r="U147" s="1">
        <v>264</v>
      </c>
      <c r="V147" s="1">
        <v>324</v>
      </c>
      <c r="W147" s="1">
        <v>468</v>
      </c>
      <c r="X147" s="1">
        <v>558</v>
      </c>
      <c r="Y147" s="1">
        <v>648</v>
      </c>
      <c r="Z147" s="1">
        <v>780</v>
      </c>
      <c r="AA147" s="1">
        <v>900</v>
      </c>
      <c r="AB147" s="1">
        <v>1020</v>
      </c>
      <c r="AC147" s="1"/>
      <c r="AD147" s="1">
        <v>200</v>
      </c>
      <c r="AE147" s="47">
        <v>12</v>
      </c>
      <c r="AF147" s="1"/>
      <c r="AG147" s="1"/>
      <c r="AH147" s="1"/>
      <c r="AI147" s="1"/>
      <c r="AJ147" s="1"/>
    </row>
    <row r="148" spans="1:36" x14ac:dyDescent="0.25">
      <c r="A148" s="1" t="s">
        <v>365</v>
      </c>
      <c r="B148" s="21" t="s">
        <v>730</v>
      </c>
      <c r="C148" s="1" t="s">
        <v>375</v>
      </c>
      <c r="D148" s="1" t="s">
        <v>9</v>
      </c>
      <c r="E148" s="1" t="s">
        <v>376</v>
      </c>
      <c r="F148" s="1" t="s">
        <v>64</v>
      </c>
      <c r="G148" s="1" t="s">
        <v>12</v>
      </c>
      <c r="H148" s="1" t="s">
        <v>13</v>
      </c>
      <c r="I148" s="1">
        <v>6</v>
      </c>
      <c r="J148" s="1">
        <v>29</v>
      </c>
      <c r="K148" s="1">
        <f>VLOOKUP(F:F,прайс1!B:D,3,1)</f>
        <v>360</v>
      </c>
      <c r="L148" s="16">
        <f>VLOOKUP(F:F,прайс1!B:E,4,1)</f>
        <v>50</v>
      </c>
      <c r="M148" s="16">
        <f>VLOOKUP(F:F,прайс1!B:F,5,1)</f>
        <v>40</v>
      </c>
      <c r="N148" s="25">
        <f>IF(J148=1,K148,IF(J148&lt;30,K148+((J148-1)*L148),K148+((J148-1)*M148)))</f>
        <v>1760</v>
      </c>
      <c r="O148" s="1">
        <f>VLOOKUP(F:F,прайс2!B:F,3,1)</f>
        <v>280</v>
      </c>
      <c r="P148" s="16">
        <f>VLOOKUP(F:F,прайс2!B:E,4,1)</f>
        <v>50</v>
      </c>
      <c r="Q148" s="16">
        <f>VLOOKUP(F:F,прайс2!B:F,5,1)</f>
        <v>40</v>
      </c>
      <c r="R148" s="25">
        <f>IF(J148=1,O148,IF(J148&lt;30,O148+((J148-1)*P148),O148+((J148-1)*Q148)))</f>
        <v>1680</v>
      </c>
      <c r="S148" s="1">
        <v>216</v>
      </c>
      <c r="T148" s="1">
        <v>240</v>
      </c>
      <c r="U148" s="1">
        <v>264</v>
      </c>
      <c r="V148" s="1">
        <v>324</v>
      </c>
      <c r="W148" s="1">
        <v>468</v>
      </c>
      <c r="X148" s="1">
        <v>558</v>
      </c>
      <c r="Y148" s="1">
        <v>648</v>
      </c>
      <c r="Z148" s="1">
        <v>780</v>
      </c>
      <c r="AA148" s="1">
        <v>900</v>
      </c>
      <c r="AB148" s="1">
        <v>1020</v>
      </c>
      <c r="AC148" s="1"/>
      <c r="AD148" s="1">
        <v>200</v>
      </c>
      <c r="AE148" s="47">
        <v>12</v>
      </c>
      <c r="AF148" s="1"/>
      <c r="AG148" s="1"/>
      <c r="AH148" s="1"/>
      <c r="AI148" s="1"/>
      <c r="AJ148" s="1"/>
    </row>
    <row r="149" spans="1:36" x14ac:dyDescent="0.25">
      <c r="A149" s="1" t="s">
        <v>536</v>
      </c>
      <c r="B149" s="21" t="s">
        <v>730</v>
      </c>
      <c r="C149" s="1" t="s">
        <v>62</v>
      </c>
      <c r="D149" s="1" t="s">
        <v>9</v>
      </c>
      <c r="E149" s="1" t="s">
        <v>63</v>
      </c>
      <c r="F149" s="1" t="s">
        <v>64</v>
      </c>
      <c r="G149" s="1" t="s">
        <v>12</v>
      </c>
      <c r="H149" s="1" t="s">
        <v>13</v>
      </c>
      <c r="I149" s="1">
        <v>6</v>
      </c>
      <c r="J149" s="1">
        <v>37</v>
      </c>
      <c r="K149" s="1">
        <f>VLOOKUP(F:F,прайс1!B:D,3,1)</f>
        <v>360</v>
      </c>
      <c r="L149" s="16">
        <f>VLOOKUP(F:F,прайс1!B:E,4,1)</f>
        <v>50</v>
      </c>
      <c r="M149" s="16">
        <f>VLOOKUP(F:F,прайс1!B:F,5,1)</f>
        <v>40</v>
      </c>
      <c r="N149" s="25">
        <f>IF(J149=1,K149,IF(J149&lt;30,K149+((J149-1)*L149),K149+((J149-1)*M149)))</f>
        <v>1800</v>
      </c>
      <c r="O149" s="1">
        <f>VLOOKUP(F:F,прайс2!B:F,3,1)</f>
        <v>280</v>
      </c>
      <c r="P149" s="16">
        <f>VLOOKUP(F:F,прайс2!B:E,4,1)</f>
        <v>50</v>
      </c>
      <c r="Q149" s="16">
        <f>VLOOKUP(F:F,прайс2!B:F,5,1)</f>
        <v>40</v>
      </c>
      <c r="R149" s="25">
        <f>IF(J149=1,O149,IF(J149&lt;30,O149+((J149-1)*P149),O149+((J149-1)*Q149)))</f>
        <v>1720</v>
      </c>
      <c r="S149" s="1">
        <v>216</v>
      </c>
      <c r="T149" s="1">
        <v>240</v>
      </c>
      <c r="U149" s="1">
        <v>264</v>
      </c>
      <c r="V149" s="1">
        <v>324</v>
      </c>
      <c r="W149" s="1">
        <v>468</v>
      </c>
      <c r="X149" s="1">
        <v>558</v>
      </c>
      <c r="Y149" s="1">
        <v>648</v>
      </c>
      <c r="Z149" s="1">
        <v>780</v>
      </c>
      <c r="AA149" s="1">
        <v>900</v>
      </c>
      <c r="AB149" s="1">
        <v>1020</v>
      </c>
      <c r="AC149" s="1"/>
      <c r="AD149" s="1">
        <v>200</v>
      </c>
      <c r="AE149" s="47">
        <v>12</v>
      </c>
      <c r="AF149" s="1"/>
      <c r="AG149" s="1"/>
      <c r="AH149" s="1"/>
      <c r="AI149" s="1"/>
      <c r="AJ149" s="1"/>
    </row>
    <row r="150" spans="1:36" x14ac:dyDescent="0.25">
      <c r="A150" s="1" t="s">
        <v>536</v>
      </c>
      <c r="B150" s="21" t="s">
        <v>730</v>
      </c>
      <c r="C150" s="1" t="s">
        <v>93</v>
      </c>
      <c r="D150" s="1" t="s">
        <v>9</v>
      </c>
      <c r="E150" s="1" t="s">
        <v>303</v>
      </c>
      <c r="F150" s="1" t="s">
        <v>64</v>
      </c>
      <c r="G150" s="1" t="s">
        <v>12</v>
      </c>
      <c r="H150" s="1" t="s">
        <v>13</v>
      </c>
      <c r="I150" s="1">
        <v>6</v>
      </c>
      <c r="J150" s="1">
        <v>18</v>
      </c>
      <c r="K150" s="1">
        <f>VLOOKUP(F:F,прайс1!B:D,3,1)</f>
        <v>360</v>
      </c>
      <c r="L150" s="16">
        <f>VLOOKUP(F:F,прайс1!B:E,4,1)</f>
        <v>50</v>
      </c>
      <c r="M150" s="16">
        <f>VLOOKUP(F:F,прайс1!B:F,5,1)</f>
        <v>40</v>
      </c>
      <c r="N150" s="25">
        <f>IF(J150=1,K150,IF(J150&lt;30,K150+((J150-1)*L150),K150+((J150-1)*M150)))</f>
        <v>1210</v>
      </c>
      <c r="O150" s="1">
        <f>VLOOKUP(F:F,прайс2!B:F,3,1)</f>
        <v>280</v>
      </c>
      <c r="P150" s="16">
        <f>VLOOKUP(F:F,прайс2!B:E,4,1)</f>
        <v>50</v>
      </c>
      <c r="Q150" s="16">
        <f>VLOOKUP(F:F,прайс2!B:F,5,1)</f>
        <v>40</v>
      </c>
      <c r="R150" s="25">
        <f>IF(J150=1,O150,IF(J150&lt;30,O150+((J150-1)*P150),O150+((J150-1)*Q150)))</f>
        <v>1130</v>
      </c>
      <c r="S150" s="1">
        <v>216</v>
      </c>
      <c r="T150" s="1">
        <v>240</v>
      </c>
      <c r="U150" s="1">
        <v>264</v>
      </c>
      <c r="V150" s="1">
        <v>324</v>
      </c>
      <c r="W150" s="1">
        <v>468</v>
      </c>
      <c r="X150" s="1">
        <v>558</v>
      </c>
      <c r="Y150" s="1">
        <v>648</v>
      </c>
      <c r="Z150" s="1">
        <v>780</v>
      </c>
      <c r="AA150" s="1">
        <v>900</v>
      </c>
      <c r="AB150" s="1">
        <v>1020</v>
      </c>
      <c r="AC150" s="1"/>
      <c r="AD150" s="1">
        <v>200</v>
      </c>
      <c r="AE150" s="47">
        <v>12</v>
      </c>
      <c r="AF150" s="1"/>
      <c r="AG150" s="1"/>
      <c r="AH150" s="1"/>
      <c r="AI150" s="1"/>
      <c r="AJ150" s="1"/>
    </row>
    <row r="151" spans="1:36" x14ac:dyDescent="0.25">
      <c r="A151" s="1" t="s">
        <v>536</v>
      </c>
      <c r="B151" s="21" t="s">
        <v>730</v>
      </c>
      <c r="C151" s="1" t="s">
        <v>133</v>
      </c>
      <c r="D151" s="1" t="s">
        <v>9</v>
      </c>
      <c r="E151" s="1" t="s">
        <v>134</v>
      </c>
      <c r="F151" s="1" t="s">
        <v>64</v>
      </c>
      <c r="G151" s="1" t="s">
        <v>12</v>
      </c>
      <c r="H151" s="1" t="s">
        <v>13</v>
      </c>
      <c r="I151" s="1">
        <v>6</v>
      </c>
      <c r="J151" s="1">
        <v>58</v>
      </c>
      <c r="K151" s="1">
        <f>VLOOKUP(F:F,прайс1!B:D,3,1)</f>
        <v>360</v>
      </c>
      <c r="L151" s="16">
        <f>VLOOKUP(F:F,прайс1!B:E,4,1)</f>
        <v>50</v>
      </c>
      <c r="M151" s="16">
        <f>VLOOKUP(F:F,прайс1!B:F,5,1)</f>
        <v>40</v>
      </c>
      <c r="N151" s="25">
        <f>IF(J151=1,K151,IF(J151&lt;30,K151+((J151-1)*L151),K151+((J151-1)*M151)))</f>
        <v>2640</v>
      </c>
      <c r="O151" s="1">
        <f>VLOOKUP(F:F,прайс2!B:F,3,1)</f>
        <v>280</v>
      </c>
      <c r="P151" s="16">
        <f>VLOOKUP(F:F,прайс2!B:E,4,1)</f>
        <v>50</v>
      </c>
      <c r="Q151" s="16">
        <f>VLOOKUP(F:F,прайс2!B:F,5,1)</f>
        <v>40</v>
      </c>
      <c r="R151" s="25">
        <f>IF(J151=1,O151,IF(J151&lt;30,O151+((J151-1)*P151),O151+((J151-1)*Q151)))</f>
        <v>2560</v>
      </c>
      <c r="S151" s="1">
        <v>216</v>
      </c>
      <c r="T151" s="1">
        <v>240</v>
      </c>
      <c r="U151" s="1">
        <v>264</v>
      </c>
      <c r="V151" s="1">
        <v>324</v>
      </c>
      <c r="W151" s="1">
        <v>468</v>
      </c>
      <c r="X151" s="1">
        <v>558</v>
      </c>
      <c r="Y151" s="1">
        <v>648</v>
      </c>
      <c r="Z151" s="1">
        <v>780</v>
      </c>
      <c r="AA151" s="1">
        <v>900</v>
      </c>
      <c r="AB151" s="1">
        <v>1020</v>
      </c>
      <c r="AC151" s="1"/>
      <c r="AD151" s="1">
        <v>200</v>
      </c>
      <c r="AE151" s="47">
        <v>12</v>
      </c>
      <c r="AF151" s="1"/>
      <c r="AG151" s="1"/>
      <c r="AH151" s="1"/>
      <c r="AI151" s="1"/>
      <c r="AJ151" s="1"/>
    </row>
    <row r="152" spans="1:36" x14ac:dyDescent="0.25">
      <c r="A152" s="1" t="s">
        <v>298</v>
      </c>
      <c r="B152" s="21" t="s">
        <v>731</v>
      </c>
      <c r="C152" s="1" t="s">
        <v>93</v>
      </c>
      <c r="D152" s="1" t="s">
        <v>238</v>
      </c>
      <c r="E152" s="1" t="s">
        <v>302</v>
      </c>
      <c r="F152" s="1" t="s">
        <v>64</v>
      </c>
      <c r="G152" s="1" t="s">
        <v>12</v>
      </c>
      <c r="H152" s="1" t="s">
        <v>13</v>
      </c>
      <c r="I152" s="1">
        <v>6</v>
      </c>
      <c r="J152" s="1">
        <v>9</v>
      </c>
      <c r="K152" s="1">
        <f>VLOOKUP(F:F,прайс1!B:D,3,1)</f>
        <v>360</v>
      </c>
      <c r="L152" s="16">
        <f>VLOOKUP(F:F,прайс1!B:E,4,1)</f>
        <v>50</v>
      </c>
      <c r="M152" s="16">
        <f>VLOOKUP(F:F,прайс1!B:F,5,1)</f>
        <v>40</v>
      </c>
      <c r="N152" s="25">
        <f>IF(J152=1,K152,IF(J152&lt;30,K152+((J152-1)*L152),K152+((J152-1)*M152)))</f>
        <v>760</v>
      </c>
      <c r="O152" s="1">
        <f>VLOOKUP(F:F,прайс2!B:F,3,1)</f>
        <v>280</v>
      </c>
      <c r="P152" s="16">
        <f>VLOOKUP(F:F,прайс2!B:E,4,1)</f>
        <v>50</v>
      </c>
      <c r="Q152" s="16">
        <f>VLOOKUP(F:F,прайс2!B:F,5,1)</f>
        <v>40</v>
      </c>
      <c r="R152" s="25">
        <f>IF(J152=1,O152,IF(J152&lt;30,O152+((J152-1)*P152),O152+((J152-1)*Q152)))</f>
        <v>680</v>
      </c>
      <c r="S152" s="1">
        <v>216</v>
      </c>
      <c r="T152" s="1">
        <v>240</v>
      </c>
      <c r="U152" s="1">
        <v>264</v>
      </c>
      <c r="V152" s="1">
        <v>324</v>
      </c>
      <c r="W152" s="1">
        <v>468</v>
      </c>
      <c r="X152" s="1">
        <v>558</v>
      </c>
      <c r="Y152" s="1">
        <v>648</v>
      </c>
      <c r="Z152" s="1">
        <v>780</v>
      </c>
      <c r="AA152" s="1">
        <v>900</v>
      </c>
      <c r="AB152" s="1">
        <v>1020</v>
      </c>
      <c r="AC152" s="1"/>
      <c r="AD152" s="1">
        <v>200</v>
      </c>
      <c r="AE152" s="47">
        <v>12</v>
      </c>
      <c r="AF152" s="1"/>
      <c r="AG152" s="1"/>
      <c r="AH152" s="1"/>
      <c r="AI152" s="1"/>
      <c r="AJ152" s="1"/>
    </row>
    <row r="153" spans="1:36" x14ac:dyDescent="0.25">
      <c r="A153" s="1" t="s">
        <v>298</v>
      </c>
      <c r="B153" s="21" t="s">
        <v>731</v>
      </c>
      <c r="C153" s="1" t="s">
        <v>93</v>
      </c>
      <c r="D153" s="1" t="s">
        <v>238</v>
      </c>
      <c r="E153" s="1" t="s">
        <v>303</v>
      </c>
      <c r="F153" s="1" t="s">
        <v>64</v>
      </c>
      <c r="G153" s="1" t="s">
        <v>12</v>
      </c>
      <c r="H153" s="1" t="s">
        <v>13</v>
      </c>
      <c r="I153" s="1">
        <v>6</v>
      </c>
      <c r="J153" s="1">
        <v>26</v>
      </c>
      <c r="K153" s="1">
        <f>VLOOKUP(F:F,прайс1!B:D,3,1)</f>
        <v>360</v>
      </c>
      <c r="L153" s="16">
        <f>VLOOKUP(F:F,прайс1!B:E,4,1)</f>
        <v>50</v>
      </c>
      <c r="M153" s="16">
        <f>VLOOKUP(F:F,прайс1!B:F,5,1)</f>
        <v>40</v>
      </c>
      <c r="N153" s="25">
        <f>IF(J153=1,K153,IF(J153&lt;30,K153+((J153-1)*L153),K153+((J153-1)*M153)))</f>
        <v>1610</v>
      </c>
      <c r="O153" s="1">
        <f>VLOOKUP(F:F,прайс2!B:F,3,1)</f>
        <v>280</v>
      </c>
      <c r="P153" s="16">
        <f>VLOOKUP(F:F,прайс2!B:E,4,1)</f>
        <v>50</v>
      </c>
      <c r="Q153" s="16">
        <f>VLOOKUP(F:F,прайс2!B:F,5,1)</f>
        <v>40</v>
      </c>
      <c r="R153" s="25">
        <f>IF(J153=1,O153,IF(J153&lt;30,O153+((J153-1)*P153),O153+((J153-1)*Q153)))</f>
        <v>1530</v>
      </c>
      <c r="S153" s="1">
        <v>216</v>
      </c>
      <c r="T153" s="1">
        <v>240</v>
      </c>
      <c r="U153" s="1">
        <v>264</v>
      </c>
      <c r="V153" s="1">
        <v>324</v>
      </c>
      <c r="W153" s="1">
        <v>468</v>
      </c>
      <c r="X153" s="1">
        <v>558</v>
      </c>
      <c r="Y153" s="1">
        <v>648</v>
      </c>
      <c r="Z153" s="1">
        <v>780</v>
      </c>
      <c r="AA153" s="1">
        <v>900</v>
      </c>
      <c r="AB153" s="1">
        <v>1020</v>
      </c>
      <c r="AC153" s="1"/>
      <c r="AD153" s="1">
        <v>200</v>
      </c>
      <c r="AE153" s="47">
        <v>12</v>
      </c>
      <c r="AF153" s="1"/>
      <c r="AG153" s="1"/>
      <c r="AH153" s="1"/>
      <c r="AI153" s="1"/>
      <c r="AJ153" s="1"/>
    </row>
    <row r="154" spans="1:36" x14ac:dyDescent="0.25">
      <c r="A154" s="1" t="s">
        <v>387</v>
      </c>
      <c r="B154" s="21" t="s">
        <v>731</v>
      </c>
      <c r="C154" s="1" t="s">
        <v>389</v>
      </c>
      <c r="D154" s="1" t="s">
        <v>232</v>
      </c>
      <c r="E154" s="1" t="s">
        <v>390</v>
      </c>
      <c r="F154" s="1" t="s">
        <v>64</v>
      </c>
      <c r="G154" s="1" t="s">
        <v>12</v>
      </c>
      <c r="H154" s="1" t="s">
        <v>13</v>
      </c>
      <c r="I154" s="1">
        <v>6</v>
      </c>
      <c r="J154" s="1">
        <v>37</v>
      </c>
      <c r="K154" s="1">
        <f>VLOOKUP(F:F,прайс1!B:D,3,1)</f>
        <v>360</v>
      </c>
      <c r="L154" s="16">
        <f>VLOOKUP(F:F,прайс1!B:E,4,1)</f>
        <v>50</v>
      </c>
      <c r="M154" s="16">
        <f>VLOOKUP(F:F,прайс1!B:F,5,1)</f>
        <v>40</v>
      </c>
      <c r="N154" s="25">
        <f>IF(J154=1,K154,IF(J154&lt;30,K154+((J154-1)*L154),K154+((J154-1)*M154)))</f>
        <v>1800</v>
      </c>
      <c r="O154" s="1">
        <f>VLOOKUP(F:F,прайс2!B:F,3,1)</f>
        <v>280</v>
      </c>
      <c r="P154" s="16">
        <f>VLOOKUP(F:F,прайс2!B:E,4,1)</f>
        <v>50</v>
      </c>
      <c r="Q154" s="16">
        <f>VLOOKUP(F:F,прайс2!B:F,5,1)</f>
        <v>40</v>
      </c>
      <c r="R154" s="25">
        <f>IF(J154=1,O154,IF(J154&lt;30,O154+((J154-1)*P154),O154+((J154-1)*Q154)))</f>
        <v>1720</v>
      </c>
      <c r="S154" s="1">
        <v>216</v>
      </c>
      <c r="T154" s="1">
        <v>240</v>
      </c>
      <c r="U154" s="1">
        <v>264</v>
      </c>
      <c r="V154" s="1">
        <v>324</v>
      </c>
      <c r="W154" s="1">
        <v>468</v>
      </c>
      <c r="X154" s="1">
        <v>558</v>
      </c>
      <c r="Y154" s="1">
        <v>648</v>
      </c>
      <c r="Z154" s="1">
        <v>780</v>
      </c>
      <c r="AA154" s="1">
        <v>900</v>
      </c>
      <c r="AB154" s="1">
        <v>1020</v>
      </c>
      <c r="AC154" s="1"/>
      <c r="AD154" s="1">
        <v>200</v>
      </c>
      <c r="AE154" s="47">
        <v>12</v>
      </c>
      <c r="AF154" s="1"/>
      <c r="AG154" s="1"/>
      <c r="AH154" s="1"/>
      <c r="AI154" s="1"/>
      <c r="AJ154" s="1"/>
    </row>
    <row r="155" spans="1:36" x14ac:dyDescent="0.25">
      <c r="A155" s="1" t="s">
        <v>387</v>
      </c>
      <c r="B155" s="21" t="s">
        <v>731</v>
      </c>
      <c r="C155" s="1" t="s">
        <v>133</v>
      </c>
      <c r="D155" s="1" t="s">
        <v>232</v>
      </c>
      <c r="E155" s="1" t="s">
        <v>134</v>
      </c>
      <c r="F155" s="1" t="s">
        <v>64</v>
      </c>
      <c r="G155" s="1" t="s">
        <v>12</v>
      </c>
      <c r="H155" s="1" t="s">
        <v>13</v>
      </c>
      <c r="I155" s="1">
        <v>6</v>
      </c>
      <c r="J155" s="1">
        <v>22</v>
      </c>
      <c r="K155" s="1">
        <f>VLOOKUP(F:F,прайс1!B:D,3,1)</f>
        <v>360</v>
      </c>
      <c r="L155" s="16">
        <f>VLOOKUP(F:F,прайс1!B:E,4,1)</f>
        <v>50</v>
      </c>
      <c r="M155" s="16">
        <f>VLOOKUP(F:F,прайс1!B:F,5,1)</f>
        <v>40</v>
      </c>
      <c r="N155" s="25">
        <f>IF(J155=1,K155,IF(J155&lt;30,K155+((J155-1)*L155),K155+((J155-1)*M155)))</f>
        <v>1410</v>
      </c>
      <c r="O155" s="1">
        <f>VLOOKUP(F:F,прайс2!B:F,3,1)</f>
        <v>280</v>
      </c>
      <c r="P155" s="16">
        <f>VLOOKUP(F:F,прайс2!B:E,4,1)</f>
        <v>50</v>
      </c>
      <c r="Q155" s="16">
        <f>VLOOKUP(F:F,прайс2!B:F,5,1)</f>
        <v>40</v>
      </c>
      <c r="R155" s="25">
        <f>IF(J155=1,O155,IF(J155&lt;30,O155+((J155-1)*P155),O155+((J155-1)*Q155)))</f>
        <v>1330</v>
      </c>
      <c r="S155" s="1">
        <v>216</v>
      </c>
      <c r="T155" s="1">
        <v>240</v>
      </c>
      <c r="U155" s="1">
        <v>264</v>
      </c>
      <c r="V155" s="1">
        <v>324</v>
      </c>
      <c r="W155" s="1">
        <v>468</v>
      </c>
      <c r="X155" s="1">
        <v>558</v>
      </c>
      <c r="Y155" s="1">
        <v>648</v>
      </c>
      <c r="Z155" s="1">
        <v>780</v>
      </c>
      <c r="AA155" s="1">
        <v>900</v>
      </c>
      <c r="AB155" s="1">
        <v>1020</v>
      </c>
      <c r="AC155" s="1"/>
      <c r="AD155" s="1">
        <v>200</v>
      </c>
      <c r="AE155" s="47">
        <v>12</v>
      </c>
      <c r="AF155" s="1"/>
      <c r="AG155" s="1"/>
      <c r="AH155" s="1"/>
      <c r="AI155" s="1"/>
      <c r="AJ155" s="1"/>
    </row>
    <row r="156" spans="1:36" x14ac:dyDescent="0.25">
      <c r="A156" s="1" t="s">
        <v>424</v>
      </c>
      <c r="B156" s="21" t="s">
        <v>731</v>
      </c>
      <c r="C156" s="1" t="s">
        <v>434</v>
      </c>
      <c r="D156" s="1" t="s">
        <v>232</v>
      </c>
      <c r="E156" s="1" t="s">
        <v>435</v>
      </c>
      <c r="F156" s="1" t="s">
        <v>64</v>
      </c>
      <c r="G156" s="1" t="s">
        <v>12</v>
      </c>
      <c r="H156" s="1" t="s">
        <v>13</v>
      </c>
      <c r="I156" s="1">
        <v>6</v>
      </c>
      <c r="J156" s="1">
        <v>76</v>
      </c>
      <c r="K156" s="1">
        <f>VLOOKUP(F:F,прайс1!B:D,3,1)</f>
        <v>360</v>
      </c>
      <c r="L156" s="16">
        <f>VLOOKUP(F:F,прайс1!B:E,4,1)</f>
        <v>50</v>
      </c>
      <c r="M156" s="16">
        <f>VLOOKUP(F:F,прайс1!B:F,5,1)</f>
        <v>40</v>
      </c>
      <c r="N156" s="25">
        <f>IF(J156=1,K156,IF(J156&lt;30,K156+((J156-1)*L156),K156+((J156-1)*M156)))</f>
        <v>3360</v>
      </c>
      <c r="O156" s="1">
        <f>VLOOKUP(F:F,прайс2!B:F,3,1)</f>
        <v>280</v>
      </c>
      <c r="P156" s="16">
        <f>VLOOKUP(F:F,прайс2!B:E,4,1)</f>
        <v>50</v>
      </c>
      <c r="Q156" s="16">
        <f>VLOOKUP(F:F,прайс2!B:F,5,1)</f>
        <v>40</v>
      </c>
      <c r="R156" s="25">
        <f>IF(J156=1,O156,IF(J156&lt;30,O156+((J156-1)*P156),O156+((J156-1)*Q156)))</f>
        <v>3280</v>
      </c>
      <c r="S156" s="1">
        <v>216</v>
      </c>
      <c r="T156" s="1">
        <v>240</v>
      </c>
      <c r="U156" s="1">
        <v>264</v>
      </c>
      <c r="V156" s="1">
        <v>324</v>
      </c>
      <c r="W156" s="1">
        <v>468</v>
      </c>
      <c r="X156" s="1">
        <v>558</v>
      </c>
      <c r="Y156" s="1">
        <v>648</v>
      </c>
      <c r="Z156" s="1">
        <v>780</v>
      </c>
      <c r="AA156" s="1">
        <v>900</v>
      </c>
      <c r="AB156" s="1">
        <v>1020</v>
      </c>
      <c r="AC156" s="1"/>
      <c r="AD156" s="1">
        <v>200</v>
      </c>
      <c r="AE156" s="47">
        <v>12</v>
      </c>
      <c r="AF156" s="1"/>
      <c r="AG156" s="1"/>
      <c r="AH156" s="1"/>
      <c r="AI156" s="1"/>
      <c r="AJ156" s="1"/>
    </row>
    <row r="157" spans="1:36" x14ac:dyDescent="0.25">
      <c r="A157" s="1" t="s">
        <v>608</v>
      </c>
      <c r="B157" s="21" t="s">
        <v>731</v>
      </c>
      <c r="C157" s="1" t="s">
        <v>389</v>
      </c>
      <c r="D157" s="1" t="s">
        <v>238</v>
      </c>
      <c r="E157" s="1" t="s">
        <v>390</v>
      </c>
      <c r="F157" s="1" t="s">
        <v>64</v>
      </c>
      <c r="G157" s="1" t="s">
        <v>12</v>
      </c>
      <c r="H157" s="1" t="s">
        <v>13</v>
      </c>
      <c r="I157" s="1">
        <v>6</v>
      </c>
      <c r="J157" s="1">
        <v>22</v>
      </c>
      <c r="K157" s="1">
        <f>VLOOKUP(F:F,прайс1!B:D,3,1)</f>
        <v>360</v>
      </c>
      <c r="L157" s="16">
        <f>VLOOKUP(F:F,прайс1!B:E,4,1)</f>
        <v>50</v>
      </c>
      <c r="M157" s="16">
        <f>VLOOKUP(F:F,прайс1!B:F,5,1)</f>
        <v>40</v>
      </c>
      <c r="N157" s="25">
        <f>IF(J157=1,K157,IF(J157&lt;30,K157+((J157-1)*L157),K157+((J157-1)*M157)))</f>
        <v>1410</v>
      </c>
      <c r="O157" s="1">
        <f>VLOOKUP(F:F,прайс2!B:F,3,1)</f>
        <v>280</v>
      </c>
      <c r="P157" s="16">
        <f>VLOOKUP(F:F,прайс2!B:E,4,1)</f>
        <v>50</v>
      </c>
      <c r="Q157" s="16">
        <f>VLOOKUP(F:F,прайс2!B:F,5,1)</f>
        <v>40</v>
      </c>
      <c r="R157" s="25">
        <f>IF(J157=1,O157,IF(J157&lt;30,O157+((J157-1)*P157),O157+((J157-1)*Q157)))</f>
        <v>1330</v>
      </c>
      <c r="S157" s="1">
        <v>216</v>
      </c>
      <c r="T157" s="1">
        <v>240</v>
      </c>
      <c r="U157" s="1">
        <v>264</v>
      </c>
      <c r="V157" s="1">
        <v>324</v>
      </c>
      <c r="W157" s="1">
        <v>468</v>
      </c>
      <c r="X157" s="1">
        <v>558</v>
      </c>
      <c r="Y157" s="1">
        <v>648</v>
      </c>
      <c r="Z157" s="1">
        <v>780</v>
      </c>
      <c r="AA157" s="1">
        <v>900</v>
      </c>
      <c r="AB157" s="1">
        <v>1020</v>
      </c>
      <c r="AC157" s="1"/>
      <c r="AD157" s="1">
        <v>200</v>
      </c>
      <c r="AE157" s="47">
        <v>12</v>
      </c>
      <c r="AF157" s="1"/>
      <c r="AG157" s="1"/>
      <c r="AH157" s="1"/>
      <c r="AI157" s="1"/>
      <c r="AJ157" s="1"/>
    </row>
    <row r="158" spans="1:36" x14ac:dyDescent="0.25">
      <c r="A158" s="1" t="s">
        <v>445</v>
      </c>
      <c r="B158" s="21" t="s">
        <v>730</v>
      </c>
      <c r="C158" s="1" t="s">
        <v>456</v>
      </c>
      <c r="D158" s="1" t="s">
        <v>9</v>
      </c>
      <c r="E158" s="1" t="s">
        <v>459</v>
      </c>
      <c r="F158" s="1" t="s">
        <v>460</v>
      </c>
      <c r="G158" s="1" t="s">
        <v>20</v>
      </c>
      <c r="H158" s="1" t="s">
        <v>21</v>
      </c>
      <c r="I158" s="1">
        <v>100</v>
      </c>
      <c r="J158" s="1">
        <v>34</v>
      </c>
      <c r="K158" s="1">
        <f>VLOOKUP(F:F,прайс1!B:D,3,1)</f>
        <v>270</v>
      </c>
      <c r="L158" s="16">
        <f>VLOOKUP(F:F,прайс1!B:E,4,1)</f>
        <v>40</v>
      </c>
      <c r="M158" s="16">
        <f>VLOOKUP(F:F,прайс1!B:F,5,1)</f>
        <v>30</v>
      </c>
      <c r="N158" s="25">
        <f>IF(J158=1,K158,IF(J158&lt;30,K158+((J158-1)*L158),K158+((J158-1)*M158)))</f>
        <v>1260</v>
      </c>
      <c r="O158" s="1">
        <f>VLOOKUP(F:F,прайс2!B:F,3,1)</f>
        <v>280</v>
      </c>
      <c r="P158" s="16">
        <f>VLOOKUP(F:F,прайс2!B:E,4,1)</f>
        <v>50</v>
      </c>
      <c r="Q158" s="16">
        <f>VLOOKUP(F:F,прайс2!B:F,5,1)</f>
        <v>40</v>
      </c>
      <c r="R158" s="25">
        <f>IF(J158=1,O158,IF(J158&lt;30,O158+((J158-1)*P158),O158+((J158-1)*Q158)))</f>
        <v>1600</v>
      </c>
      <c r="S158" s="1">
        <v>216</v>
      </c>
      <c r="T158" s="1">
        <v>240</v>
      </c>
      <c r="U158" s="1">
        <v>264</v>
      </c>
      <c r="V158" s="1">
        <v>324</v>
      </c>
      <c r="W158" s="1">
        <v>468</v>
      </c>
      <c r="X158" s="1">
        <v>558</v>
      </c>
      <c r="Y158" s="1">
        <v>648</v>
      </c>
      <c r="Z158" s="1">
        <v>780</v>
      </c>
      <c r="AA158" s="1">
        <v>900</v>
      </c>
      <c r="AB158" s="1">
        <v>1020</v>
      </c>
      <c r="AC158" s="1"/>
      <c r="AD158" s="1">
        <v>200</v>
      </c>
      <c r="AE158" s="47">
        <v>12</v>
      </c>
      <c r="AF158" s="1"/>
      <c r="AG158" s="1"/>
      <c r="AH158" s="1"/>
      <c r="AI158" s="1"/>
      <c r="AJ158" s="1"/>
    </row>
    <row r="159" spans="1:36" x14ac:dyDescent="0.25">
      <c r="A159" s="1" t="s">
        <v>445</v>
      </c>
      <c r="B159" s="21" t="s">
        <v>730</v>
      </c>
      <c r="C159" s="1" t="s">
        <v>456</v>
      </c>
      <c r="D159" s="1" t="s">
        <v>9</v>
      </c>
      <c r="E159" s="1" t="s">
        <v>461</v>
      </c>
      <c r="F159" s="1" t="s">
        <v>460</v>
      </c>
      <c r="G159" s="1" t="s">
        <v>20</v>
      </c>
      <c r="H159" s="1" t="s">
        <v>21</v>
      </c>
      <c r="I159" s="1">
        <v>100</v>
      </c>
      <c r="J159" s="1">
        <v>60</v>
      </c>
      <c r="K159" s="1">
        <f>VLOOKUP(F:F,прайс1!B:D,3,1)</f>
        <v>270</v>
      </c>
      <c r="L159" s="16">
        <f>VLOOKUP(F:F,прайс1!B:E,4,1)</f>
        <v>40</v>
      </c>
      <c r="M159" s="16">
        <f>VLOOKUP(F:F,прайс1!B:F,5,1)</f>
        <v>30</v>
      </c>
      <c r="N159" s="25">
        <f>IF(J159=1,K159,IF(J159&lt;30,K159+((J159-1)*L159),K159+((J159-1)*M159)))</f>
        <v>2040</v>
      </c>
      <c r="O159" s="1">
        <f>VLOOKUP(F:F,прайс2!B:F,3,1)</f>
        <v>280</v>
      </c>
      <c r="P159" s="16">
        <f>VLOOKUP(F:F,прайс2!B:E,4,1)</f>
        <v>50</v>
      </c>
      <c r="Q159" s="16">
        <f>VLOOKUP(F:F,прайс2!B:F,5,1)</f>
        <v>40</v>
      </c>
      <c r="R159" s="25">
        <f>IF(J159=1,O159,IF(J159&lt;30,O159+((J159-1)*P159),O159+((J159-1)*Q159)))</f>
        <v>2640</v>
      </c>
      <c r="S159" s="1">
        <v>216</v>
      </c>
      <c r="T159" s="1">
        <v>240</v>
      </c>
      <c r="U159" s="1">
        <v>264</v>
      </c>
      <c r="V159" s="1">
        <v>324</v>
      </c>
      <c r="W159" s="1">
        <v>468</v>
      </c>
      <c r="X159" s="1">
        <v>558</v>
      </c>
      <c r="Y159" s="1">
        <v>648</v>
      </c>
      <c r="Z159" s="1">
        <v>780</v>
      </c>
      <c r="AA159" s="1">
        <v>900</v>
      </c>
      <c r="AB159" s="1">
        <v>1020</v>
      </c>
      <c r="AC159" s="1"/>
      <c r="AD159" s="1">
        <v>200</v>
      </c>
      <c r="AE159" s="47">
        <v>12</v>
      </c>
      <c r="AF159" s="1"/>
      <c r="AG159" s="1"/>
      <c r="AH159" s="1"/>
      <c r="AI159" s="1"/>
      <c r="AJ159" s="1"/>
    </row>
    <row r="160" spans="1:36" x14ac:dyDescent="0.25">
      <c r="A160" s="1" t="s">
        <v>84</v>
      </c>
      <c r="B160" s="21" t="s">
        <v>730</v>
      </c>
      <c r="C160" s="1" t="s">
        <v>88</v>
      </c>
      <c r="D160" s="1" t="s">
        <v>9</v>
      </c>
      <c r="E160" s="1" t="s">
        <v>89</v>
      </c>
      <c r="F160" s="1" t="s">
        <v>90</v>
      </c>
      <c r="G160" s="1" t="s">
        <v>12</v>
      </c>
      <c r="H160" s="1" t="s">
        <v>13</v>
      </c>
      <c r="I160" s="1">
        <v>25</v>
      </c>
      <c r="J160" s="1">
        <v>14</v>
      </c>
      <c r="K160" s="1">
        <f>VLOOKUP(F:F,прайс1!B:D,3,1)</f>
        <v>270</v>
      </c>
      <c r="L160" s="16">
        <f>VLOOKUP(F:F,прайс1!B:E,4,1)</f>
        <v>40</v>
      </c>
      <c r="M160" s="16">
        <f>VLOOKUP(F:F,прайс1!B:F,5,1)</f>
        <v>30</v>
      </c>
      <c r="N160" s="25">
        <f>IF(J160=1,K160,IF(J160&lt;30,K160+((J160-1)*L160),K160+((J160-1)*M160)))</f>
        <v>790</v>
      </c>
      <c r="O160" s="1">
        <f>VLOOKUP(F:F,прайс2!B:F,3,1)</f>
        <v>280</v>
      </c>
      <c r="P160" s="16">
        <f>VLOOKUP(F:F,прайс2!B:E,4,1)</f>
        <v>50</v>
      </c>
      <c r="Q160" s="16">
        <f>VLOOKUP(F:F,прайс2!B:F,5,1)</f>
        <v>40</v>
      </c>
      <c r="R160" s="25">
        <f>IF(J160=1,O160,IF(J160&lt;30,O160+((J160-1)*P160),O160+((J160-1)*Q160)))</f>
        <v>930</v>
      </c>
      <c r="S160" s="1">
        <v>216</v>
      </c>
      <c r="T160" s="1">
        <v>240</v>
      </c>
      <c r="U160" s="1">
        <v>264</v>
      </c>
      <c r="V160" s="1">
        <v>324</v>
      </c>
      <c r="W160" s="1">
        <v>468</v>
      </c>
      <c r="X160" s="1">
        <v>558</v>
      </c>
      <c r="Y160" s="1">
        <v>648</v>
      </c>
      <c r="Z160" s="1">
        <v>780</v>
      </c>
      <c r="AA160" s="1">
        <v>900</v>
      </c>
      <c r="AB160" s="1">
        <v>1020</v>
      </c>
      <c r="AC160" s="1"/>
      <c r="AD160" s="1">
        <v>200</v>
      </c>
      <c r="AE160" s="47">
        <v>12</v>
      </c>
      <c r="AF160" s="1"/>
      <c r="AG160" s="1"/>
      <c r="AH160" s="1"/>
      <c r="AI160" s="1"/>
      <c r="AJ160" s="1"/>
    </row>
    <row r="161" spans="1:36" x14ac:dyDescent="0.25">
      <c r="A161" s="1" t="s">
        <v>470</v>
      </c>
      <c r="B161" s="21" t="s">
        <v>730</v>
      </c>
      <c r="C161" s="1" t="s">
        <v>88</v>
      </c>
      <c r="D161" s="1" t="s">
        <v>9</v>
      </c>
      <c r="E161" s="1" t="s">
        <v>89</v>
      </c>
      <c r="F161" s="1" t="s">
        <v>90</v>
      </c>
      <c r="G161" s="1" t="s">
        <v>12</v>
      </c>
      <c r="H161" s="1" t="s">
        <v>13</v>
      </c>
      <c r="I161" s="1">
        <v>25</v>
      </c>
      <c r="J161" s="1">
        <v>9</v>
      </c>
      <c r="K161" s="1">
        <f>VLOOKUP(F:F,прайс1!B:D,3,1)</f>
        <v>270</v>
      </c>
      <c r="L161" s="16">
        <f>VLOOKUP(F:F,прайс1!B:E,4,1)</f>
        <v>40</v>
      </c>
      <c r="M161" s="16">
        <f>VLOOKUP(F:F,прайс1!B:F,5,1)</f>
        <v>30</v>
      </c>
      <c r="N161" s="25">
        <f>IF(J161=1,K161,IF(J161&lt;30,K161+((J161-1)*L161),K161+((J161-1)*M161)))</f>
        <v>590</v>
      </c>
      <c r="O161" s="1">
        <f>VLOOKUP(F:F,прайс2!B:F,3,1)</f>
        <v>280</v>
      </c>
      <c r="P161" s="16">
        <f>VLOOKUP(F:F,прайс2!B:E,4,1)</f>
        <v>50</v>
      </c>
      <c r="Q161" s="16">
        <f>VLOOKUP(F:F,прайс2!B:F,5,1)</f>
        <v>40</v>
      </c>
      <c r="R161" s="25">
        <f>IF(J161=1,O161,IF(J161&lt;30,O161+((J161-1)*P161),O161+((J161-1)*Q161)))</f>
        <v>680</v>
      </c>
      <c r="S161" s="1">
        <v>216</v>
      </c>
      <c r="T161" s="1">
        <v>240</v>
      </c>
      <c r="U161" s="1">
        <v>264</v>
      </c>
      <c r="V161" s="1">
        <v>324</v>
      </c>
      <c r="W161" s="1">
        <v>468</v>
      </c>
      <c r="X161" s="1">
        <v>558</v>
      </c>
      <c r="Y161" s="1">
        <v>648</v>
      </c>
      <c r="Z161" s="1">
        <v>780</v>
      </c>
      <c r="AA161" s="1">
        <v>900</v>
      </c>
      <c r="AB161" s="1">
        <v>1020</v>
      </c>
      <c r="AC161" s="1"/>
      <c r="AD161" s="1">
        <v>200</v>
      </c>
      <c r="AE161" s="47">
        <v>12</v>
      </c>
      <c r="AF161" s="1"/>
      <c r="AG161" s="1"/>
      <c r="AH161" s="1"/>
      <c r="AI161" s="1"/>
      <c r="AJ161" s="1"/>
    </row>
    <row r="162" spans="1:36" x14ac:dyDescent="0.25">
      <c r="A162" s="1" t="s">
        <v>284</v>
      </c>
      <c r="B162" s="21" t="s">
        <v>731</v>
      </c>
      <c r="C162" s="1" t="s">
        <v>88</v>
      </c>
      <c r="D162" s="1" t="s">
        <v>232</v>
      </c>
      <c r="E162" s="1" t="s">
        <v>89</v>
      </c>
      <c r="F162" s="1" t="s">
        <v>90</v>
      </c>
      <c r="G162" s="1" t="s">
        <v>12</v>
      </c>
      <c r="H162" s="1" t="s">
        <v>13</v>
      </c>
      <c r="I162" s="1">
        <v>25</v>
      </c>
      <c r="J162" s="1">
        <v>22</v>
      </c>
      <c r="K162" s="1">
        <f>VLOOKUP(F:F,прайс1!B:D,3,1)</f>
        <v>270</v>
      </c>
      <c r="L162" s="16">
        <f>VLOOKUP(F:F,прайс1!B:E,4,1)</f>
        <v>40</v>
      </c>
      <c r="M162" s="16">
        <f>VLOOKUP(F:F,прайс1!B:F,5,1)</f>
        <v>30</v>
      </c>
      <c r="N162" s="25">
        <f>IF(J162=1,K162,IF(J162&lt;30,K162+((J162-1)*L162),K162+((J162-1)*M162)))</f>
        <v>1110</v>
      </c>
      <c r="O162" s="1">
        <f>VLOOKUP(F:F,прайс2!B:F,3,1)</f>
        <v>280</v>
      </c>
      <c r="P162" s="16">
        <f>VLOOKUP(F:F,прайс2!B:E,4,1)</f>
        <v>50</v>
      </c>
      <c r="Q162" s="16">
        <f>VLOOKUP(F:F,прайс2!B:F,5,1)</f>
        <v>40</v>
      </c>
      <c r="R162" s="25">
        <f>IF(J162=1,O162,IF(J162&lt;30,O162+((J162-1)*P162),O162+((J162-1)*Q162)))</f>
        <v>1330</v>
      </c>
      <c r="S162" s="1">
        <v>216</v>
      </c>
      <c r="T162" s="1">
        <v>240</v>
      </c>
      <c r="U162" s="1">
        <v>264</v>
      </c>
      <c r="V162" s="1">
        <v>324</v>
      </c>
      <c r="W162" s="1">
        <v>468</v>
      </c>
      <c r="X162" s="1">
        <v>558</v>
      </c>
      <c r="Y162" s="1">
        <v>648</v>
      </c>
      <c r="Z162" s="1">
        <v>780</v>
      </c>
      <c r="AA162" s="1">
        <v>900</v>
      </c>
      <c r="AB162" s="1">
        <v>1020</v>
      </c>
      <c r="AC162" s="1"/>
      <c r="AD162" s="1">
        <v>200</v>
      </c>
      <c r="AE162" s="47">
        <v>12</v>
      </c>
      <c r="AF162" s="1"/>
      <c r="AG162" s="1"/>
      <c r="AH162" s="1"/>
      <c r="AI162" s="1"/>
      <c r="AJ162" s="1"/>
    </row>
    <row r="163" spans="1:36" x14ac:dyDescent="0.25">
      <c r="A163" s="1" t="s">
        <v>411</v>
      </c>
      <c r="B163" s="21" t="s">
        <v>731</v>
      </c>
      <c r="C163" s="1" t="s">
        <v>88</v>
      </c>
      <c r="D163" s="1" t="s">
        <v>232</v>
      </c>
      <c r="E163" s="1" t="s">
        <v>89</v>
      </c>
      <c r="F163" s="1" t="s">
        <v>90</v>
      </c>
      <c r="G163" s="1" t="s">
        <v>12</v>
      </c>
      <c r="H163" s="1" t="s">
        <v>13</v>
      </c>
      <c r="I163" s="1">
        <v>25</v>
      </c>
      <c r="J163" s="1">
        <v>3</v>
      </c>
      <c r="K163" s="1">
        <f>VLOOKUP(F:F,прайс1!B:D,3,1)</f>
        <v>270</v>
      </c>
      <c r="L163" s="16">
        <f>VLOOKUP(F:F,прайс1!B:E,4,1)</f>
        <v>40</v>
      </c>
      <c r="M163" s="16">
        <f>VLOOKUP(F:F,прайс1!B:F,5,1)</f>
        <v>30</v>
      </c>
      <c r="N163" s="25">
        <f>IF(J163=1,K163,IF(J163&lt;30,K163+((J163-1)*L163),K163+((J163-1)*M163)))</f>
        <v>350</v>
      </c>
      <c r="O163" s="1">
        <f>VLOOKUP(F:F,прайс2!B:F,3,1)</f>
        <v>280</v>
      </c>
      <c r="P163" s="16">
        <f>VLOOKUP(F:F,прайс2!B:E,4,1)</f>
        <v>50</v>
      </c>
      <c r="Q163" s="16">
        <f>VLOOKUP(F:F,прайс2!B:F,5,1)</f>
        <v>40</v>
      </c>
      <c r="R163" s="25">
        <f>IF(J163=1,O163,IF(J163&lt;30,O163+((J163-1)*P163),O163+((J163-1)*Q163)))</f>
        <v>380</v>
      </c>
      <c r="S163" s="1">
        <v>216</v>
      </c>
      <c r="T163" s="1">
        <v>240</v>
      </c>
      <c r="U163" s="1">
        <v>264</v>
      </c>
      <c r="V163" s="1">
        <v>324</v>
      </c>
      <c r="W163" s="1">
        <v>468</v>
      </c>
      <c r="X163" s="1">
        <v>558</v>
      </c>
      <c r="Y163" s="1">
        <v>648</v>
      </c>
      <c r="Z163" s="1">
        <v>780</v>
      </c>
      <c r="AA163" s="1">
        <v>900</v>
      </c>
      <c r="AB163" s="1">
        <v>1020</v>
      </c>
      <c r="AC163" s="1"/>
      <c r="AD163" s="1">
        <v>200</v>
      </c>
      <c r="AE163" s="47">
        <v>12</v>
      </c>
      <c r="AF163" s="1"/>
      <c r="AG163" s="1"/>
      <c r="AH163" s="1"/>
      <c r="AI163" s="1"/>
      <c r="AJ163" s="1"/>
    </row>
    <row r="164" spans="1:36" x14ac:dyDescent="0.25">
      <c r="A164" s="1" t="s">
        <v>603</v>
      </c>
      <c r="B164" s="21" t="s">
        <v>731</v>
      </c>
      <c r="C164" s="1" t="s">
        <v>88</v>
      </c>
      <c r="D164" s="1" t="s">
        <v>232</v>
      </c>
      <c r="E164" s="1" t="s">
        <v>89</v>
      </c>
      <c r="F164" s="1" t="s">
        <v>90</v>
      </c>
      <c r="G164" s="1" t="s">
        <v>12</v>
      </c>
      <c r="H164" s="1" t="s">
        <v>13</v>
      </c>
      <c r="I164" s="1">
        <v>25</v>
      </c>
      <c r="J164" s="1">
        <v>12</v>
      </c>
      <c r="K164" s="1">
        <f>VLOOKUP(F:F,прайс1!B:D,3,1)</f>
        <v>270</v>
      </c>
      <c r="L164" s="16">
        <f>VLOOKUP(F:F,прайс1!B:E,4,1)</f>
        <v>40</v>
      </c>
      <c r="M164" s="16">
        <f>VLOOKUP(F:F,прайс1!B:F,5,1)</f>
        <v>30</v>
      </c>
      <c r="N164" s="25">
        <f>IF(J164=1,K164,IF(J164&lt;30,K164+((J164-1)*L164),K164+((J164-1)*M164)))</f>
        <v>710</v>
      </c>
      <c r="O164" s="1">
        <f>VLOOKUP(F:F,прайс2!B:F,3,1)</f>
        <v>280</v>
      </c>
      <c r="P164" s="16">
        <f>VLOOKUP(F:F,прайс2!B:E,4,1)</f>
        <v>50</v>
      </c>
      <c r="Q164" s="16">
        <f>VLOOKUP(F:F,прайс2!B:F,5,1)</f>
        <v>40</v>
      </c>
      <c r="R164" s="25">
        <f>IF(J164=1,O164,IF(J164&lt;30,O164+((J164-1)*P164),O164+((J164-1)*Q164)))</f>
        <v>830</v>
      </c>
      <c r="S164" s="1">
        <v>216</v>
      </c>
      <c r="T164" s="1">
        <v>240</v>
      </c>
      <c r="U164" s="1">
        <v>264</v>
      </c>
      <c r="V164" s="1">
        <v>324</v>
      </c>
      <c r="W164" s="1">
        <v>468</v>
      </c>
      <c r="X164" s="1">
        <v>558</v>
      </c>
      <c r="Y164" s="1">
        <v>648</v>
      </c>
      <c r="Z164" s="1">
        <v>780</v>
      </c>
      <c r="AA164" s="1">
        <v>900</v>
      </c>
      <c r="AB164" s="1">
        <v>1020</v>
      </c>
      <c r="AC164" s="1"/>
      <c r="AD164" s="1">
        <v>200</v>
      </c>
      <c r="AE164" s="47">
        <v>12</v>
      </c>
      <c r="AF164" s="1"/>
      <c r="AG164" s="1"/>
      <c r="AH164" s="1"/>
      <c r="AI164" s="1"/>
      <c r="AJ164" s="1"/>
    </row>
    <row r="165" spans="1:36" x14ac:dyDescent="0.25">
      <c r="A165" s="1" t="s">
        <v>7</v>
      </c>
      <c r="B165" s="21" t="s">
        <v>730</v>
      </c>
      <c r="C165" s="1" t="s">
        <v>8</v>
      </c>
      <c r="D165" s="1" t="s">
        <v>9</v>
      </c>
      <c r="E165" s="1" t="s">
        <v>10</v>
      </c>
      <c r="F165" s="1" t="s">
        <v>11</v>
      </c>
      <c r="G165" s="1" t="s">
        <v>12</v>
      </c>
      <c r="H165" s="1" t="s">
        <v>13</v>
      </c>
      <c r="I165" s="1"/>
      <c r="J165" s="1">
        <v>14</v>
      </c>
      <c r="K165" s="1">
        <f>VLOOKUP(F:F,прайс1!B:D,3,1)</f>
        <v>360</v>
      </c>
      <c r="L165" s="16">
        <f>VLOOKUP(F:F,прайс1!B:E,4,1)</f>
        <v>50</v>
      </c>
      <c r="M165" s="16">
        <f>VLOOKUP(F:F,прайс1!B:F,5,1)</f>
        <v>40</v>
      </c>
      <c r="N165" s="25">
        <f>IF(J165=1,K165,IF(J165&lt;30,K165+((J165-1)*L165),K165+((J165-1)*M165)))</f>
        <v>1010</v>
      </c>
      <c r="O165" s="1">
        <f>VLOOKUP(F:F,прайс2!B:F,3,1)</f>
        <v>280</v>
      </c>
      <c r="P165" s="16">
        <f>VLOOKUP(F:F,прайс2!B:E,4,1)</f>
        <v>50</v>
      </c>
      <c r="Q165" s="16">
        <f>VLOOKUP(F:F,прайс2!B:F,5,1)</f>
        <v>40</v>
      </c>
      <c r="R165" s="25">
        <f>IF(J165=1,O165,IF(J165&lt;30,O165+((J165-1)*P165),O165+((J165-1)*Q165)))</f>
        <v>930</v>
      </c>
      <c r="S165" s="1">
        <v>216</v>
      </c>
      <c r="T165" s="1">
        <v>240</v>
      </c>
      <c r="U165" s="1">
        <v>264</v>
      </c>
      <c r="V165" s="1">
        <v>324</v>
      </c>
      <c r="W165" s="1">
        <v>468</v>
      </c>
      <c r="X165" s="1">
        <v>558</v>
      </c>
      <c r="Y165" s="1">
        <v>648</v>
      </c>
      <c r="Z165" s="1">
        <v>780</v>
      </c>
      <c r="AA165" s="1">
        <v>900</v>
      </c>
      <c r="AB165" s="1">
        <v>1020</v>
      </c>
      <c r="AC165" s="1"/>
      <c r="AD165" s="1">
        <v>200</v>
      </c>
      <c r="AE165" s="47">
        <v>12</v>
      </c>
      <c r="AF165" s="1"/>
      <c r="AG165" s="1"/>
      <c r="AH165" s="1"/>
      <c r="AI165" s="1"/>
      <c r="AJ165" s="1"/>
    </row>
    <row r="166" spans="1:36" x14ac:dyDescent="0.25">
      <c r="A166" s="1" t="s">
        <v>7</v>
      </c>
      <c r="B166" s="21" t="s">
        <v>730</v>
      </c>
      <c r="C166" s="1" t="s">
        <v>25</v>
      </c>
      <c r="D166" s="1" t="s">
        <v>9</v>
      </c>
      <c r="E166" s="1" t="s">
        <v>26</v>
      </c>
      <c r="F166" s="1" t="s">
        <v>11</v>
      </c>
      <c r="G166" s="1" t="s">
        <v>20</v>
      </c>
      <c r="H166" s="1" t="s">
        <v>21</v>
      </c>
      <c r="I166" s="1"/>
      <c r="J166" s="1">
        <v>20</v>
      </c>
      <c r="K166" s="1">
        <f>VLOOKUP(F:F,прайс1!B:D,3,1)</f>
        <v>360</v>
      </c>
      <c r="L166" s="16">
        <f>VLOOKUP(F:F,прайс1!B:E,4,1)</f>
        <v>50</v>
      </c>
      <c r="M166" s="16">
        <f>VLOOKUP(F:F,прайс1!B:F,5,1)</f>
        <v>40</v>
      </c>
      <c r="N166" s="25">
        <f>IF(J166=1,K166,IF(J166&lt;30,K166+((J166-1)*L166),K166+((J166-1)*M166)))</f>
        <v>1310</v>
      </c>
      <c r="O166" s="1">
        <f>VLOOKUP(F:F,прайс2!B:F,3,1)</f>
        <v>280</v>
      </c>
      <c r="P166" s="16">
        <f>VLOOKUP(F:F,прайс2!B:E,4,1)</f>
        <v>50</v>
      </c>
      <c r="Q166" s="16">
        <f>VLOOKUP(F:F,прайс2!B:F,5,1)</f>
        <v>40</v>
      </c>
      <c r="R166" s="25">
        <f>IF(J166=1,O166,IF(J166&lt;30,O166+((J166-1)*P166),O166+((J166-1)*Q166)))</f>
        <v>1230</v>
      </c>
      <c r="S166" s="1">
        <v>216</v>
      </c>
      <c r="T166" s="1">
        <v>240</v>
      </c>
      <c r="U166" s="1">
        <v>264</v>
      </c>
      <c r="V166" s="1">
        <v>324</v>
      </c>
      <c r="W166" s="1">
        <v>468</v>
      </c>
      <c r="X166" s="1">
        <v>558</v>
      </c>
      <c r="Y166" s="1">
        <v>648</v>
      </c>
      <c r="Z166" s="1">
        <v>780</v>
      </c>
      <c r="AA166" s="1">
        <v>900</v>
      </c>
      <c r="AB166" s="1">
        <v>1020</v>
      </c>
      <c r="AC166" s="1"/>
      <c r="AD166" s="1">
        <v>200</v>
      </c>
      <c r="AE166" s="47">
        <v>12</v>
      </c>
      <c r="AF166" s="1"/>
      <c r="AG166" s="1"/>
      <c r="AH166" s="1"/>
      <c r="AI166" s="1"/>
      <c r="AJ166" s="1"/>
    </row>
    <row r="167" spans="1:36" x14ac:dyDescent="0.25">
      <c r="A167" s="1" t="s">
        <v>7</v>
      </c>
      <c r="B167" s="21" t="s">
        <v>730</v>
      </c>
      <c r="C167" s="1" t="s">
        <v>33</v>
      </c>
      <c r="D167" s="1" t="s">
        <v>9</v>
      </c>
      <c r="E167" s="1" t="s">
        <v>34</v>
      </c>
      <c r="F167" s="1" t="s">
        <v>11</v>
      </c>
      <c r="G167" s="1" t="s">
        <v>20</v>
      </c>
      <c r="H167" s="1" t="s">
        <v>21</v>
      </c>
      <c r="I167" s="1"/>
      <c r="J167" s="1">
        <v>13</v>
      </c>
      <c r="K167" s="1">
        <f>VLOOKUP(F:F,прайс1!B:D,3,1)</f>
        <v>360</v>
      </c>
      <c r="L167" s="16">
        <f>VLOOKUP(F:F,прайс1!B:E,4,1)</f>
        <v>50</v>
      </c>
      <c r="M167" s="16">
        <f>VLOOKUP(F:F,прайс1!B:F,5,1)</f>
        <v>40</v>
      </c>
      <c r="N167" s="25">
        <f>IF(J167=1,K167,IF(J167&lt;30,K167+((J167-1)*L167),K167+((J167-1)*M167)))</f>
        <v>960</v>
      </c>
      <c r="O167" s="1">
        <f>VLOOKUP(F:F,прайс2!B:F,3,1)</f>
        <v>280</v>
      </c>
      <c r="P167" s="16">
        <f>VLOOKUP(F:F,прайс2!B:E,4,1)</f>
        <v>50</v>
      </c>
      <c r="Q167" s="16">
        <f>VLOOKUP(F:F,прайс2!B:F,5,1)</f>
        <v>40</v>
      </c>
      <c r="R167" s="25">
        <f>IF(J167=1,O167,IF(J167&lt;30,O167+((J167-1)*P167),O167+((J167-1)*Q167)))</f>
        <v>880</v>
      </c>
      <c r="S167" s="1">
        <v>216</v>
      </c>
      <c r="T167" s="1">
        <v>240</v>
      </c>
      <c r="U167" s="1">
        <v>264</v>
      </c>
      <c r="V167" s="1">
        <v>324</v>
      </c>
      <c r="W167" s="1">
        <v>468</v>
      </c>
      <c r="X167" s="1">
        <v>558</v>
      </c>
      <c r="Y167" s="1">
        <v>648</v>
      </c>
      <c r="Z167" s="1">
        <v>780</v>
      </c>
      <c r="AA167" s="1">
        <v>900</v>
      </c>
      <c r="AB167" s="1">
        <v>1020</v>
      </c>
      <c r="AC167" s="1"/>
      <c r="AD167" s="1">
        <v>200</v>
      </c>
      <c r="AE167" s="47">
        <v>12</v>
      </c>
      <c r="AF167" s="1"/>
      <c r="AG167" s="1"/>
      <c r="AH167" s="1"/>
      <c r="AI167" s="1"/>
      <c r="AJ167" s="1"/>
    </row>
    <row r="168" spans="1:36" x14ac:dyDescent="0.25">
      <c r="A168" s="1" t="s">
        <v>35</v>
      </c>
      <c r="B168" s="21" t="s">
        <v>730</v>
      </c>
      <c r="C168" s="1" t="s">
        <v>48</v>
      </c>
      <c r="D168" s="1" t="s">
        <v>9</v>
      </c>
      <c r="E168" s="1" t="s">
        <v>49</v>
      </c>
      <c r="F168" s="1" t="s">
        <v>11</v>
      </c>
      <c r="G168" s="1" t="s">
        <v>20</v>
      </c>
      <c r="H168" s="1" t="s">
        <v>21</v>
      </c>
      <c r="I168" s="1"/>
      <c r="J168" s="1">
        <v>9</v>
      </c>
      <c r="K168" s="1">
        <f>VLOOKUP(F:F,прайс1!B:D,3,1)</f>
        <v>360</v>
      </c>
      <c r="L168" s="16">
        <f>VLOOKUP(F:F,прайс1!B:E,4,1)</f>
        <v>50</v>
      </c>
      <c r="M168" s="16">
        <f>VLOOKUP(F:F,прайс1!B:F,5,1)</f>
        <v>40</v>
      </c>
      <c r="N168" s="25">
        <f>IF(J168=1,K168,IF(J168&lt;30,K168+((J168-1)*L168),K168+((J168-1)*M168)))</f>
        <v>760</v>
      </c>
      <c r="O168" s="1">
        <f>VLOOKUP(F:F,прайс2!B:F,3,1)</f>
        <v>280</v>
      </c>
      <c r="P168" s="16">
        <f>VLOOKUP(F:F,прайс2!B:E,4,1)</f>
        <v>50</v>
      </c>
      <c r="Q168" s="16">
        <f>VLOOKUP(F:F,прайс2!B:F,5,1)</f>
        <v>40</v>
      </c>
      <c r="R168" s="25">
        <f>IF(J168=1,O168,IF(J168&lt;30,O168+((J168-1)*P168),O168+((J168-1)*Q168)))</f>
        <v>680</v>
      </c>
      <c r="S168" s="1">
        <v>216</v>
      </c>
      <c r="T168" s="1">
        <v>240</v>
      </c>
      <c r="U168" s="1">
        <v>264</v>
      </c>
      <c r="V168" s="1">
        <v>324</v>
      </c>
      <c r="W168" s="1">
        <v>468</v>
      </c>
      <c r="X168" s="1">
        <v>558</v>
      </c>
      <c r="Y168" s="1">
        <v>648</v>
      </c>
      <c r="Z168" s="1">
        <v>780</v>
      </c>
      <c r="AA168" s="1">
        <v>900</v>
      </c>
      <c r="AB168" s="1">
        <v>1020</v>
      </c>
      <c r="AC168" s="1"/>
      <c r="AD168" s="1">
        <v>200</v>
      </c>
      <c r="AE168" s="47">
        <v>12</v>
      </c>
      <c r="AF168" s="1"/>
      <c r="AG168" s="1"/>
      <c r="AH168" s="1"/>
      <c r="AI168" s="1"/>
      <c r="AJ168" s="1"/>
    </row>
    <row r="169" spans="1:36" x14ac:dyDescent="0.25">
      <c r="A169" s="1" t="s">
        <v>35</v>
      </c>
      <c r="B169" s="21" t="s">
        <v>730</v>
      </c>
      <c r="C169" s="1" t="s">
        <v>8</v>
      </c>
      <c r="D169" s="1" t="s">
        <v>9</v>
      </c>
      <c r="E169" s="1" t="s">
        <v>10</v>
      </c>
      <c r="F169" s="1" t="s">
        <v>11</v>
      </c>
      <c r="G169" s="1" t="s">
        <v>12</v>
      </c>
      <c r="H169" s="1" t="s">
        <v>13</v>
      </c>
      <c r="I169" s="1"/>
      <c r="J169" s="1">
        <v>13</v>
      </c>
      <c r="K169" s="1">
        <f>VLOOKUP(F:F,прайс1!B:D,3,1)</f>
        <v>360</v>
      </c>
      <c r="L169" s="16">
        <f>VLOOKUP(F:F,прайс1!B:E,4,1)</f>
        <v>50</v>
      </c>
      <c r="M169" s="16">
        <f>VLOOKUP(F:F,прайс1!B:F,5,1)</f>
        <v>40</v>
      </c>
      <c r="N169" s="25">
        <f>IF(J169=1,K169,IF(J169&lt;30,K169+((J169-1)*L169),K169+((J169-1)*M169)))</f>
        <v>960</v>
      </c>
      <c r="O169" s="1">
        <f>VLOOKUP(F:F,прайс2!B:F,3,1)</f>
        <v>280</v>
      </c>
      <c r="P169" s="16">
        <f>VLOOKUP(F:F,прайс2!B:E,4,1)</f>
        <v>50</v>
      </c>
      <c r="Q169" s="16">
        <f>VLOOKUP(F:F,прайс2!B:F,5,1)</f>
        <v>40</v>
      </c>
      <c r="R169" s="25">
        <f>IF(J169=1,O169,IF(J169&lt;30,O169+((J169-1)*P169),O169+((J169-1)*Q169)))</f>
        <v>880</v>
      </c>
      <c r="S169" s="1">
        <v>216</v>
      </c>
      <c r="T169" s="1">
        <v>240</v>
      </c>
      <c r="U169" s="1">
        <v>264</v>
      </c>
      <c r="V169" s="1">
        <v>324</v>
      </c>
      <c r="W169" s="1">
        <v>468</v>
      </c>
      <c r="X169" s="1">
        <v>558</v>
      </c>
      <c r="Y169" s="1">
        <v>648</v>
      </c>
      <c r="Z169" s="1">
        <v>780</v>
      </c>
      <c r="AA169" s="1">
        <v>900</v>
      </c>
      <c r="AB169" s="1">
        <v>1020</v>
      </c>
      <c r="AC169" s="1"/>
      <c r="AD169" s="1">
        <v>200</v>
      </c>
      <c r="AE169" s="47">
        <v>12</v>
      </c>
      <c r="AF169" s="1"/>
      <c r="AG169" s="1"/>
      <c r="AH169" s="1"/>
      <c r="AI169" s="1"/>
      <c r="AJ169" s="1"/>
    </row>
    <row r="170" spans="1:36" x14ac:dyDescent="0.25">
      <c r="A170" s="1" t="s">
        <v>35</v>
      </c>
      <c r="B170" s="21" t="s">
        <v>730</v>
      </c>
      <c r="C170" s="1" t="s">
        <v>36</v>
      </c>
      <c r="D170" s="1" t="s">
        <v>9</v>
      </c>
      <c r="E170" s="1" t="s">
        <v>50</v>
      </c>
      <c r="F170" s="1" t="s">
        <v>11</v>
      </c>
      <c r="G170" s="1" t="s">
        <v>20</v>
      </c>
      <c r="H170" s="1" t="s">
        <v>21</v>
      </c>
      <c r="I170" s="1"/>
      <c r="J170" s="1">
        <v>91</v>
      </c>
      <c r="K170" s="1">
        <f>VLOOKUP(F:F,прайс1!B:D,3,1)</f>
        <v>360</v>
      </c>
      <c r="L170" s="16">
        <f>VLOOKUP(F:F,прайс1!B:E,4,1)</f>
        <v>50</v>
      </c>
      <c r="M170" s="16">
        <f>VLOOKUP(F:F,прайс1!B:F,5,1)</f>
        <v>40</v>
      </c>
      <c r="N170" s="25">
        <f>IF(J170=1,K170,IF(J170&lt;30,K170+((J170-1)*L170),K170+((J170-1)*M170)))</f>
        <v>3960</v>
      </c>
      <c r="O170" s="1">
        <f>VLOOKUP(F:F,прайс2!B:F,3,1)</f>
        <v>280</v>
      </c>
      <c r="P170" s="16">
        <f>VLOOKUP(F:F,прайс2!B:E,4,1)</f>
        <v>50</v>
      </c>
      <c r="Q170" s="16">
        <f>VLOOKUP(F:F,прайс2!B:F,5,1)</f>
        <v>40</v>
      </c>
      <c r="R170" s="25">
        <f>IF(J170=1,O170,IF(J170&lt;30,O170+((J170-1)*P170),O170+((J170-1)*Q170)))</f>
        <v>3880</v>
      </c>
      <c r="S170" s="1">
        <v>216</v>
      </c>
      <c r="T170" s="1">
        <v>240</v>
      </c>
      <c r="U170" s="1">
        <v>264</v>
      </c>
      <c r="V170" s="1">
        <v>324</v>
      </c>
      <c r="W170" s="1">
        <v>468</v>
      </c>
      <c r="X170" s="1">
        <v>558</v>
      </c>
      <c r="Y170" s="1">
        <v>648</v>
      </c>
      <c r="Z170" s="1">
        <v>780</v>
      </c>
      <c r="AA170" s="1">
        <v>900</v>
      </c>
      <c r="AB170" s="1">
        <v>1020</v>
      </c>
      <c r="AC170" s="1"/>
      <c r="AD170" s="1">
        <v>200</v>
      </c>
      <c r="AE170" s="47">
        <v>12</v>
      </c>
      <c r="AF170" s="1"/>
      <c r="AG170" s="1"/>
      <c r="AH170" s="1"/>
      <c r="AI170" s="1"/>
      <c r="AJ170" s="1"/>
    </row>
    <row r="171" spans="1:36" x14ac:dyDescent="0.25">
      <c r="A171" s="1" t="s">
        <v>35</v>
      </c>
      <c r="B171" s="21" t="s">
        <v>730</v>
      </c>
      <c r="C171" s="1" t="s">
        <v>38</v>
      </c>
      <c r="D171" s="1" t="s">
        <v>9</v>
      </c>
      <c r="E171" s="1" t="s">
        <v>39</v>
      </c>
      <c r="F171" s="1" t="s">
        <v>11</v>
      </c>
      <c r="G171" s="1" t="s">
        <v>12</v>
      </c>
      <c r="H171" s="1" t="s">
        <v>13</v>
      </c>
      <c r="I171" s="1"/>
      <c r="J171" s="1">
        <v>6</v>
      </c>
      <c r="K171" s="1">
        <f>VLOOKUP(F:F,прайс1!B:D,3,1)</f>
        <v>360</v>
      </c>
      <c r="L171" s="16">
        <f>VLOOKUP(F:F,прайс1!B:E,4,1)</f>
        <v>50</v>
      </c>
      <c r="M171" s="16">
        <f>VLOOKUP(F:F,прайс1!B:F,5,1)</f>
        <v>40</v>
      </c>
      <c r="N171" s="25">
        <f>IF(J171=1,K171,IF(J171&lt;30,K171+((J171-1)*L171),K171+((J171-1)*M171)))</f>
        <v>610</v>
      </c>
      <c r="O171" s="1">
        <f>VLOOKUP(F:F,прайс2!B:F,3,1)</f>
        <v>280</v>
      </c>
      <c r="P171" s="16">
        <f>VLOOKUP(F:F,прайс2!B:E,4,1)</f>
        <v>50</v>
      </c>
      <c r="Q171" s="16">
        <f>VLOOKUP(F:F,прайс2!B:F,5,1)</f>
        <v>40</v>
      </c>
      <c r="R171" s="25">
        <f>IF(J171=1,O171,IF(J171&lt;30,O171+((J171-1)*P171),O171+((J171-1)*Q171)))</f>
        <v>530</v>
      </c>
      <c r="S171" s="1">
        <v>216</v>
      </c>
      <c r="T171" s="1">
        <v>240</v>
      </c>
      <c r="U171" s="1">
        <v>264</v>
      </c>
      <c r="V171" s="1">
        <v>324</v>
      </c>
      <c r="W171" s="1">
        <v>468</v>
      </c>
      <c r="X171" s="1">
        <v>558</v>
      </c>
      <c r="Y171" s="1">
        <v>648</v>
      </c>
      <c r="Z171" s="1">
        <v>780</v>
      </c>
      <c r="AA171" s="1">
        <v>900</v>
      </c>
      <c r="AB171" s="1">
        <v>1020</v>
      </c>
      <c r="AC171" s="1"/>
      <c r="AD171" s="1">
        <v>200</v>
      </c>
      <c r="AE171" s="47">
        <v>12</v>
      </c>
      <c r="AF171" s="1"/>
      <c r="AG171" s="1"/>
      <c r="AH171" s="1"/>
      <c r="AI171" s="1"/>
      <c r="AJ171" s="1"/>
    </row>
    <row r="172" spans="1:36" x14ac:dyDescent="0.25">
      <c r="A172" s="1" t="s">
        <v>35</v>
      </c>
      <c r="B172" s="21" t="s">
        <v>730</v>
      </c>
      <c r="C172" s="1" t="s">
        <v>40</v>
      </c>
      <c r="D172" s="1" t="s">
        <v>9</v>
      </c>
      <c r="E172" s="1" t="s">
        <v>41</v>
      </c>
      <c r="F172" s="1" t="s">
        <v>11</v>
      </c>
      <c r="G172" s="1" t="s">
        <v>12</v>
      </c>
      <c r="H172" s="1" t="s">
        <v>13</v>
      </c>
      <c r="I172" s="1"/>
      <c r="J172" s="1">
        <v>17</v>
      </c>
      <c r="K172" s="1">
        <f>VLOOKUP(F:F,прайс1!B:D,3,1)</f>
        <v>360</v>
      </c>
      <c r="L172" s="16">
        <f>VLOOKUP(F:F,прайс1!B:E,4,1)</f>
        <v>50</v>
      </c>
      <c r="M172" s="16">
        <f>VLOOKUP(F:F,прайс1!B:F,5,1)</f>
        <v>40</v>
      </c>
      <c r="N172" s="25">
        <f>IF(J172=1,K172,IF(J172&lt;30,K172+((J172-1)*L172),K172+((J172-1)*M172)))</f>
        <v>1160</v>
      </c>
      <c r="O172" s="1">
        <f>VLOOKUP(F:F,прайс2!B:F,3,1)</f>
        <v>280</v>
      </c>
      <c r="P172" s="16">
        <f>VLOOKUP(F:F,прайс2!B:E,4,1)</f>
        <v>50</v>
      </c>
      <c r="Q172" s="16">
        <f>VLOOKUP(F:F,прайс2!B:F,5,1)</f>
        <v>40</v>
      </c>
      <c r="R172" s="25">
        <f>IF(J172=1,O172,IF(J172&lt;30,O172+((J172-1)*P172),O172+((J172-1)*Q172)))</f>
        <v>1080</v>
      </c>
      <c r="S172" s="1">
        <v>216</v>
      </c>
      <c r="T172" s="1">
        <v>240</v>
      </c>
      <c r="U172" s="1">
        <v>264</v>
      </c>
      <c r="V172" s="1">
        <v>324</v>
      </c>
      <c r="W172" s="1">
        <v>468</v>
      </c>
      <c r="X172" s="1">
        <v>558</v>
      </c>
      <c r="Y172" s="1">
        <v>648</v>
      </c>
      <c r="Z172" s="1">
        <v>780</v>
      </c>
      <c r="AA172" s="1">
        <v>900</v>
      </c>
      <c r="AB172" s="1">
        <v>1020</v>
      </c>
      <c r="AC172" s="1"/>
      <c r="AD172" s="1">
        <v>200</v>
      </c>
      <c r="AE172" s="47">
        <v>12</v>
      </c>
      <c r="AF172" s="1"/>
      <c r="AG172" s="1"/>
      <c r="AH172" s="1"/>
      <c r="AI172" s="1"/>
      <c r="AJ172" s="1"/>
    </row>
    <row r="173" spans="1:36" x14ac:dyDescent="0.25">
      <c r="A173" s="1" t="s">
        <v>56</v>
      </c>
      <c r="B173" s="21" t="s">
        <v>730</v>
      </c>
      <c r="C173" s="1" t="s">
        <v>57</v>
      </c>
      <c r="D173" s="1" t="s">
        <v>9</v>
      </c>
      <c r="E173" s="1" t="s">
        <v>58</v>
      </c>
      <c r="F173" s="1" t="s">
        <v>11</v>
      </c>
      <c r="G173" s="1" t="s">
        <v>12</v>
      </c>
      <c r="H173" s="1" t="s">
        <v>13</v>
      </c>
      <c r="I173" s="1"/>
      <c r="J173" s="1">
        <v>13</v>
      </c>
      <c r="K173" s="1">
        <f>VLOOKUP(F:F,прайс1!B:D,3,1)</f>
        <v>360</v>
      </c>
      <c r="L173" s="16">
        <f>VLOOKUP(F:F,прайс1!B:E,4,1)</f>
        <v>50</v>
      </c>
      <c r="M173" s="16">
        <f>VLOOKUP(F:F,прайс1!B:F,5,1)</f>
        <v>40</v>
      </c>
      <c r="N173" s="25">
        <f>IF(J173=1,K173,IF(J173&lt;30,K173+((J173-1)*L173),K173+((J173-1)*M173)))</f>
        <v>960</v>
      </c>
      <c r="O173" s="1">
        <f>VLOOKUP(F:F,прайс2!B:F,3,1)</f>
        <v>280</v>
      </c>
      <c r="P173" s="16">
        <f>VLOOKUP(F:F,прайс2!B:E,4,1)</f>
        <v>50</v>
      </c>
      <c r="Q173" s="16">
        <f>VLOOKUP(F:F,прайс2!B:F,5,1)</f>
        <v>40</v>
      </c>
      <c r="R173" s="25">
        <f>IF(J173=1,O173,IF(J173&lt;30,O173+((J173-1)*P173),O173+((J173-1)*Q173)))</f>
        <v>880</v>
      </c>
      <c r="S173" s="1">
        <v>216</v>
      </c>
      <c r="T173" s="1">
        <v>240</v>
      </c>
      <c r="U173" s="1">
        <v>264</v>
      </c>
      <c r="V173" s="1">
        <v>324</v>
      </c>
      <c r="W173" s="1">
        <v>468</v>
      </c>
      <c r="X173" s="1">
        <v>558</v>
      </c>
      <c r="Y173" s="1">
        <v>648</v>
      </c>
      <c r="Z173" s="1">
        <v>780</v>
      </c>
      <c r="AA173" s="1">
        <v>900</v>
      </c>
      <c r="AB173" s="1">
        <v>1020</v>
      </c>
      <c r="AC173" s="1"/>
      <c r="AD173" s="1">
        <v>200</v>
      </c>
      <c r="AE173" s="47">
        <v>12</v>
      </c>
      <c r="AF173" s="1"/>
      <c r="AG173" s="1"/>
      <c r="AH173" s="1"/>
      <c r="AI173" s="1"/>
      <c r="AJ173" s="1"/>
    </row>
    <row r="174" spans="1:36" x14ac:dyDescent="0.25">
      <c r="A174" s="1" t="s">
        <v>84</v>
      </c>
      <c r="B174" s="21" t="s">
        <v>730</v>
      </c>
      <c r="C174" s="1" t="s">
        <v>8</v>
      </c>
      <c r="D174" s="1" t="s">
        <v>9</v>
      </c>
      <c r="E174" s="1" t="s">
        <v>10</v>
      </c>
      <c r="F174" s="1" t="s">
        <v>11</v>
      </c>
      <c r="G174" s="1" t="s">
        <v>12</v>
      </c>
      <c r="H174" s="1" t="s">
        <v>13</v>
      </c>
      <c r="I174" s="1"/>
      <c r="J174" s="1">
        <v>23</v>
      </c>
      <c r="K174" s="1">
        <f>VLOOKUP(F:F,прайс1!B:D,3,1)</f>
        <v>360</v>
      </c>
      <c r="L174" s="16">
        <f>VLOOKUP(F:F,прайс1!B:E,4,1)</f>
        <v>50</v>
      </c>
      <c r="M174" s="16">
        <f>VLOOKUP(F:F,прайс1!B:F,5,1)</f>
        <v>40</v>
      </c>
      <c r="N174" s="25">
        <f>IF(J174=1,K174,IF(J174&lt;30,K174+((J174-1)*L174),K174+((J174-1)*M174)))</f>
        <v>1460</v>
      </c>
      <c r="O174" s="1">
        <f>VLOOKUP(F:F,прайс2!B:F,3,1)</f>
        <v>280</v>
      </c>
      <c r="P174" s="16">
        <f>VLOOKUP(F:F,прайс2!B:E,4,1)</f>
        <v>50</v>
      </c>
      <c r="Q174" s="16">
        <f>VLOOKUP(F:F,прайс2!B:F,5,1)</f>
        <v>40</v>
      </c>
      <c r="R174" s="25">
        <f>IF(J174=1,O174,IF(J174&lt;30,O174+((J174-1)*P174),O174+((J174-1)*Q174)))</f>
        <v>1380</v>
      </c>
      <c r="S174" s="1">
        <v>216</v>
      </c>
      <c r="T174" s="1">
        <v>240</v>
      </c>
      <c r="U174" s="1">
        <v>264</v>
      </c>
      <c r="V174" s="1">
        <v>324</v>
      </c>
      <c r="W174" s="1">
        <v>468</v>
      </c>
      <c r="X174" s="1">
        <v>558</v>
      </c>
      <c r="Y174" s="1">
        <v>648</v>
      </c>
      <c r="Z174" s="1">
        <v>780</v>
      </c>
      <c r="AA174" s="1">
        <v>900</v>
      </c>
      <c r="AB174" s="1">
        <v>1020</v>
      </c>
      <c r="AC174" s="1"/>
      <c r="AD174" s="1">
        <v>200</v>
      </c>
      <c r="AE174" s="47">
        <v>12</v>
      </c>
      <c r="AF174" s="1"/>
      <c r="AG174" s="1"/>
      <c r="AH174" s="1"/>
      <c r="AI174" s="1"/>
      <c r="AJ174" s="1"/>
    </row>
    <row r="175" spans="1:36" x14ac:dyDescent="0.25">
      <c r="A175" s="1" t="s">
        <v>84</v>
      </c>
      <c r="B175" s="21" t="s">
        <v>730</v>
      </c>
      <c r="C175" s="1" t="s">
        <v>91</v>
      </c>
      <c r="D175" s="1" t="s">
        <v>9</v>
      </c>
      <c r="E175" s="1" t="s">
        <v>92</v>
      </c>
      <c r="F175" s="1" t="s">
        <v>11</v>
      </c>
      <c r="G175" s="1" t="s">
        <v>12</v>
      </c>
      <c r="H175" s="1" t="s">
        <v>13</v>
      </c>
      <c r="I175" s="1"/>
      <c r="J175" s="1">
        <v>10</v>
      </c>
      <c r="K175" s="1">
        <f>VLOOKUP(F:F,прайс1!B:D,3,1)</f>
        <v>360</v>
      </c>
      <c r="L175" s="16">
        <f>VLOOKUP(F:F,прайс1!B:E,4,1)</f>
        <v>50</v>
      </c>
      <c r="M175" s="16">
        <f>VLOOKUP(F:F,прайс1!B:F,5,1)</f>
        <v>40</v>
      </c>
      <c r="N175" s="25">
        <f>IF(J175=1,K175,IF(J175&lt;30,K175+((J175-1)*L175),K175+((J175-1)*M175)))</f>
        <v>810</v>
      </c>
      <c r="O175" s="1">
        <f>VLOOKUP(F:F,прайс2!B:F,3,1)</f>
        <v>280</v>
      </c>
      <c r="P175" s="16">
        <f>VLOOKUP(F:F,прайс2!B:E,4,1)</f>
        <v>50</v>
      </c>
      <c r="Q175" s="16">
        <f>VLOOKUP(F:F,прайс2!B:F,5,1)</f>
        <v>40</v>
      </c>
      <c r="R175" s="25">
        <f>IF(J175=1,O175,IF(J175&lt;30,O175+((J175-1)*P175),O175+((J175-1)*Q175)))</f>
        <v>730</v>
      </c>
      <c r="S175" s="1">
        <v>216</v>
      </c>
      <c r="T175" s="1">
        <v>240</v>
      </c>
      <c r="U175" s="1">
        <v>264</v>
      </c>
      <c r="V175" s="1">
        <v>324</v>
      </c>
      <c r="W175" s="1">
        <v>468</v>
      </c>
      <c r="X175" s="1">
        <v>558</v>
      </c>
      <c r="Y175" s="1">
        <v>648</v>
      </c>
      <c r="Z175" s="1">
        <v>780</v>
      </c>
      <c r="AA175" s="1">
        <v>900</v>
      </c>
      <c r="AB175" s="1">
        <v>1020</v>
      </c>
      <c r="AC175" s="1"/>
      <c r="AD175" s="1">
        <v>200</v>
      </c>
      <c r="AE175" s="47">
        <v>12</v>
      </c>
      <c r="AF175" s="1"/>
      <c r="AG175" s="1"/>
      <c r="AH175" s="1"/>
      <c r="AI175" s="1"/>
      <c r="AJ175" s="1"/>
    </row>
    <row r="176" spans="1:36" x14ac:dyDescent="0.25">
      <c r="A176" s="1" t="s">
        <v>84</v>
      </c>
      <c r="B176" s="21" t="s">
        <v>730</v>
      </c>
      <c r="C176" s="1" t="s">
        <v>101</v>
      </c>
      <c r="D176" s="1" t="s">
        <v>9</v>
      </c>
      <c r="E176" s="1" t="s">
        <v>102</v>
      </c>
      <c r="F176" s="1" t="s">
        <v>11</v>
      </c>
      <c r="G176" s="1" t="s">
        <v>20</v>
      </c>
      <c r="H176" s="1" t="s">
        <v>21</v>
      </c>
      <c r="I176" s="1"/>
      <c r="J176" s="1">
        <v>8</v>
      </c>
      <c r="K176" s="1">
        <f>VLOOKUP(F:F,прайс1!B:D,3,1)</f>
        <v>360</v>
      </c>
      <c r="L176" s="16">
        <f>VLOOKUP(F:F,прайс1!B:E,4,1)</f>
        <v>50</v>
      </c>
      <c r="M176" s="16">
        <f>VLOOKUP(F:F,прайс1!B:F,5,1)</f>
        <v>40</v>
      </c>
      <c r="N176" s="25">
        <f>IF(J176=1,K176,IF(J176&lt;30,K176+((J176-1)*L176),K176+((J176-1)*M176)))</f>
        <v>710</v>
      </c>
      <c r="O176" s="1">
        <f>VLOOKUP(F:F,прайс2!B:F,3,1)</f>
        <v>280</v>
      </c>
      <c r="P176" s="16">
        <f>VLOOKUP(F:F,прайс2!B:E,4,1)</f>
        <v>50</v>
      </c>
      <c r="Q176" s="16">
        <f>VLOOKUP(F:F,прайс2!B:F,5,1)</f>
        <v>40</v>
      </c>
      <c r="R176" s="25">
        <f>IF(J176=1,O176,IF(J176&lt;30,O176+((J176-1)*P176),O176+((J176-1)*Q176)))</f>
        <v>630</v>
      </c>
      <c r="S176" s="1">
        <v>216</v>
      </c>
      <c r="T176" s="1">
        <v>240</v>
      </c>
      <c r="U176" s="1">
        <v>264</v>
      </c>
      <c r="V176" s="1">
        <v>324</v>
      </c>
      <c r="W176" s="1">
        <v>468</v>
      </c>
      <c r="X176" s="1">
        <v>558</v>
      </c>
      <c r="Y176" s="1">
        <v>648</v>
      </c>
      <c r="Z176" s="1">
        <v>780</v>
      </c>
      <c r="AA176" s="1">
        <v>900</v>
      </c>
      <c r="AB176" s="1">
        <v>1020</v>
      </c>
      <c r="AC176" s="1"/>
      <c r="AD176" s="1">
        <v>200</v>
      </c>
      <c r="AE176" s="47">
        <v>12</v>
      </c>
      <c r="AF176" s="1"/>
      <c r="AG176" s="1"/>
      <c r="AH176" s="1"/>
      <c r="AI176" s="1"/>
      <c r="AJ176" s="1"/>
    </row>
    <row r="177" spans="1:36" x14ac:dyDescent="0.25">
      <c r="A177" s="1" t="s">
        <v>113</v>
      </c>
      <c r="B177" s="21" t="s">
        <v>730</v>
      </c>
      <c r="C177" s="1" t="s">
        <v>145</v>
      </c>
      <c r="D177" s="1" t="s">
        <v>9</v>
      </c>
      <c r="E177" s="1" t="s">
        <v>146</v>
      </c>
      <c r="F177" s="1" t="s">
        <v>11</v>
      </c>
      <c r="G177" s="1" t="s">
        <v>20</v>
      </c>
      <c r="H177" s="1" t="s">
        <v>21</v>
      </c>
      <c r="I177" s="1"/>
      <c r="J177" s="1">
        <v>16</v>
      </c>
      <c r="K177" s="1">
        <f>VLOOKUP(F:F,прайс1!B:D,3,1)</f>
        <v>360</v>
      </c>
      <c r="L177" s="16">
        <f>VLOOKUP(F:F,прайс1!B:E,4,1)</f>
        <v>50</v>
      </c>
      <c r="M177" s="16">
        <f>VLOOKUP(F:F,прайс1!B:F,5,1)</f>
        <v>40</v>
      </c>
      <c r="N177" s="25">
        <f>IF(J177=1,K177,IF(J177&lt;30,K177+((J177-1)*L177),K177+((J177-1)*M177)))</f>
        <v>1110</v>
      </c>
      <c r="O177" s="1">
        <f>VLOOKUP(F:F,прайс2!B:F,3,1)</f>
        <v>280</v>
      </c>
      <c r="P177" s="16">
        <f>VLOOKUP(F:F,прайс2!B:E,4,1)</f>
        <v>50</v>
      </c>
      <c r="Q177" s="16">
        <f>VLOOKUP(F:F,прайс2!B:F,5,1)</f>
        <v>40</v>
      </c>
      <c r="R177" s="25">
        <f>IF(J177=1,O177,IF(J177&lt;30,O177+((J177-1)*P177),O177+((J177-1)*Q177)))</f>
        <v>1030</v>
      </c>
      <c r="S177" s="1">
        <v>216</v>
      </c>
      <c r="T177" s="1">
        <v>240</v>
      </c>
      <c r="U177" s="1">
        <v>264</v>
      </c>
      <c r="V177" s="1">
        <v>324</v>
      </c>
      <c r="W177" s="1">
        <v>468</v>
      </c>
      <c r="X177" s="1">
        <v>558</v>
      </c>
      <c r="Y177" s="1">
        <v>648</v>
      </c>
      <c r="Z177" s="1">
        <v>780</v>
      </c>
      <c r="AA177" s="1">
        <v>900</v>
      </c>
      <c r="AB177" s="1">
        <v>1020</v>
      </c>
      <c r="AC177" s="1"/>
      <c r="AD177" s="1">
        <v>200</v>
      </c>
      <c r="AE177" s="47">
        <v>12</v>
      </c>
      <c r="AF177" s="1"/>
      <c r="AG177" s="1"/>
      <c r="AH177" s="1"/>
      <c r="AI177" s="1"/>
      <c r="AJ177" s="1"/>
    </row>
    <row r="178" spans="1:36" x14ac:dyDescent="0.25">
      <c r="A178" s="1" t="s">
        <v>113</v>
      </c>
      <c r="B178" s="21" t="s">
        <v>730</v>
      </c>
      <c r="C178" s="1" t="s">
        <v>131</v>
      </c>
      <c r="D178" s="1" t="s">
        <v>9</v>
      </c>
      <c r="E178" s="1" t="s">
        <v>132</v>
      </c>
      <c r="F178" s="1" t="s">
        <v>11</v>
      </c>
      <c r="G178" s="1" t="s">
        <v>12</v>
      </c>
      <c r="H178" s="1" t="s">
        <v>13</v>
      </c>
      <c r="I178" s="1"/>
      <c r="J178" s="1">
        <v>34</v>
      </c>
      <c r="K178" s="1">
        <f>VLOOKUP(F:F,прайс1!B:D,3,1)</f>
        <v>360</v>
      </c>
      <c r="L178" s="16">
        <f>VLOOKUP(F:F,прайс1!B:E,4,1)</f>
        <v>50</v>
      </c>
      <c r="M178" s="16">
        <f>VLOOKUP(F:F,прайс1!B:F,5,1)</f>
        <v>40</v>
      </c>
      <c r="N178" s="25">
        <f>IF(J178=1,K178,IF(J178&lt;30,K178+((J178-1)*L178),K178+((J178-1)*M178)))</f>
        <v>1680</v>
      </c>
      <c r="O178" s="1">
        <f>VLOOKUP(F:F,прайс2!B:F,3,1)</f>
        <v>280</v>
      </c>
      <c r="P178" s="16">
        <f>VLOOKUP(F:F,прайс2!B:E,4,1)</f>
        <v>50</v>
      </c>
      <c r="Q178" s="16">
        <f>VLOOKUP(F:F,прайс2!B:F,5,1)</f>
        <v>40</v>
      </c>
      <c r="R178" s="25">
        <f>IF(J178=1,O178,IF(J178&lt;30,O178+((J178-1)*P178),O178+((J178-1)*Q178)))</f>
        <v>1600</v>
      </c>
      <c r="S178" s="1">
        <v>216</v>
      </c>
      <c r="T178" s="1">
        <v>240</v>
      </c>
      <c r="U178" s="1">
        <v>264</v>
      </c>
      <c r="V178" s="1">
        <v>324</v>
      </c>
      <c r="W178" s="1">
        <v>468</v>
      </c>
      <c r="X178" s="1">
        <v>558</v>
      </c>
      <c r="Y178" s="1">
        <v>648</v>
      </c>
      <c r="Z178" s="1">
        <v>780</v>
      </c>
      <c r="AA178" s="1">
        <v>900</v>
      </c>
      <c r="AB178" s="1">
        <v>1020</v>
      </c>
      <c r="AC178" s="1"/>
      <c r="AD178" s="1">
        <v>200</v>
      </c>
      <c r="AE178" s="47">
        <v>12</v>
      </c>
      <c r="AF178" s="1"/>
      <c r="AG178" s="1"/>
      <c r="AH178" s="1"/>
      <c r="AI178" s="1"/>
      <c r="AJ178" s="1"/>
    </row>
    <row r="179" spans="1:36" x14ac:dyDescent="0.25">
      <c r="A179" s="1" t="s">
        <v>113</v>
      </c>
      <c r="B179" s="21" t="s">
        <v>730</v>
      </c>
      <c r="C179" s="1" t="s">
        <v>147</v>
      </c>
      <c r="D179" s="1" t="s">
        <v>9</v>
      </c>
      <c r="E179" s="1" t="s">
        <v>148</v>
      </c>
      <c r="F179" s="1" t="s">
        <v>11</v>
      </c>
      <c r="G179" s="1" t="s">
        <v>20</v>
      </c>
      <c r="H179" s="1" t="s">
        <v>21</v>
      </c>
      <c r="I179" s="1"/>
      <c r="J179" s="1">
        <v>18</v>
      </c>
      <c r="K179" s="1">
        <f>VLOOKUP(F:F,прайс1!B:D,3,1)</f>
        <v>360</v>
      </c>
      <c r="L179" s="16">
        <f>VLOOKUP(F:F,прайс1!B:E,4,1)</f>
        <v>50</v>
      </c>
      <c r="M179" s="16">
        <f>VLOOKUP(F:F,прайс1!B:F,5,1)</f>
        <v>40</v>
      </c>
      <c r="N179" s="25">
        <f>IF(J179=1,K179,IF(J179&lt;30,K179+((J179-1)*L179),K179+((J179-1)*M179)))</f>
        <v>1210</v>
      </c>
      <c r="O179" s="1">
        <f>VLOOKUP(F:F,прайс2!B:F,3,1)</f>
        <v>280</v>
      </c>
      <c r="P179" s="16">
        <f>VLOOKUP(F:F,прайс2!B:E,4,1)</f>
        <v>50</v>
      </c>
      <c r="Q179" s="16">
        <f>VLOOKUP(F:F,прайс2!B:F,5,1)</f>
        <v>40</v>
      </c>
      <c r="R179" s="25">
        <f>IF(J179=1,O179,IF(J179&lt;30,O179+((J179-1)*P179),O179+((J179-1)*Q179)))</f>
        <v>1130</v>
      </c>
      <c r="S179" s="1">
        <v>216</v>
      </c>
      <c r="T179" s="1">
        <v>240</v>
      </c>
      <c r="U179" s="1">
        <v>264</v>
      </c>
      <c r="V179" s="1">
        <v>324</v>
      </c>
      <c r="W179" s="1">
        <v>468</v>
      </c>
      <c r="X179" s="1">
        <v>558</v>
      </c>
      <c r="Y179" s="1">
        <v>648</v>
      </c>
      <c r="Z179" s="1">
        <v>780</v>
      </c>
      <c r="AA179" s="1">
        <v>900</v>
      </c>
      <c r="AB179" s="1">
        <v>1020</v>
      </c>
      <c r="AC179" s="1"/>
      <c r="AD179" s="1">
        <v>200</v>
      </c>
      <c r="AE179" s="47">
        <v>12</v>
      </c>
      <c r="AF179" s="1"/>
      <c r="AG179" s="1"/>
      <c r="AH179" s="1"/>
      <c r="AI179" s="1"/>
      <c r="AJ179" s="1"/>
    </row>
    <row r="180" spans="1:36" x14ac:dyDescent="0.25">
      <c r="A180" s="1" t="s">
        <v>113</v>
      </c>
      <c r="B180" s="21" t="s">
        <v>730</v>
      </c>
      <c r="C180" s="1" t="s">
        <v>125</v>
      </c>
      <c r="D180" s="1" t="s">
        <v>9</v>
      </c>
      <c r="E180" s="1" t="s">
        <v>126</v>
      </c>
      <c r="F180" s="1" t="s">
        <v>11</v>
      </c>
      <c r="G180" s="1" t="s">
        <v>117</v>
      </c>
      <c r="H180" s="1" t="s">
        <v>118</v>
      </c>
      <c r="I180" s="1"/>
      <c r="J180" s="1">
        <v>63</v>
      </c>
      <c r="K180" s="1">
        <f>VLOOKUP(F:F,прайс1!B:D,3,1)</f>
        <v>360</v>
      </c>
      <c r="L180" s="16">
        <f>VLOOKUP(F:F,прайс1!B:E,4,1)</f>
        <v>50</v>
      </c>
      <c r="M180" s="16">
        <f>VLOOKUP(F:F,прайс1!B:F,5,1)</f>
        <v>40</v>
      </c>
      <c r="N180" s="25">
        <f>IF(J180=1,K180,IF(J180&lt;30,K180+((J180-1)*L180),K180+((J180-1)*M180)))</f>
        <v>2840</v>
      </c>
      <c r="O180" s="1">
        <f>VLOOKUP(F:F,прайс2!B:F,3,1)</f>
        <v>280</v>
      </c>
      <c r="P180" s="16">
        <f>VLOOKUP(F:F,прайс2!B:E,4,1)</f>
        <v>50</v>
      </c>
      <c r="Q180" s="16">
        <f>VLOOKUP(F:F,прайс2!B:F,5,1)</f>
        <v>40</v>
      </c>
      <c r="R180" s="25">
        <f>IF(J180=1,O180,IF(J180&lt;30,O180+((J180-1)*P180),O180+((J180-1)*Q180)))</f>
        <v>2760</v>
      </c>
      <c r="S180" s="1">
        <v>216</v>
      </c>
      <c r="T180" s="1">
        <v>240</v>
      </c>
      <c r="U180" s="1">
        <v>264</v>
      </c>
      <c r="V180" s="1">
        <v>324</v>
      </c>
      <c r="W180" s="1">
        <v>468</v>
      </c>
      <c r="X180" s="1">
        <v>558</v>
      </c>
      <c r="Y180" s="1">
        <v>648</v>
      </c>
      <c r="Z180" s="1">
        <v>780</v>
      </c>
      <c r="AA180" s="1">
        <v>900</v>
      </c>
      <c r="AB180" s="1">
        <v>1020</v>
      </c>
      <c r="AC180" s="1"/>
      <c r="AD180" s="1">
        <v>200</v>
      </c>
      <c r="AE180" s="47">
        <v>12</v>
      </c>
      <c r="AF180" s="1"/>
      <c r="AG180" s="1"/>
      <c r="AH180" s="1"/>
      <c r="AI180" s="1"/>
      <c r="AJ180" s="1"/>
    </row>
    <row r="181" spans="1:36" x14ac:dyDescent="0.25">
      <c r="A181" s="1" t="s">
        <v>113</v>
      </c>
      <c r="B181" s="21" t="s">
        <v>730</v>
      </c>
      <c r="C181" s="1" t="s">
        <v>138</v>
      </c>
      <c r="D181" s="1" t="s">
        <v>9</v>
      </c>
      <c r="E181" s="1" t="s">
        <v>139</v>
      </c>
      <c r="F181" s="1" t="s">
        <v>11</v>
      </c>
      <c r="G181" s="1" t="s">
        <v>12</v>
      </c>
      <c r="H181" s="1" t="s">
        <v>13</v>
      </c>
      <c r="I181" s="1"/>
      <c r="J181" s="1">
        <v>6</v>
      </c>
      <c r="K181" s="1">
        <f>VLOOKUP(F:F,прайс1!B:D,3,1)</f>
        <v>360</v>
      </c>
      <c r="L181" s="16">
        <f>VLOOKUP(F:F,прайс1!B:E,4,1)</f>
        <v>50</v>
      </c>
      <c r="M181" s="16">
        <f>VLOOKUP(F:F,прайс1!B:F,5,1)</f>
        <v>40</v>
      </c>
      <c r="N181" s="25">
        <f>IF(J181=1,K181,IF(J181&lt;30,K181+((J181-1)*L181),K181+((J181-1)*M181)))</f>
        <v>610</v>
      </c>
      <c r="O181" s="1">
        <f>VLOOKUP(F:F,прайс2!B:F,3,1)</f>
        <v>280</v>
      </c>
      <c r="P181" s="16">
        <f>VLOOKUP(F:F,прайс2!B:E,4,1)</f>
        <v>50</v>
      </c>
      <c r="Q181" s="16">
        <f>VLOOKUP(F:F,прайс2!B:F,5,1)</f>
        <v>40</v>
      </c>
      <c r="R181" s="25">
        <f>IF(J181=1,O181,IF(J181&lt;30,O181+((J181-1)*P181),O181+((J181-1)*Q181)))</f>
        <v>530</v>
      </c>
      <c r="S181" s="1">
        <v>216</v>
      </c>
      <c r="T181" s="1">
        <v>240</v>
      </c>
      <c r="U181" s="1">
        <v>264</v>
      </c>
      <c r="V181" s="1">
        <v>324</v>
      </c>
      <c r="W181" s="1">
        <v>468</v>
      </c>
      <c r="X181" s="1">
        <v>558</v>
      </c>
      <c r="Y181" s="1">
        <v>648</v>
      </c>
      <c r="Z181" s="1">
        <v>780</v>
      </c>
      <c r="AA181" s="1">
        <v>900</v>
      </c>
      <c r="AB181" s="1">
        <v>1020</v>
      </c>
      <c r="AC181" s="1"/>
      <c r="AD181" s="1">
        <v>200</v>
      </c>
      <c r="AE181" s="47">
        <v>12</v>
      </c>
      <c r="AF181" s="1"/>
      <c r="AG181" s="1"/>
      <c r="AH181" s="1"/>
      <c r="AI181" s="1"/>
      <c r="AJ181" s="1"/>
    </row>
    <row r="182" spans="1:36" x14ac:dyDescent="0.25">
      <c r="A182" s="1" t="s">
        <v>113</v>
      </c>
      <c r="B182" s="21" t="s">
        <v>730</v>
      </c>
      <c r="C182" s="1" t="s">
        <v>140</v>
      </c>
      <c r="D182" s="1" t="s">
        <v>9</v>
      </c>
      <c r="E182" s="1" t="s">
        <v>141</v>
      </c>
      <c r="F182" s="1" t="s">
        <v>11</v>
      </c>
      <c r="G182" s="1" t="s">
        <v>12</v>
      </c>
      <c r="H182" s="1" t="s">
        <v>13</v>
      </c>
      <c r="I182" s="1"/>
      <c r="J182" s="1">
        <v>61</v>
      </c>
      <c r="K182" s="1">
        <f>VLOOKUP(F:F,прайс1!B:D,3,1)</f>
        <v>360</v>
      </c>
      <c r="L182" s="16">
        <f>VLOOKUP(F:F,прайс1!B:E,4,1)</f>
        <v>50</v>
      </c>
      <c r="M182" s="16">
        <f>VLOOKUP(F:F,прайс1!B:F,5,1)</f>
        <v>40</v>
      </c>
      <c r="N182" s="25">
        <f>IF(J182=1,K182,IF(J182&lt;30,K182+((J182-1)*L182),K182+((J182-1)*M182)))</f>
        <v>2760</v>
      </c>
      <c r="O182" s="1">
        <f>VLOOKUP(F:F,прайс2!B:F,3,1)</f>
        <v>280</v>
      </c>
      <c r="P182" s="16">
        <f>VLOOKUP(F:F,прайс2!B:E,4,1)</f>
        <v>50</v>
      </c>
      <c r="Q182" s="16">
        <f>VLOOKUP(F:F,прайс2!B:F,5,1)</f>
        <v>40</v>
      </c>
      <c r="R182" s="25">
        <f>IF(J182=1,O182,IF(J182&lt;30,O182+((J182-1)*P182),O182+((J182-1)*Q182)))</f>
        <v>2680</v>
      </c>
      <c r="S182" s="1">
        <v>216</v>
      </c>
      <c r="T182" s="1">
        <v>240</v>
      </c>
      <c r="U182" s="1">
        <v>264</v>
      </c>
      <c r="V182" s="1">
        <v>324</v>
      </c>
      <c r="W182" s="1">
        <v>468</v>
      </c>
      <c r="X182" s="1">
        <v>558</v>
      </c>
      <c r="Y182" s="1">
        <v>648</v>
      </c>
      <c r="Z182" s="1">
        <v>780</v>
      </c>
      <c r="AA182" s="1">
        <v>900</v>
      </c>
      <c r="AB182" s="1">
        <v>1020</v>
      </c>
      <c r="AC182" s="1"/>
      <c r="AD182" s="1">
        <v>200</v>
      </c>
      <c r="AE182" s="47">
        <v>12</v>
      </c>
      <c r="AF182" s="1"/>
      <c r="AG182" s="1"/>
      <c r="AH182" s="1"/>
      <c r="AI182" s="1"/>
      <c r="AJ182" s="1"/>
    </row>
    <row r="183" spans="1:36" x14ac:dyDescent="0.25">
      <c r="A183" s="1" t="s">
        <v>156</v>
      </c>
      <c r="B183" s="21" t="s">
        <v>730</v>
      </c>
      <c r="C183" s="1" t="s">
        <v>157</v>
      </c>
      <c r="D183" s="1" t="s">
        <v>9</v>
      </c>
      <c r="E183" s="1" t="s">
        <v>158</v>
      </c>
      <c r="F183" s="1" t="s">
        <v>11</v>
      </c>
      <c r="G183" s="1" t="s">
        <v>12</v>
      </c>
      <c r="H183" s="1" t="s">
        <v>13</v>
      </c>
      <c r="I183" s="1"/>
      <c r="J183" s="1">
        <v>137</v>
      </c>
      <c r="K183" s="1">
        <f>VLOOKUP(F:F,прайс1!B:D,3,1)</f>
        <v>360</v>
      </c>
      <c r="L183" s="16">
        <f>VLOOKUP(F:F,прайс1!B:E,4,1)</f>
        <v>50</v>
      </c>
      <c r="M183" s="16">
        <f>VLOOKUP(F:F,прайс1!B:F,5,1)</f>
        <v>40</v>
      </c>
      <c r="N183" s="25">
        <f>IF(J183=1,K183,IF(J183&lt;30,K183+((J183-1)*L183),K183+((J183-1)*M183)))</f>
        <v>5800</v>
      </c>
      <c r="O183" s="1">
        <f>VLOOKUP(F:F,прайс2!B:F,3,1)</f>
        <v>280</v>
      </c>
      <c r="P183" s="16">
        <f>VLOOKUP(F:F,прайс2!B:E,4,1)</f>
        <v>50</v>
      </c>
      <c r="Q183" s="16">
        <f>VLOOKUP(F:F,прайс2!B:F,5,1)</f>
        <v>40</v>
      </c>
      <c r="R183" s="25">
        <f>IF(J183=1,O183,IF(J183&lt;30,O183+((J183-1)*P183),O183+((J183-1)*Q183)))</f>
        <v>5720</v>
      </c>
      <c r="S183" s="1">
        <v>216</v>
      </c>
      <c r="T183" s="1">
        <v>240</v>
      </c>
      <c r="U183" s="1">
        <v>264</v>
      </c>
      <c r="V183" s="1">
        <v>324</v>
      </c>
      <c r="W183" s="1">
        <v>468</v>
      </c>
      <c r="X183" s="1">
        <v>558</v>
      </c>
      <c r="Y183" s="1">
        <v>648</v>
      </c>
      <c r="Z183" s="1">
        <v>780</v>
      </c>
      <c r="AA183" s="1">
        <v>900</v>
      </c>
      <c r="AB183" s="1">
        <v>1020</v>
      </c>
      <c r="AC183" s="1"/>
      <c r="AD183" s="1">
        <v>200</v>
      </c>
      <c r="AE183" s="47">
        <v>12</v>
      </c>
      <c r="AF183" s="1"/>
      <c r="AG183" s="1"/>
      <c r="AH183" s="1"/>
      <c r="AI183" s="1"/>
      <c r="AJ183" s="1"/>
    </row>
    <row r="184" spans="1:36" x14ac:dyDescent="0.25">
      <c r="A184" s="1" t="s">
        <v>156</v>
      </c>
      <c r="B184" s="21" t="s">
        <v>730</v>
      </c>
      <c r="C184" s="1" t="s">
        <v>164</v>
      </c>
      <c r="D184" s="1" t="s">
        <v>9</v>
      </c>
      <c r="E184" s="1" t="s">
        <v>165</v>
      </c>
      <c r="F184" s="1" t="s">
        <v>11</v>
      </c>
      <c r="G184" s="1" t="s">
        <v>20</v>
      </c>
      <c r="H184" s="1" t="s">
        <v>21</v>
      </c>
      <c r="I184" s="1"/>
      <c r="J184" s="1">
        <v>27</v>
      </c>
      <c r="K184" s="1">
        <f>VLOOKUP(F:F,прайс1!B:D,3,1)</f>
        <v>360</v>
      </c>
      <c r="L184" s="16">
        <f>VLOOKUP(F:F,прайс1!B:E,4,1)</f>
        <v>50</v>
      </c>
      <c r="M184" s="16">
        <f>VLOOKUP(F:F,прайс1!B:F,5,1)</f>
        <v>40</v>
      </c>
      <c r="N184" s="25">
        <f>IF(J184=1,K184,IF(J184&lt;30,K184+((J184-1)*L184),K184+((J184-1)*M184)))</f>
        <v>1660</v>
      </c>
      <c r="O184" s="1">
        <f>VLOOKUP(F:F,прайс2!B:F,3,1)</f>
        <v>280</v>
      </c>
      <c r="P184" s="16">
        <f>VLOOKUP(F:F,прайс2!B:E,4,1)</f>
        <v>50</v>
      </c>
      <c r="Q184" s="16">
        <f>VLOOKUP(F:F,прайс2!B:F,5,1)</f>
        <v>40</v>
      </c>
      <c r="R184" s="25">
        <f>IF(J184=1,O184,IF(J184&lt;30,O184+((J184-1)*P184),O184+((J184-1)*Q184)))</f>
        <v>1580</v>
      </c>
      <c r="S184" s="1">
        <v>216</v>
      </c>
      <c r="T184" s="1">
        <v>240</v>
      </c>
      <c r="U184" s="1">
        <v>264</v>
      </c>
      <c r="V184" s="1">
        <v>324</v>
      </c>
      <c r="W184" s="1">
        <v>468</v>
      </c>
      <c r="X184" s="1">
        <v>558</v>
      </c>
      <c r="Y184" s="1">
        <v>648</v>
      </c>
      <c r="Z184" s="1">
        <v>780</v>
      </c>
      <c r="AA184" s="1">
        <v>900</v>
      </c>
      <c r="AB184" s="1">
        <v>1020</v>
      </c>
      <c r="AC184" s="1"/>
      <c r="AD184" s="1">
        <v>200</v>
      </c>
      <c r="AE184" s="47">
        <v>12</v>
      </c>
      <c r="AF184" s="1"/>
      <c r="AG184" s="1"/>
      <c r="AH184" s="1"/>
      <c r="AI184" s="1"/>
      <c r="AJ184" s="1"/>
    </row>
    <row r="185" spans="1:36" x14ac:dyDescent="0.25">
      <c r="A185" s="1" t="s">
        <v>156</v>
      </c>
      <c r="B185" s="21" t="s">
        <v>730</v>
      </c>
      <c r="C185" s="1" t="s">
        <v>8</v>
      </c>
      <c r="D185" s="1" t="s">
        <v>9</v>
      </c>
      <c r="E185" s="1" t="s">
        <v>10</v>
      </c>
      <c r="F185" s="1" t="s">
        <v>11</v>
      </c>
      <c r="G185" s="1" t="s">
        <v>12</v>
      </c>
      <c r="H185" s="1" t="s">
        <v>13</v>
      </c>
      <c r="I185" s="1"/>
      <c r="J185" s="1">
        <v>21</v>
      </c>
      <c r="K185" s="1">
        <f>VLOOKUP(F:F,прайс1!B:D,3,1)</f>
        <v>360</v>
      </c>
      <c r="L185" s="16">
        <f>VLOOKUP(F:F,прайс1!B:E,4,1)</f>
        <v>50</v>
      </c>
      <c r="M185" s="16">
        <f>VLOOKUP(F:F,прайс1!B:F,5,1)</f>
        <v>40</v>
      </c>
      <c r="N185" s="25">
        <f>IF(J185=1,K185,IF(J185&lt;30,K185+((J185-1)*L185),K185+((J185-1)*M185)))</f>
        <v>1360</v>
      </c>
      <c r="O185" s="1">
        <f>VLOOKUP(F:F,прайс2!B:F,3,1)</f>
        <v>280</v>
      </c>
      <c r="P185" s="16">
        <f>VLOOKUP(F:F,прайс2!B:E,4,1)</f>
        <v>50</v>
      </c>
      <c r="Q185" s="16">
        <f>VLOOKUP(F:F,прайс2!B:F,5,1)</f>
        <v>40</v>
      </c>
      <c r="R185" s="25">
        <f>IF(J185=1,O185,IF(J185&lt;30,O185+((J185-1)*P185),O185+((J185-1)*Q185)))</f>
        <v>1280</v>
      </c>
      <c r="S185" s="1">
        <v>216</v>
      </c>
      <c r="T185" s="1">
        <v>240</v>
      </c>
      <c r="U185" s="1">
        <v>264</v>
      </c>
      <c r="V185" s="1">
        <v>324</v>
      </c>
      <c r="W185" s="1">
        <v>468</v>
      </c>
      <c r="X185" s="1">
        <v>558</v>
      </c>
      <c r="Y185" s="1">
        <v>648</v>
      </c>
      <c r="Z185" s="1">
        <v>780</v>
      </c>
      <c r="AA185" s="1">
        <v>900</v>
      </c>
      <c r="AB185" s="1">
        <v>1020</v>
      </c>
      <c r="AC185" s="1"/>
      <c r="AD185" s="1">
        <v>200</v>
      </c>
      <c r="AE185" s="47">
        <v>12</v>
      </c>
      <c r="AF185" s="1"/>
      <c r="AG185" s="1"/>
      <c r="AH185" s="1"/>
      <c r="AI185" s="1"/>
      <c r="AJ185" s="1"/>
    </row>
    <row r="186" spans="1:36" x14ac:dyDescent="0.25">
      <c r="A186" s="1" t="s">
        <v>156</v>
      </c>
      <c r="B186" s="21" t="s">
        <v>730</v>
      </c>
      <c r="C186" s="1" t="s">
        <v>36</v>
      </c>
      <c r="D186" s="1" t="s">
        <v>9</v>
      </c>
      <c r="E186" s="1" t="s">
        <v>159</v>
      </c>
      <c r="F186" s="1" t="s">
        <v>11</v>
      </c>
      <c r="G186" s="1" t="s">
        <v>12</v>
      </c>
      <c r="H186" s="1" t="s">
        <v>13</v>
      </c>
      <c r="I186" s="1"/>
      <c r="J186" s="1">
        <v>30</v>
      </c>
      <c r="K186" s="1">
        <f>VLOOKUP(F:F,прайс1!B:D,3,1)</f>
        <v>360</v>
      </c>
      <c r="L186" s="16">
        <f>VLOOKUP(F:F,прайс1!B:E,4,1)</f>
        <v>50</v>
      </c>
      <c r="M186" s="16">
        <f>VLOOKUP(F:F,прайс1!B:F,5,1)</f>
        <v>40</v>
      </c>
      <c r="N186" s="25">
        <f>IF(J186=1,K186,IF(J186&lt;30,K186+((J186-1)*L186),K186+((J186-1)*M186)))</f>
        <v>1520</v>
      </c>
      <c r="O186" s="1">
        <f>VLOOKUP(F:F,прайс2!B:F,3,1)</f>
        <v>280</v>
      </c>
      <c r="P186" s="16">
        <f>VLOOKUP(F:F,прайс2!B:E,4,1)</f>
        <v>50</v>
      </c>
      <c r="Q186" s="16">
        <f>VLOOKUP(F:F,прайс2!B:F,5,1)</f>
        <v>40</v>
      </c>
      <c r="R186" s="25">
        <f>IF(J186=1,O186,IF(J186&lt;30,O186+((J186-1)*P186),O186+((J186-1)*Q186)))</f>
        <v>1440</v>
      </c>
      <c r="S186" s="1">
        <v>216</v>
      </c>
      <c r="T186" s="1">
        <v>240</v>
      </c>
      <c r="U186" s="1">
        <v>264</v>
      </c>
      <c r="V186" s="1">
        <v>324</v>
      </c>
      <c r="W186" s="1">
        <v>468</v>
      </c>
      <c r="X186" s="1">
        <v>558</v>
      </c>
      <c r="Y186" s="1">
        <v>648</v>
      </c>
      <c r="Z186" s="1">
        <v>780</v>
      </c>
      <c r="AA186" s="1">
        <v>900</v>
      </c>
      <c r="AB186" s="1">
        <v>1020</v>
      </c>
      <c r="AC186" s="1"/>
      <c r="AD186" s="1">
        <v>200</v>
      </c>
      <c r="AE186" s="47">
        <v>12</v>
      </c>
      <c r="AF186" s="1"/>
      <c r="AG186" s="1"/>
      <c r="AH186" s="1"/>
      <c r="AI186" s="1"/>
      <c r="AJ186" s="1"/>
    </row>
    <row r="187" spans="1:36" x14ac:dyDescent="0.25">
      <c r="A187" s="1" t="s">
        <v>156</v>
      </c>
      <c r="B187" s="21" t="s">
        <v>730</v>
      </c>
      <c r="C187" s="1" t="s">
        <v>160</v>
      </c>
      <c r="D187" s="1" t="s">
        <v>9</v>
      </c>
      <c r="E187" s="1" t="s">
        <v>161</v>
      </c>
      <c r="F187" s="1" t="s">
        <v>11</v>
      </c>
      <c r="G187" s="1" t="s">
        <v>12</v>
      </c>
      <c r="H187" s="1" t="s">
        <v>13</v>
      </c>
      <c r="I187" s="1"/>
      <c r="J187" s="1">
        <v>110</v>
      </c>
      <c r="K187" s="1">
        <f>VLOOKUP(F:F,прайс1!B:D,3,1)</f>
        <v>360</v>
      </c>
      <c r="L187" s="16">
        <f>VLOOKUP(F:F,прайс1!B:E,4,1)</f>
        <v>50</v>
      </c>
      <c r="M187" s="16">
        <f>VLOOKUP(F:F,прайс1!B:F,5,1)</f>
        <v>40</v>
      </c>
      <c r="N187" s="25">
        <f>IF(J187=1,K187,IF(J187&lt;30,K187+((J187-1)*L187),K187+((J187-1)*M187)))</f>
        <v>4720</v>
      </c>
      <c r="O187" s="1">
        <f>VLOOKUP(F:F,прайс2!B:F,3,1)</f>
        <v>280</v>
      </c>
      <c r="P187" s="16">
        <f>VLOOKUP(F:F,прайс2!B:E,4,1)</f>
        <v>50</v>
      </c>
      <c r="Q187" s="16">
        <f>VLOOKUP(F:F,прайс2!B:F,5,1)</f>
        <v>40</v>
      </c>
      <c r="R187" s="25">
        <f>IF(J187=1,O187,IF(J187&lt;30,O187+((J187-1)*P187),O187+((J187-1)*Q187)))</f>
        <v>4640</v>
      </c>
      <c r="S187" s="1">
        <v>216</v>
      </c>
      <c r="T187" s="1">
        <v>240</v>
      </c>
      <c r="U187" s="1">
        <v>264</v>
      </c>
      <c r="V187" s="1">
        <v>324</v>
      </c>
      <c r="W187" s="1">
        <v>468</v>
      </c>
      <c r="X187" s="1">
        <v>558</v>
      </c>
      <c r="Y187" s="1">
        <v>648</v>
      </c>
      <c r="Z187" s="1">
        <v>780</v>
      </c>
      <c r="AA187" s="1">
        <v>900</v>
      </c>
      <c r="AB187" s="1">
        <v>1020</v>
      </c>
      <c r="AC187" s="1"/>
      <c r="AD187" s="1">
        <v>200</v>
      </c>
      <c r="AE187" s="47">
        <v>12</v>
      </c>
      <c r="AF187" s="1"/>
      <c r="AG187" s="1"/>
      <c r="AH187" s="1"/>
      <c r="AI187" s="1"/>
      <c r="AJ187" s="1"/>
    </row>
    <row r="188" spans="1:36" x14ac:dyDescent="0.25">
      <c r="A188" s="1" t="s">
        <v>156</v>
      </c>
      <c r="B188" s="21" t="s">
        <v>730</v>
      </c>
      <c r="C188" s="1" t="s">
        <v>131</v>
      </c>
      <c r="D188" s="1" t="s">
        <v>9</v>
      </c>
      <c r="E188" s="1" t="s">
        <v>168</v>
      </c>
      <c r="F188" s="1" t="s">
        <v>11</v>
      </c>
      <c r="G188" s="1" t="s">
        <v>20</v>
      </c>
      <c r="H188" s="1" t="s">
        <v>21</v>
      </c>
      <c r="I188" s="1"/>
      <c r="J188" s="1">
        <v>116</v>
      </c>
      <c r="K188" s="1">
        <f>VLOOKUP(F:F,прайс1!B:D,3,1)</f>
        <v>360</v>
      </c>
      <c r="L188" s="16">
        <f>VLOOKUP(F:F,прайс1!B:E,4,1)</f>
        <v>50</v>
      </c>
      <c r="M188" s="16">
        <f>VLOOKUP(F:F,прайс1!B:F,5,1)</f>
        <v>40</v>
      </c>
      <c r="N188" s="25">
        <f>IF(J188=1,K188,IF(J188&lt;30,K188+((J188-1)*L188),K188+((J188-1)*M188)))</f>
        <v>4960</v>
      </c>
      <c r="O188" s="1">
        <f>VLOOKUP(F:F,прайс2!B:F,3,1)</f>
        <v>280</v>
      </c>
      <c r="P188" s="16">
        <f>VLOOKUP(F:F,прайс2!B:E,4,1)</f>
        <v>50</v>
      </c>
      <c r="Q188" s="16">
        <f>VLOOKUP(F:F,прайс2!B:F,5,1)</f>
        <v>40</v>
      </c>
      <c r="R188" s="25">
        <f>IF(J188=1,O188,IF(J188&lt;30,O188+((J188-1)*P188),O188+((J188-1)*Q188)))</f>
        <v>4880</v>
      </c>
      <c r="S188" s="1">
        <v>216</v>
      </c>
      <c r="T188" s="1">
        <v>240</v>
      </c>
      <c r="U188" s="1">
        <v>264</v>
      </c>
      <c r="V188" s="1">
        <v>324</v>
      </c>
      <c r="W188" s="1">
        <v>468</v>
      </c>
      <c r="X188" s="1">
        <v>558</v>
      </c>
      <c r="Y188" s="1">
        <v>648</v>
      </c>
      <c r="Z188" s="1">
        <v>780</v>
      </c>
      <c r="AA188" s="1">
        <v>900</v>
      </c>
      <c r="AB188" s="1">
        <v>1020</v>
      </c>
      <c r="AC188" s="1"/>
      <c r="AD188" s="1">
        <v>200</v>
      </c>
      <c r="AE188" s="47">
        <v>12</v>
      </c>
      <c r="AF188" s="1"/>
      <c r="AG188" s="1"/>
      <c r="AH188" s="1"/>
      <c r="AI188" s="1"/>
      <c r="AJ188" s="1"/>
    </row>
    <row r="189" spans="1:36" x14ac:dyDescent="0.25">
      <c r="A189" s="1" t="s">
        <v>171</v>
      </c>
      <c r="B189" s="21" t="s">
        <v>730</v>
      </c>
      <c r="C189" s="1" t="s">
        <v>196</v>
      </c>
      <c r="D189" s="1" t="s">
        <v>9</v>
      </c>
      <c r="E189" s="1" t="s">
        <v>197</v>
      </c>
      <c r="F189" s="1" t="s">
        <v>11</v>
      </c>
      <c r="G189" s="1" t="s">
        <v>12</v>
      </c>
      <c r="H189" s="1" t="s">
        <v>13</v>
      </c>
      <c r="I189" s="1"/>
      <c r="J189" s="1">
        <v>15</v>
      </c>
      <c r="K189" s="1">
        <f>VLOOKUP(F:F,прайс1!B:D,3,1)</f>
        <v>360</v>
      </c>
      <c r="L189" s="16">
        <f>VLOOKUP(F:F,прайс1!B:E,4,1)</f>
        <v>50</v>
      </c>
      <c r="M189" s="16">
        <f>VLOOKUP(F:F,прайс1!B:F,5,1)</f>
        <v>40</v>
      </c>
      <c r="N189" s="25">
        <f>IF(J189=1,K189,IF(J189&lt;30,K189+((J189-1)*L189),K189+((J189-1)*M189)))</f>
        <v>1060</v>
      </c>
      <c r="O189" s="1">
        <f>VLOOKUP(F:F,прайс2!B:F,3,1)</f>
        <v>280</v>
      </c>
      <c r="P189" s="16">
        <f>VLOOKUP(F:F,прайс2!B:E,4,1)</f>
        <v>50</v>
      </c>
      <c r="Q189" s="16">
        <f>VLOOKUP(F:F,прайс2!B:F,5,1)</f>
        <v>40</v>
      </c>
      <c r="R189" s="25">
        <f>IF(J189=1,O189,IF(J189&lt;30,O189+((J189-1)*P189),O189+((J189-1)*Q189)))</f>
        <v>980</v>
      </c>
      <c r="S189" s="1">
        <v>216</v>
      </c>
      <c r="T189" s="1">
        <v>240</v>
      </c>
      <c r="U189" s="1">
        <v>264</v>
      </c>
      <c r="V189" s="1">
        <v>324</v>
      </c>
      <c r="W189" s="1">
        <v>468</v>
      </c>
      <c r="X189" s="1">
        <v>558</v>
      </c>
      <c r="Y189" s="1">
        <v>648</v>
      </c>
      <c r="Z189" s="1">
        <v>780</v>
      </c>
      <c r="AA189" s="1">
        <v>900</v>
      </c>
      <c r="AB189" s="1">
        <v>1020</v>
      </c>
      <c r="AC189" s="1"/>
      <c r="AD189" s="1">
        <v>200</v>
      </c>
      <c r="AE189" s="47">
        <v>12</v>
      </c>
      <c r="AF189" s="1"/>
      <c r="AG189" s="1"/>
      <c r="AH189" s="1"/>
      <c r="AI189" s="1"/>
      <c r="AJ189" s="1"/>
    </row>
    <row r="190" spans="1:36" x14ac:dyDescent="0.25">
      <c r="A190" s="1" t="s">
        <v>171</v>
      </c>
      <c r="B190" s="21" t="s">
        <v>730</v>
      </c>
      <c r="C190" s="1" t="s">
        <v>8</v>
      </c>
      <c r="D190" s="1" t="s">
        <v>9</v>
      </c>
      <c r="E190" s="1" t="s">
        <v>10</v>
      </c>
      <c r="F190" s="1" t="s">
        <v>11</v>
      </c>
      <c r="G190" s="1" t="s">
        <v>12</v>
      </c>
      <c r="H190" s="1" t="s">
        <v>13</v>
      </c>
      <c r="I190" s="1"/>
      <c r="J190" s="1">
        <v>15</v>
      </c>
      <c r="K190" s="1">
        <f>VLOOKUP(F:F,прайс1!B:D,3,1)</f>
        <v>360</v>
      </c>
      <c r="L190" s="16">
        <f>VLOOKUP(F:F,прайс1!B:E,4,1)</f>
        <v>50</v>
      </c>
      <c r="M190" s="16">
        <f>VLOOKUP(F:F,прайс1!B:F,5,1)</f>
        <v>40</v>
      </c>
      <c r="N190" s="25">
        <f>IF(J190=1,K190,IF(J190&lt;30,K190+((J190-1)*L190),K190+((J190-1)*M190)))</f>
        <v>1060</v>
      </c>
      <c r="O190" s="1">
        <f>VLOOKUP(F:F,прайс2!B:F,3,1)</f>
        <v>280</v>
      </c>
      <c r="P190" s="16">
        <f>VLOOKUP(F:F,прайс2!B:E,4,1)</f>
        <v>50</v>
      </c>
      <c r="Q190" s="16">
        <f>VLOOKUP(F:F,прайс2!B:F,5,1)</f>
        <v>40</v>
      </c>
      <c r="R190" s="25">
        <f>IF(J190=1,O190,IF(J190&lt;30,O190+((J190-1)*P190),O190+((J190-1)*Q190)))</f>
        <v>980</v>
      </c>
      <c r="S190" s="1">
        <v>216</v>
      </c>
      <c r="T190" s="1">
        <v>240</v>
      </c>
      <c r="U190" s="1">
        <v>264</v>
      </c>
      <c r="V190" s="1">
        <v>324</v>
      </c>
      <c r="W190" s="1">
        <v>468</v>
      </c>
      <c r="X190" s="1">
        <v>558</v>
      </c>
      <c r="Y190" s="1">
        <v>648</v>
      </c>
      <c r="Z190" s="1">
        <v>780</v>
      </c>
      <c r="AA190" s="1">
        <v>900</v>
      </c>
      <c r="AB190" s="1">
        <v>1020</v>
      </c>
      <c r="AC190" s="1"/>
      <c r="AD190" s="1">
        <v>200</v>
      </c>
      <c r="AE190" s="47">
        <v>12</v>
      </c>
      <c r="AF190" s="1"/>
      <c r="AG190" s="1"/>
      <c r="AH190" s="1"/>
      <c r="AI190" s="1"/>
      <c r="AJ190" s="1"/>
    </row>
    <row r="191" spans="1:36" x14ac:dyDescent="0.25">
      <c r="A191" s="1" t="s">
        <v>203</v>
      </c>
      <c r="B191" s="21" t="s">
        <v>730</v>
      </c>
      <c r="C191" s="1" t="s">
        <v>218</v>
      </c>
      <c r="D191" s="1" t="s">
        <v>9</v>
      </c>
      <c r="E191" s="1" t="s">
        <v>219</v>
      </c>
      <c r="F191" s="1" t="s">
        <v>11</v>
      </c>
      <c r="G191" s="1" t="s">
        <v>20</v>
      </c>
      <c r="H191" s="1" t="s">
        <v>21</v>
      </c>
      <c r="I191" s="1"/>
      <c r="J191" s="1">
        <v>73</v>
      </c>
      <c r="K191" s="1">
        <f>VLOOKUP(F:F,прайс1!B:D,3,1)</f>
        <v>360</v>
      </c>
      <c r="L191" s="16">
        <f>VLOOKUP(F:F,прайс1!B:E,4,1)</f>
        <v>50</v>
      </c>
      <c r="M191" s="16">
        <f>VLOOKUP(F:F,прайс1!B:F,5,1)</f>
        <v>40</v>
      </c>
      <c r="N191" s="25">
        <f>IF(J191=1,K191,IF(J191&lt;30,K191+((J191-1)*L191),K191+((J191-1)*M191)))</f>
        <v>3240</v>
      </c>
      <c r="O191" s="1">
        <f>VLOOKUP(F:F,прайс2!B:F,3,1)</f>
        <v>280</v>
      </c>
      <c r="P191" s="16">
        <f>VLOOKUP(F:F,прайс2!B:E,4,1)</f>
        <v>50</v>
      </c>
      <c r="Q191" s="16">
        <f>VLOOKUP(F:F,прайс2!B:F,5,1)</f>
        <v>40</v>
      </c>
      <c r="R191" s="25">
        <f>IF(J191=1,O191,IF(J191&lt;30,O191+((J191-1)*P191),O191+((J191-1)*Q191)))</f>
        <v>3160</v>
      </c>
      <c r="S191" s="1">
        <v>216</v>
      </c>
      <c r="T191" s="1">
        <v>240</v>
      </c>
      <c r="U191" s="1">
        <v>264</v>
      </c>
      <c r="V191" s="1">
        <v>324</v>
      </c>
      <c r="W191" s="1">
        <v>468</v>
      </c>
      <c r="X191" s="1">
        <v>558</v>
      </c>
      <c r="Y191" s="1">
        <v>648</v>
      </c>
      <c r="Z191" s="1">
        <v>780</v>
      </c>
      <c r="AA191" s="1">
        <v>900</v>
      </c>
      <c r="AB191" s="1">
        <v>1020</v>
      </c>
      <c r="AC191" s="1"/>
      <c r="AD191" s="1">
        <v>200</v>
      </c>
      <c r="AE191" s="47">
        <v>12</v>
      </c>
      <c r="AF191" s="1"/>
      <c r="AG191" s="1"/>
      <c r="AH191" s="1"/>
      <c r="AI191" s="1"/>
      <c r="AJ191" s="1"/>
    </row>
    <row r="192" spans="1:36" x14ac:dyDescent="0.25">
      <c r="A192" s="1" t="s">
        <v>203</v>
      </c>
      <c r="B192" s="21" t="s">
        <v>730</v>
      </c>
      <c r="C192" s="1" t="s">
        <v>218</v>
      </c>
      <c r="D192" s="1" t="s">
        <v>9</v>
      </c>
      <c r="E192" s="1" t="s">
        <v>220</v>
      </c>
      <c r="F192" s="1" t="s">
        <v>11</v>
      </c>
      <c r="G192" s="1" t="s">
        <v>20</v>
      </c>
      <c r="H192" s="1" t="s">
        <v>21</v>
      </c>
      <c r="I192" s="1"/>
      <c r="J192" s="1">
        <v>22</v>
      </c>
      <c r="K192" s="1">
        <f>VLOOKUP(F:F,прайс1!B:D,3,1)</f>
        <v>360</v>
      </c>
      <c r="L192" s="16">
        <f>VLOOKUP(F:F,прайс1!B:E,4,1)</f>
        <v>50</v>
      </c>
      <c r="M192" s="16">
        <f>VLOOKUP(F:F,прайс1!B:F,5,1)</f>
        <v>40</v>
      </c>
      <c r="N192" s="25">
        <f>IF(J192=1,K192,IF(J192&lt;30,K192+((J192-1)*L192),K192+((J192-1)*M192)))</f>
        <v>1410</v>
      </c>
      <c r="O192" s="1">
        <f>VLOOKUP(F:F,прайс2!B:F,3,1)</f>
        <v>280</v>
      </c>
      <c r="P192" s="16">
        <f>VLOOKUP(F:F,прайс2!B:E,4,1)</f>
        <v>50</v>
      </c>
      <c r="Q192" s="16">
        <f>VLOOKUP(F:F,прайс2!B:F,5,1)</f>
        <v>40</v>
      </c>
      <c r="R192" s="25">
        <f>IF(J192=1,O192,IF(J192&lt;30,O192+((J192-1)*P192),O192+((J192-1)*Q192)))</f>
        <v>1330</v>
      </c>
      <c r="S192" s="1">
        <v>216</v>
      </c>
      <c r="T192" s="1">
        <v>240</v>
      </c>
      <c r="U192" s="1">
        <v>264</v>
      </c>
      <c r="V192" s="1">
        <v>324</v>
      </c>
      <c r="W192" s="1">
        <v>468</v>
      </c>
      <c r="X192" s="1">
        <v>558</v>
      </c>
      <c r="Y192" s="1">
        <v>648</v>
      </c>
      <c r="Z192" s="1">
        <v>780</v>
      </c>
      <c r="AA192" s="1">
        <v>900</v>
      </c>
      <c r="AB192" s="1">
        <v>1020</v>
      </c>
      <c r="AC192" s="1"/>
      <c r="AD192" s="1">
        <v>200</v>
      </c>
      <c r="AE192" s="47">
        <v>12</v>
      </c>
      <c r="AF192" s="1"/>
      <c r="AG192" s="1"/>
      <c r="AH192" s="1"/>
      <c r="AI192" s="1"/>
      <c r="AJ192" s="1"/>
    </row>
    <row r="193" spans="1:36" x14ac:dyDescent="0.25">
      <c r="A193" s="1" t="s">
        <v>203</v>
      </c>
      <c r="B193" s="21" t="s">
        <v>730</v>
      </c>
      <c r="C193" s="1" t="s">
        <v>36</v>
      </c>
      <c r="D193" s="1" t="s">
        <v>9</v>
      </c>
      <c r="E193" s="1" t="s">
        <v>159</v>
      </c>
      <c r="F193" s="1" t="s">
        <v>11</v>
      </c>
      <c r="G193" s="1" t="s">
        <v>117</v>
      </c>
      <c r="H193" s="1" t="s">
        <v>118</v>
      </c>
      <c r="I193" s="1"/>
      <c r="J193" s="1">
        <v>40</v>
      </c>
      <c r="K193" s="1">
        <f>VLOOKUP(F:F,прайс1!B:D,3,1)</f>
        <v>360</v>
      </c>
      <c r="L193" s="16">
        <f>VLOOKUP(F:F,прайс1!B:E,4,1)</f>
        <v>50</v>
      </c>
      <c r="M193" s="16">
        <f>VLOOKUP(F:F,прайс1!B:F,5,1)</f>
        <v>40</v>
      </c>
      <c r="N193" s="25">
        <f>IF(J193=1,K193,IF(J193&lt;30,K193+((J193-1)*L193),K193+((J193-1)*M193)))</f>
        <v>1920</v>
      </c>
      <c r="O193" s="1">
        <f>VLOOKUP(F:F,прайс2!B:F,3,1)</f>
        <v>280</v>
      </c>
      <c r="P193" s="16">
        <f>VLOOKUP(F:F,прайс2!B:E,4,1)</f>
        <v>50</v>
      </c>
      <c r="Q193" s="16">
        <f>VLOOKUP(F:F,прайс2!B:F,5,1)</f>
        <v>40</v>
      </c>
      <c r="R193" s="25">
        <f>IF(J193=1,O193,IF(J193&lt;30,O193+((J193-1)*P193),O193+((J193-1)*Q193)))</f>
        <v>1840</v>
      </c>
      <c r="S193" s="1">
        <v>216</v>
      </c>
      <c r="T193" s="1">
        <v>240</v>
      </c>
      <c r="U193" s="1">
        <v>264</v>
      </c>
      <c r="V193" s="1">
        <v>324</v>
      </c>
      <c r="W193" s="1">
        <v>468</v>
      </c>
      <c r="X193" s="1">
        <v>558</v>
      </c>
      <c r="Y193" s="1">
        <v>648</v>
      </c>
      <c r="Z193" s="1">
        <v>780</v>
      </c>
      <c r="AA193" s="1">
        <v>900</v>
      </c>
      <c r="AB193" s="1">
        <v>1020</v>
      </c>
      <c r="AC193" s="1"/>
      <c r="AD193" s="1">
        <v>200</v>
      </c>
      <c r="AE193" s="47">
        <v>12</v>
      </c>
      <c r="AF193" s="1"/>
      <c r="AG193" s="1"/>
      <c r="AH193" s="1"/>
      <c r="AI193" s="1"/>
      <c r="AJ193" s="1"/>
    </row>
    <row r="194" spans="1:36" x14ac:dyDescent="0.25">
      <c r="A194" s="1" t="s">
        <v>203</v>
      </c>
      <c r="B194" s="21" t="s">
        <v>730</v>
      </c>
      <c r="C194" s="1" t="s">
        <v>204</v>
      </c>
      <c r="D194" s="1" t="s">
        <v>9</v>
      </c>
      <c r="E194" s="1" t="s">
        <v>205</v>
      </c>
      <c r="F194" s="1" t="s">
        <v>11</v>
      </c>
      <c r="G194" s="1" t="s">
        <v>117</v>
      </c>
      <c r="H194" s="1" t="s">
        <v>118</v>
      </c>
      <c r="I194" s="1"/>
      <c r="J194" s="1">
        <v>8</v>
      </c>
      <c r="K194" s="1">
        <f>VLOOKUP(F:F,прайс1!B:D,3,1)</f>
        <v>360</v>
      </c>
      <c r="L194" s="16">
        <f>VLOOKUP(F:F,прайс1!B:E,4,1)</f>
        <v>50</v>
      </c>
      <c r="M194" s="16">
        <f>VLOOKUP(F:F,прайс1!B:F,5,1)</f>
        <v>40</v>
      </c>
      <c r="N194" s="25">
        <f>IF(J194=1,K194,IF(J194&lt;30,K194+((J194-1)*L194),K194+((J194-1)*M194)))</f>
        <v>710</v>
      </c>
      <c r="O194" s="1">
        <f>VLOOKUP(F:F,прайс2!B:F,3,1)</f>
        <v>280</v>
      </c>
      <c r="P194" s="16">
        <f>VLOOKUP(F:F,прайс2!B:E,4,1)</f>
        <v>50</v>
      </c>
      <c r="Q194" s="16">
        <f>VLOOKUP(F:F,прайс2!B:F,5,1)</f>
        <v>40</v>
      </c>
      <c r="R194" s="25">
        <f>IF(J194=1,O194,IF(J194&lt;30,O194+((J194-1)*P194),O194+((J194-1)*Q194)))</f>
        <v>630</v>
      </c>
      <c r="S194" s="1">
        <v>216</v>
      </c>
      <c r="T194" s="1">
        <v>240</v>
      </c>
      <c r="U194" s="1">
        <v>264</v>
      </c>
      <c r="V194" s="1">
        <v>324</v>
      </c>
      <c r="W194" s="1">
        <v>468</v>
      </c>
      <c r="X194" s="1">
        <v>558</v>
      </c>
      <c r="Y194" s="1">
        <v>648</v>
      </c>
      <c r="Z194" s="1">
        <v>780</v>
      </c>
      <c r="AA194" s="1">
        <v>900</v>
      </c>
      <c r="AB194" s="1">
        <v>1020</v>
      </c>
      <c r="AC194" s="1"/>
      <c r="AD194" s="1">
        <v>200</v>
      </c>
      <c r="AE194" s="47">
        <v>12</v>
      </c>
      <c r="AF194" s="1"/>
      <c r="AG194" s="1"/>
      <c r="AH194" s="1"/>
      <c r="AI194" s="1"/>
      <c r="AJ194" s="1"/>
    </row>
    <row r="195" spans="1:36" x14ac:dyDescent="0.25">
      <c r="A195" s="1" t="s">
        <v>203</v>
      </c>
      <c r="B195" s="21" t="s">
        <v>730</v>
      </c>
      <c r="C195" s="1" t="s">
        <v>206</v>
      </c>
      <c r="D195" s="1" t="s">
        <v>9</v>
      </c>
      <c r="E195" s="1" t="s">
        <v>207</v>
      </c>
      <c r="F195" s="1" t="s">
        <v>11</v>
      </c>
      <c r="G195" s="1" t="s">
        <v>117</v>
      </c>
      <c r="H195" s="1" t="s">
        <v>118</v>
      </c>
      <c r="I195" s="1"/>
      <c r="J195" s="1">
        <v>19</v>
      </c>
      <c r="K195" s="1">
        <f>VLOOKUP(F:F,прайс1!B:D,3,1)</f>
        <v>360</v>
      </c>
      <c r="L195" s="16">
        <f>VLOOKUP(F:F,прайс1!B:E,4,1)</f>
        <v>50</v>
      </c>
      <c r="M195" s="16">
        <f>VLOOKUP(F:F,прайс1!B:F,5,1)</f>
        <v>40</v>
      </c>
      <c r="N195" s="25">
        <f>IF(J195=1,K195,IF(J195&lt;30,K195+((J195-1)*L195),K195+((J195-1)*M195)))</f>
        <v>1260</v>
      </c>
      <c r="O195" s="1">
        <f>VLOOKUP(F:F,прайс2!B:F,3,1)</f>
        <v>280</v>
      </c>
      <c r="P195" s="16">
        <f>VLOOKUP(F:F,прайс2!B:E,4,1)</f>
        <v>50</v>
      </c>
      <c r="Q195" s="16">
        <f>VLOOKUP(F:F,прайс2!B:F,5,1)</f>
        <v>40</v>
      </c>
      <c r="R195" s="25">
        <f>IF(J195=1,O195,IF(J195&lt;30,O195+((J195-1)*P195),O195+((J195-1)*Q195)))</f>
        <v>1180</v>
      </c>
      <c r="S195" s="1">
        <v>216</v>
      </c>
      <c r="T195" s="1">
        <v>240</v>
      </c>
      <c r="U195" s="1">
        <v>264</v>
      </c>
      <c r="V195" s="1">
        <v>324</v>
      </c>
      <c r="W195" s="1">
        <v>468</v>
      </c>
      <c r="X195" s="1">
        <v>558</v>
      </c>
      <c r="Y195" s="1">
        <v>648</v>
      </c>
      <c r="Z195" s="1">
        <v>780</v>
      </c>
      <c r="AA195" s="1">
        <v>900</v>
      </c>
      <c r="AB195" s="1">
        <v>1020</v>
      </c>
      <c r="AC195" s="1"/>
      <c r="AD195" s="1">
        <v>200</v>
      </c>
      <c r="AE195" s="47">
        <v>12</v>
      </c>
      <c r="AF195" s="1"/>
      <c r="AG195" s="1"/>
      <c r="AH195" s="1"/>
      <c r="AI195" s="1"/>
      <c r="AJ195" s="1"/>
    </row>
    <row r="196" spans="1:36" x14ac:dyDescent="0.25">
      <c r="A196" s="1" t="s">
        <v>203</v>
      </c>
      <c r="B196" s="21" t="s">
        <v>730</v>
      </c>
      <c r="C196" s="1" t="s">
        <v>223</v>
      </c>
      <c r="D196" s="1" t="s">
        <v>9</v>
      </c>
      <c r="E196" s="1" t="s">
        <v>224</v>
      </c>
      <c r="F196" s="1" t="s">
        <v>11</v>
      </c>
      <c r="G196" s="1" t="s">
        <v>20</v>
      </c>
      <c r="H196" s="1" t="s">
        <v>21</v>
      </c>
      <c r="I196" s="1"/>
      <c r="J196" s="1">
        <v>11</v>
      </c>
      <c r="K196" s="1">
        <f>VLOOKUP(F:F,прайс1!B:D,3,1)</f>
        <v>360</v>
      </c>
      <c r="L196" s="16">
        <f>VLOOKUP(F:F,прайс1!B:E,4,1)</f>
        <v>50</v>
      </c>
      <c r="M196" s="16">
        <f>VLOOKUP(F:F,прайс1!B:F,5,1)</f>
        <v>40</v>
      </c>
      <c r="N196" s="25">
        <f>IF(J196=1,K196,IF(J196&lt;30,K196+((J196-1)*L196),K196+((J196-1)*M196)))</f>
        <v>860</v>
      </c>
      <c r="O196" s="1">
        <f>VLOOKUP(F:F,прайс2!B:F,3,1)</f>
        <v>280</v>
      </c>
      <c r="P196" s="16">
        <f>VLOOKUP(F:F,прайс2!B:E,4,1)</f>
        <v>50</v>
      </c>
      <c r="Q196" s="16">
        <f>VLOOKUP(F:F,прайс2!B:F,5,1)</f>
        <v>40</v>
      </c>
      <c r="R196" s="25">
        <f>IF(J196=1,O196,IF(J196&lt;30,O196+((J196-1)*P196),O196+((J196-1)*Q196)))</f>
        <v>780</v>
      </c>
      <c r="S196" s="1">
        <v>216</v>
      </c>
      <c r="T196" s="1">
        <v>240</v>
      </c>
      <c r="U196" s="1">
        <v>264</v>
      </c>
      <c r="V196" s="1">
        <v>324</v>
      </c>
      <c r="W196" s="1">
        <v>468</v>
      </c>
      <c r="X196" s="1">
        <v>558</v>
      </c>
      <c r="Y196" s="1">
        <v>648</v>
      </c>
      <c r="Z196" s="1">
        <v>780</v>
      </c>
      <c r="AA196" s="1">
        <v>900</v>
      </c>
      <c r="AB196" s="1">
        <v>1020</v>
      </c>
      <c r="AC196" s="1"/>
      <c r="AD196" s="1">
        <v>200</v>
      </c>
      <c r="AE196" s="47">
        <v>12</v>
      </c>
      <c r="AF196" s="1"/>
      <c r="AG196" s="1"/>
      <c r="AH196" s="1"/>
      <c r="AI196" s="1"/>
      <c r="AJ196" s="1"/>
    </row>
    <row r="197" spans="1:36" x14ac:dyDescent="0.25">
      <c r="A197" s="1" t="s">
        <v>203</v>
      </c>
      <c r="B197" s="21" t="s">
        <v>730</v>
      </c>
      <c r="C197" s="1" t="s">
        <v>208</v>
      </c>
      <c r="D197" s="1" t="s">
        <v>9</v>
      </c>
      <c r="E197" s="1" t="s">
        <v>209</v>
      </c>
      <c r="F197" s="1" t="s">
        <v>11</v>
      </c>
      <c r="G197" s="1" t="s">
        <v>117</v>
      </c>
      <c r="H197" s="1" t="s">
        <v>118</v>
      </c>
      <c r="I197" s="1"/>
      <c r="J197" s="1">
        <v>54</v>
      </c>
      <c r="K197" s="1">
        <f>VLOOKUP(F:F,прайс1!B:D,3,1)</f>
        <v>360</v>
      </c>
      <c r="L197" s="16">
        <f>VLOOKUP(F:F,прайс1!B:E,4,1)</f>
        <v>50</v>
      </c>
      <c r="M197" s="16">
        <f>VLOOKUP(F:F,прайс1!B:F,5,1)</f>
        <v>40</v>
      </c>
      <c r="N197" s="25">
        <f>IF(J197=1,K197,IF(J197&lt;30,K197+((J197-1)*L197),K197+((J197-1)*M197)))</f>
        <v>2480</v>
      </c>
      <c r="O197" s="1">
        <f>VLOOKUP(F:F,прайс2!B:F,3,1)</f>
        <v>280</v>
      </c>
      <c r="P197" s="16">
        <f>VLOOKUP(F:F,прайс2!B:E,4,1)</f>
        <v>50</v>
      </c>
      <c r="Q197" s="16">
        <f>VLOOKUP(F:F,прайс2!B:F,5,1)</f>
        <v>40</v>
      </c>
      <c r="R197" s="25">
        <f>IF(J197=1,O197,IF(J197&lt;30,O197+((J197-1)*P197),O197+((J197-1)*Q197)))</f>
        <v>2400</v>
      </c>
      <c r="S197" s="1">
        <v>216</v>
      </c>
      <c r="T197" s="1">
        <v>240</v>
      </c>
      <c r="U197" s="1">
        <v>264</v>
      </c>
      <c r="V197" s="1">
        <v>324</v>
      </c>
      <c r="W197" s="1">
        <v>468</v>
      </c>
      <c r="X197" s="1">
        <v>558</v>
      </c>
      <c r="Y197" s="1">
        <v>648</v>
      </c>
      <c r="Z197" s="1">
        <v>780</v>
      </c>
      <c r="AA197" s="1">
        <v>900</v>
      </c>
      <c r="AB197" s="1">
        <v>1020</v>
      </c>
      <c r="AC197" s="1"/>
      <c r="AD197" s="1">
        <v>200</v>
      </c>
      <c r="AE197" s="47">
        <v>12</v>
      </c>
      <c r="AF197" s="1"/>
      <c r="AG197" s="1"/>
      <c r="AH197" s="1"/>
      <c r="AI197" s="1"/>
      <c r="AJ197" s="1"/>
    </row>
    <row r="198" spans="1:36" x14ac:dyDescent="0.25">
      <c r="A198" s="1" t="s">
        <v>203</v>
      </c>
      <c r="B198" s="21" t="s">
        <v>730</v>
      </c>
      <c r="C198" s="1" t="s">
        <v>216</v>
      </c>
      <c r="D198" s="1" t="s">
        <v>9</v>
      </c>
      <c r="E198" s="1" t="s">
        <v>217</v>
      </c>
      <c r="F198" s="1" t="s">
        <v>11</v>
      </c>
      <c r="G198" s="1" t="s">
        <v>117</v>
      </c>
      <c r="H198" s="1" t="s">
        <v>118</v>
      </c>
      <c r="I198" s="1"/>
      <c r="J198" s="1">
        <v>14</v>
      </c>
      <c r="K198" s="1">
        <f>VLOOKUP(F:F,прайс1!B:D,3,1)</f>
        <v>360</v>
      </c>
      <c r="L198" s="16">
        <f>VLOOKUP(F:F,прайс1!B:E,4,1)</f>
        <v>50</v>
      </c>
      <c r="M198" s="16">
        <f>VLOOKUP(F:F,прайс1!B:F,5,1)</f>
        <v>40</v>
      </c>
      <c r="N198" s="25">
        <f>IF(J198=1,K198,IF(J198&lt;30,K198+((J198-1)*L198),K198+((J198-1)*M198)))</f>
        <v>1010</v>
      </c>
      <c r="O198" s="1">
        <f>VLOOKUP(F:F,прайс2!B:F,3,1)</f>
        <v>280</v>
      </c>
      <c r="P198" s="16">
        <f>VLOOKUP(F:F,прайс2!B:E,4,1)</f>
        <v>50</v>
      </c>
      <c r="Q198" s="16">
        <f>VLOOKUP(F:F,прайс2!B:F,5,1)</f>
        <v>40</v>
      </c>
      <c r="R198" s="25">
        <f>IF(J198=1,O198,IF(J198&lt;30,O198+((J198-1)*P198),O198+((J198-1)*Q198)))</f>
        <v>930</v>
      </c>
      <c r="S198" s="1">
        <v>216</v>
      </c>
      <c r="T198" s="1">
        <v>240</v>
      </c>
      <c r="U198" s="1">
        <v>264</v>
      </c>
      <c r="V198" s="1">
        <v>324</v>
      </c>
      <c r="W198" s="1">
        <v>468</v>
      </c>
      <c r="X198" s="1">
        <v>558</v>
      </c>
      <c r="Y198" s="1">
        <v>648</v>
      </c>
      <c r="Z198" s="1">
        <v>780</v>
      </c>
      <c r="AA198" s="1">
        <v>900</v>
      </c>
      <c r="AB198" s="1">
        <v>1020</v>
      </c>
      <c r="AC198" s="1"/>
      <c r="AD198" s="1">
        <v>200</v>
      </c>
      <c r="AE198" s="47">
        <v>12</v>
      </c>
      <c r="AF198" s="1"/>
      <c r="AG198" s="1"/>
      <c r="AH198" s="1"/>
      <c r="AI198" s="1"/>
      <c r="AJ198" s="1"/>
    </row>
    <row r="199" spans="1:36" x14ac:dyDescent="0.25">
      <c r="A199" s="1" t="s">
        <v>246</v>
      </c>
      <c r="B199" s="21" t="s">
        <v>730</v>
      </c>
      <c r="C199" s="1" t="s">
        <v>48</v>
      </c>
      <c r="D199" s="1" t="s">
        <v>9</v>
      </c>
      <c r="E199" s="1" t="s">
        <v>49</v>
      </c>
      <c r="F199" s="1" t="s">
        <v>11</v>
      </c>
      <c r="G199" s="1" t="s">
        <v>20</v>
      </c>
      <c r="H199" s="1" t="s">
        <v>21</v>
      </c>
      <c r="I199" s="1"/>
      <c r="J199" s="1">
        <v>12</v>
      </c>
      <c r="K199" s="1">
        <f>VLOOKUP(F:F,прайс1!B:D,3,1)</f>
        <v>360</v>
      </c>
      <c r="L199" s="16">
        <f>VLOOKUP(F:F,прайс1!B:E,4,1)</f>
        <v>50</v>
      </c>
      <c r="M199" s="16">
        <f>VLOOKUP(F:F,прайс1!B:F,5,1)</f>
        <v>40</v>
      </c>
      <c r="N199" s="25">
        <f>IF(J199=1,K199,IF(J199&lt;30,K199+((J199-1)*L199),K199+((J199-1)*M199)))</f>
        <v>910</v>
      </c>
      <c r="O199" s="1">
        <f>VLOOKUP(F:F,прайс2!B:F,3,1)</f>
        <v>280</v>
      </c>
      <c r="P199" s="16">
        <f>VLOOKUP(F:F,прайс2!B:E,4,1)</f>
        <v>50</v>
      </c>
      <c r="Q199" s="16">
        <f>VLOOKUP(F:F,прайс2!B:F,5,1)</f>
        <v>40</v>
      </c>
      <c r="R199" s="25">
        <f>IF(J199=1,O199,IF(J199&lt;30,O199+((J199-1)*P199),O199+((J199-1)*Q199)))</f>
        <v>830</v>
      </c>
      <c r="S199" s="1">
        <v>216</v>
      </c>
      <c r="T199" s="1">
        <v>240</v>
      </c>
      <c r="U199" s="1">
        <v>264</v>
      </c>
      <c r="V199" s="1">
        <v>324</v>
      </c>
      <c r="W199" s="1">
        <v>468</v>
      </c>
      <c r="X199" s="1">
        <v>558</v>
      </c>
      <c r="Y199" s="1">
        <v>648</v>
      </c>
      <c r="Z199" s="1">
        <v>780</v>
      </c>
      <c r="AA199" s="1">
        <v>900</v>
      </c>
      <c r="AB199" s="1">
        <v>1020</v>
      </c>
      <c r="AC199" s="1"/>
      <c r="AD199" s="1">
        <v>200</v>
      </c>
      <c r="AE199" s="47">
        <v>12</v>
      </c>
      <c r="AF199" s="1"/>
      <c r="AG199" s="1"/>
      <c r="AH199" s="1"/>
      <c r="AI199" s="1"/>
      <c r="AJ199" s="1"/>
    </row>
    <row r="200" spans="1:36" x14ac:dyDescent="0.25">
      <c r="A200" s="1" t="s">
        <v>246</v>
      </c>
      <c r="B200" s="21" t="s">
        <v>730</v>
      </c>
      <c r="C200" s="1" t="s">
        <v>8</v>
      </c>
      <c r="D200" s="1" t="s">
        <v>9</v>
      </c>
      <c r="E200" s="1" t="s">
        <v>10</v>
      </c>
      <c r="F200" s="1" t="s">
        <v>11</v>
      </c>
      <c r="G200" s="1" t="s">
        <v>117</v>
      </c>
      <c r="H200" s="1" t="s">
        <v>118</v>
      </c>
      <c r="I200" s="1"/>
      <c r="J200" s="1">
        <v>42</v>
      </c>
      <c r="K200" s="1">
        <f>VLOOKUP(F:F,прайс1!B:D,3,1)</f>
        <v>360</v>
      </c>
      <c r="L200" s="16">
        <f>VLOOKUP(F:F,прайс1!B:E,4,1)</f>
        <v>50</v>
      </c>
      <c r="M200" s="16">
        <f>VLOOKUP(F:F,прайс1!B:F,5,1)</f>
        <v>40</v>
      </c>
      <c r="N200" s="25">
        <f>IF(J200=1,K200,IF(J200&lt;30,K200+((J200-1)*L200),K200+((J200-1)*M200)))</f>
        <v>2000</v>
      </c>
      <c r="O200" s="1">
        <f>VLOOKUP(F:F,прайс2!B:F,3,1)</f>
        <v>280</v>
      </c>
      <c r="P200" s="16">
        <f>VLOOKUP(F:F,прайс2!B:E,4,1)</f>
        <v>50</v>
      </c>
      <c r="Q200" s="16">
        <f>VLOOKUP(F:F,прайс2!B:F,5,1)</f>
        <v>40</v>
      </c>
      <c r="R200" s="25">
        <f>IF(J200=1,O200,IF(J200&lt;30,O200+((J200-1)*P200),O200+((J200-1)*Q200)))</f>
        <v>1920</v>
      </c>
      <c r="S200" s="1">
        <v>216</v>
      </c>
      <c r="T200" s="1">
        <v>240</v>
      </c>
      <c r="U200" s="1">
        <v>264</v>
      </c>
      <c r="V200" s="1">
        <v>324</v>
      </c>
      <c r="W200" s="1">
        <v>468</v>
      </c>
      <c r="X200" s="1">
        <v>558</v>
      </c>
      <c r="Y200" s="1">
        <v>648</v>
      </c>
      <c r="Z200" s="1">
        <v>780</v>
      </c>
      <c r="AA200" s="1">
        <v>900</v>
      </c>
      <c r="AB200" s="1">
        <v>1020</v>
      </c>
      <c r="AC200" s="1"/>
      <c r="AD200" s="1">
        <v>200</v>
      </c>
      <c r="AE200" s="47">
        <v>12</v>
      </c>
      <c r="AF200" s="1"/>
      <c r="AG200" s="1"/>
      <c r="AH200" s="1"/>
      <c r="AI200" s="1"/>
      <c r="AJ200" s="1"/>
    </row>
    <row r="201" spans="1:36" x14ac:dyDescent="0.25">
      <c r="A201" s="1" t="s">
        <v>246</v>
      </c>
      <c r="B201" s="21" t="s">
        <v>730</v>
      </c>
      <c r="C201" s="1" t="s">
        <v>257</v>
      </c>
      <c r="D201" s="1" t="s">
        <v>9</v>
      </c>
      <c r="E201" s="1" t="s">
        <v>258</v>
      </c>
      <c r="F201" s="1" t="s">
        <v>11</v>
      </c>
      <c r="G201" s="1" t="s">
        <v>12</v>
      </c>
      <c r="H201" s="1" t="s">
        <v>13</v>
      </c>
      <c r="I201" s="1"/>
      <c r="J201" s="1">
        <v>46</v>
      </c>
      <c r="K201" s="1">
        <f>VLOOKUP(F:F,прайс1!B:D,3,1)</f>
        <v>360</v>
      </c>
      <c r="L201" s="16">
        <f>VLOOKUP(F:F,прайс1!B:E,4,1)</f>
        <v>50</v>
      </c>
      <c r="M201" s="16">
        <f>VLOOKUP(F:F,прайс1!B:F,5,1)</f>
        <v>40</v>
      </c>
      <c r="N201" s="25">
        <f>IF(J201=1,K201,IF(J201&lt;30,K201+((J201-1)*L201),K201+((J201-1)*M201)))</f>
        <v>2160</v>
      </c>
      <c r="O201" s="1">
        <f>VLOOKUP(F:F,прайс2!B:F,3,1)</f>
        <v>280</v>
      </c>
      <c r="P201" s="16">
        <f>VLOOKUP(F:F,прайс2!B:E,4,1)</f>
        <v>50</v>
      </c>
      <c r="Q201" s="16">
        <f>VLOOKUP(F:F,прайс2!B:F,5,1)</f>
        <v>40</v>
      </c>
      <c r="R201" s="25">
        <f>IF(J201=1,O201,IF(J201&lt;30,O201+((J201-1)*P201),O201+((J201-1)*Q201)))</f>
        <v>2080</v>
      </c>
      <c r="S201" s="1">
        <v>216</v>
      </c>
      <c r="T201" s="1">
        <v>240</v>
      </c>
      <c r="U201" s="1">
        <v>264</v>
      </c>
      <c r="V201" s="1">
        <v>324</v>
      </c>
      <c r="W201" s="1">
        <v>468</v>
      </c>
      <c r="X201" s="1">
        <v>558</v>
      </c>
      <c r="Y201" s="1">
        <v>648</v>
      </c>
      <c r="Z201" s="1">
        <v>780</v>
      </c>
      <c r="AA201" s="1">
        <v>900</v>
      </c>
      <c r="AB201" s="1">
        <v>1020</v>
      </c>
      <c r="AC201" s="1"/>
      <c r="AD201" s="1">
        <v>200</v>
      </c>
      <c r="AE201" s="47">
        <v>12</v>
      </c>
      <c r="AF201" s="1"/>
      <c r="AG201" s="1"/>
      <c r="AH201" s="1"/>
      <c r="AI201" s="1"/>
      <c r="AJ201" s="1"/>
    </row>
    <row r="202" spans="1:36" x14ac:dyDescent="0.25">
      <c r="A202" s="1" t="s">
        <v>246</v>
      </c>
      <c r="B202" s="21" t="s">
        <v>730</v>
      </c>
      <c r="C202" s="1" t="s">
        <v>250</v>
      </c>
      <c r="D202" s="1" t="s">
        <v>9</v>
      </c>
      <c r="E202" s="1" t="s">
        <v>251</v>
      </c>
      <c r="F202" s="1" t="s">
        <v>11</v>
      </c>
      <c r="G202" s="1" t="s">
        <v>117</v>
      </c>
      <c r="H202" s="1" t="s">
        <v>118</v>
      </c>
      <c r="I202" s="1"/>
      <c r="J202" s="1">
        <v>28</v>
      </c>
      <c r="K202" s="1">
        <f>VLOOKUP(F:F,прайс1!B:D,3,1)</f>
        <v>360</v>
      </c>
      <c r="L202" s="16">
        <f>VLOOKUP(F:F,прайс1!B:E,4,1)</f>
        <v>50</v>
      </c>
      <c r="M202" s="16">
        <f>VLOOKUP(F:F,прайс1!B:F,5,1)</f>
        <v>40</v>
      </c>
      <c r="N202" s="25">
        <f>IF(J202=1,K202,IF(J202&lt;30,K202+((J202-1)*L202),K202+((J202-1)*M202)))</f>
        <v>1710</v>
      </c>
      <c r="O202" s="1">
        <f>VLOOKUP(F:F,прайс2!B:F,3,1)</f>
        <v>280</v>
      </c>
      <c r="P202" s="16">
        <f>VLOOKUP(F:F,прайс2!B:E,4,1)</f>
        <v>50</v>
      </c>
      <c r="Q202" s="16">
        <f>VLOOKUP(F:F,прайс2!B:F,5,1)</f>
        <v>40</v>
      </c>
      <c r="R202" s="25">
        <f>IF(J202=1,O202,IF(J202&lt;30,O202+((J202-1)*P202),O202+((J202-1)*Q202)))</f>
        <v>1630</v>
      </c>
      <c r="S202" s="1">
        <v>216</v>
      </c>
      <c r="T202" s="1">
        <v>240</v>
      </c>
      <c r="U202" s="1">
        <v>264</v>
      </c>
      <c r="V202" s="1">
        <v>324</v>
      </c>
      <c r="W202" s="1">
        <v>468</v>
      </c>
      <c r="X202" s="1">
        <v>558</v>
      </c>
      <c r="Y202" s="1">
        <v>648</v>
      </c>
      <c r="Z202" s="1">
        <v>780</v>
      </c>
      <c r="AA202" s="1">
        <v>900</v>
      </c>
      <c r="AB202" s="1">
        <v>1020</v>
      </c>
      <c r="AC202" s="1"/>
      <c r="AD202" s="1">
        <v>200</v>
      </c>
      <c r="AE202" s="47">
        <v>12</v>
      </c>
      <c r="AF202" s="1"/>
      <c r="AG202" s="1"/>
      <c r="AH202" s="1"/>
      <c r="AI202" s="1"/>
      <c r="AJ202" s="1"/>
    </row>
    <row r="203" spans="1:36" x14ac:dyDescent="0.25">
      <c r="A203" s="1" t="s">
        <v>246</v>
      </c>
      <c r="B203" s="21" t="s">
        <v>730</v>
      </c>
      <c r="C203" s="1" t="s">
        <v>252</v>
      </c>
      <c r="D203" s="1" t="s">
        <v>9</v>
      </c>
      <c r="E203" s="1" t="s">
        <v>253</v>
      </c>
      <c r="F203" s="1" t="s">
        <v>11</v>
      </c>
      <c r="G203" s="1" t="s">
        <v>117</v>
      </c>
      <c r="H203" s="1" t="s">
        <v>118</v>
      </c>
      <c r="I203" s="1"/>
      <c r="J203" s="1">
        <v>32</v>
      </c>
      <c r="K203" s="1">
        <f>VLOOKUP(F:F,прайс1!B:D,3,1)</f>
        <v>360</v>
      </c>
      <c r="L203" s="16">
        <f>VLOOKUP(F:F,прайс1!B:E,4,1)</f>
        <v>50</v>
      </c>
      <c r="M203" s="16">
        <f>VLOOKUP(F:F,прайс1!B:F,5,1)</f>
        <v>40</v>
      </c>
      <c r="N203" s="25">
        <f>IF(J203=1,K203,IF(J203&lt;30,K203+((J203-1)*L203),K203+((J203-1)*M203)))</f>
        <v>1600</v>
      </c>
      <c r="O203" s="1">
        <f>VLOOKUP(F:F,прайс2!B:F,3,1)</f>
        <v>280</v>
      </c>
      <c r="P203" s="16">
        <f>VLOOKUP(F:F,прайс2!B:E,4,1)</f>
        <v>50</v>
      </c>
      <c r="Q203" s="16">
        <f>VLOOKUP(F:F,прайс2!B:F,5,1)</f>
        <v>40</v>
      </c>
      <c r="R203" s="25">
        <f>IF(J203=1,O203,IF(J203&lt;30,O203+((J203-1)*P203),O203+((J203-1)*Q203)))</f>
        <v>1520</v>
      </c>
      <c r="S203" s="1">
        <v>216</v>
      </c>
      <c r="T203" s="1">
        <v>240</v>
      </c>
      <c r="U203" s="1">
        <v>264</v>
      </c>
      <c r="V203" s="1">
        <v>324</v>
      </c>
      <c r="W203" s="1">
        <v>468</v>
      </c>
      <c r="X203" s="1">
        <v>558</v>
      </c>
      <c r="Y203" s="1">
        <v>648</v>
      </c>
      <c r="Z203" s="1">
        <v>780</v>
      </c>
      <c r="AA203" s="1">
        <v>900</v>
      </c>
      <c r="AB203" s="1">
        <v>1020</v>
      </c>
      <c r="AC203" s="1"/>
      <c r="AD203" s="1">
        <v>200</v>
      </c>
      <c r="AE203" s="47">
        <v>12</v>
      </c>
      <c r="AF203" s="1"/>
      <c r="AG203" s="1"/>
      <c r="AH203" s="1"/>
      <c r="AI203" s="1"/>
      <c r="AJ203" s="1"/>
    </row>
    <row r="204" spans="1:36" x14ac:dyDescent="0.25">
      <c r="A204" s="1" t="s">
        <v>313</v>
      </c>
      <c r="B204" s="21" t="s">
        <v>730</v>
      </c>
      <c r="C204" s="1" t="s">
        <v>157</v>
      </c>
      <c r="D204" s="1" t="s">
        <v>9</v>
      </c>
      <c r="E204" s="1" t="s">
        <v>158</v>
      </c>
      <c r="F204" s="1" t="s">
        <v>11</v>
      </c>
      <c r="G204" s="1" t="s">
        <v>20</v>
      </c>
      <c r="H204" s="1" t="s">
        <v>21</v>
      </c>
      <c r="I204" s="1"/>
      <c r="J204" s="1">
        <v>14</v>
      </c>
      <c r="K204" s="1">
        <f>VLOOKUP(F:F,прайс1!B:D,3,1)</f>
        <v>360</v>
      </c>
      <c r="L204" s="16">
        <f>VLOOKUP(F:F,прайс1!B:E,4,1)</f>
        <v>50</v>
      </c>
      <c r="M204" s="16">
        <f>VLOOKUP(F:F,прайс1!B:F,5,1)</f>
        <v>40</v>
      </c>
      <c r="N204" s="25">
        <f>IF(J204=1,K204,IF(J204&lt;30,K204+((J204-1)*L204),K204+((J204-1)*M204)))</f>
        <v>1010</v>
      </c>
      <c r="O204" s="1">
        <f>VLOOKUP(F:F,прайс2!B:F,3,1)</f>
        <v>280</v>
      </c>
      <c r="P204" s="16">
        <f>VLOOKUP(F:F,прайс2!B:E,4,1)</f>
        <v>50</v>
      </c>
      <c r="Q204" s="16">
        <f>VLOOKUP(F:F,прайс2!B:F,5,1)</f>
        <v>40</v>
      </c>
      <c r="R204" s="25">
        <f>IF(J204=1,O204,IF(J204&lt;30,O204+((J204-1)*P204),O204+((J204-1)*Q204)))</f>
        <v>930</v>
      </c>
      <c r="S204" s="1">
        <v>216</v>
      </c>
      <c r="T204" s="1">
        <v>240</v>
      </c>
      <c r="U204" s="1">
        <v>264</v>
      </c>
      <c r="V204" s="1">
        <v>324</v>
      </c>
      <c r="W204" s="1">
        <v>468</v>
      </c>
      <c r="X204" s="1">
        <v>558</v>
      </c>
      <c r="Y204" s="1">
        <v>648</v>
      </c>
      <c r="Z204" s="1">
        <v>780</v>
      </c>
      <c r="AA204" s="1">
        <v>900</v>
      </c>
      <c r="AB204" s="1">
        <v>1020</v>
      </c>
      <c r="AC204" s="1"/>
      <c r="AD204" s="1">
        <v>200</v>
      </c>
      <c r="AE204" s="47">
        <v>12</v>
      </c>
      <c r="AF204" s="1"/>
      <c r="AG204" s="1"/>
      <c r="AH204" s="1"/>
      <c r="AI204" s="1"/>
      <c r="AJ204" s="1"/>
    </row>
    <row r="205" spans="1:36" x14ac:dyDescent="0.25">
      <c r="A205" s="1" t="s">
        <v>313</v>
      </c>
      <c r="B205" s="21" t="s">
        <v>730</v>
      </c>
      <c r="C205" s="1" t="s">
        <v>218</v>
      </c>
      <c r="D205" s="1" t="s">
        <v>9</v>
      </c>
      <c r="E205" s="1" t="s">
        <v>317</v>
      </c>
      <c r="F205" s="1" t="s">
        <v>11</v>
      </c>
      <c r="G205" s="1" t="s">
        <v>20</v>
      </c>
      <c r="H205" s="1" t="s">
        <v>21</v>
      </c>
      <c r="I205" s="1"/>
      <c r="J205" s="1">
        <v>16</v>
      </c>
      <c r="K205" s="1">
        <f>VLOOKUP(F:F,прайс1!B:D,3,1)</f>
        <v>360</v>
      </c>
      <c r="L205" s="16">
        <f>VLOOKUP(F:F,прайс1!B:E,4,1)</f>
        <v>50</v>
      </c>
      <c r="M205" s="16">
        <f>VLOOKUP(F:F,прайс1!B:F,5,1)</f>
        <v>40</v>
      </c>
      <c r="N205" s="25">
        <f>IF(J205=1,K205,IF(J205&lt;30,K205+((J205-1)*L205),K205+((J205-1)*M205)))</f>
        <v>1110</v>
      </c>
      <c r="O205" s="1">
        <f>VLOOKUP(F:F,прайс2!B:F,3,1)</f>
        <v>280</v>
      </c>
      <c r="P205" s="16">
        <f>VLOOKUP(F:F,прайс2!B:E,4,1)</f>
        <v>50</v>
      </c>
      <c r="Q205" s="16">
        <f>VLOOKUP(F:F,прайс2!B:F,5,1)</f>
        <v>40</v>
      </c>
      <c r="R205" s="25">
        <f>IF(J205=1,O205,IF(J205&lt;30,O205+((J205-1)*P205),O205+((J205-1)*Q205)))</f>
        <v>1030</v>
      </c>
      <c r="S205" s="1">
        <v>216</v>
      </c>
      <c r="T205" s="1">
        <v>240</v>
      </c>
      <c r="U205" s="1">
        <v>264</v>
      </c>
      <c r="V205" s="1">
        <v>324</v>
      </c>
      <c r="W205" s="1">
        <v>468</v>
      </c>
      <c r="X205" s="1">
        <v>558</v>
      </c>
      <c r="Y205" s="1">
        <v>648</v>
      </c>
      <c r="Z205" s="1">
        <v>780</v>
      </c>
      <c r="AA205" s="1">
        <v>900</v>
      </c>
      <c r="AB205" s="1">
        <v>1020</v>
      </c>
      <c r="AC205" s="1"/>
      <c r="AD205" s="1">
        <v>200</v>
      </c>
      <c r="AE205" s="47">
        <v>12</v>
      </c>
      <c r="AF205" s="1"/>
      <c r="AG205" s="1"/>
      <c r="AH205" s="1"/>
      <c r="AI205" s="1"/>
      <c r="AJ205" s="1"/>
    </row>
    <row r="206" spans="1:36" x14ac:dyDescent="0.25">
      <c r="A206" s="1" t="s">
        <v>313</v>
      </c>
      <c r="B206" s="21" t="s">
        <v>730</v>
      </c>
      <c r="C206" s="1" t="s">
        <v>36</v>
      </c>
      <c r="D206" s="1" t="s">
        <v>9</v>
      </c>
      <c r="E206" s="1" t="s">
        <v>50</v>
      </c>
      <c r="F206" s="1" t="s">
        <v>11</v>
      </c>
      <c r="G206" s="1" t="s">
        <v>117</v>
      </c>
      <c r="H206" s="1" t="s">
        <v>118</v>
      </c>
      <c r="I206" s="1"/>
      <c r="J206" s="1">
        <v>20</v>
      </c>
      <c r="K206" s="1">
        <f>VLOOKUP(F:F,прайс1!B:D,3,1)</f>
        <v>360</v>
      </c>
      <c r="L206" s="16">
        <f>VLOOKUP(F:F,прайс1!B:E,4,1)</f>
        <v>50</v>
      </c>
      <c r="M206" s="16">
        <f>VLOOKUP(F:F,прайс1!B:F,5,1)</f>
        <v>40</v>
      </c>
      <c r="N206" s="25">
        <f>IF(J206=1,K206,IF(J206&lt;30,K206+((J206-1)*L206),K206+((J206-1)*M206)))</f>
        <v>1310</v>
      </c>
      <c r="O206" s="1">
        <f>VLOOKUP(F:F,прайс2!B:F,3,1)</f>
        <v>280</v>
      </c>
      <c r="P206" s="16">
        <f>VLOOKUP(F:F,прайс2!B:E,4,1)</f>
        <v>50</v>
      </c>
      <c r="Q206" s="16">
        <f>VLOOKUP(F:F,прайс2!B:F,5,1)</f>
        <v>40</v>
      </c>
      <c r="R206" s="25">
        <f>IF(J206=1,O206,IF(J206&lt;30,O206+((J206-1)*P206),O206+((J206-1)*Q206)))</f>
        <v>1230</v>
      </c>
      <c r="S206" s="1">
        <v>216</v>
      </c>
      <c r="T206" s="1">
        <v>240</v>
      </c>
      <c r="U206" s="1">
        <v>264</v>
      </c>
      <c r="V206" s="1">
        <v>324</v>
      </c>
      <c r="W206" s="1">
        <v>468</v>
      </c>
      <c r="X206" s="1">
        <v>558</v>
      </c>
      <c r="Y206" s="1">
        <v>648</v>
      </c>
      <c r="Z206" s="1">
        <v>780</v>
      </c>
      <c r="AA206" s="1">
        <v>900</v>
      </c>
      <c r="AB206" s="1">
        <v>1020</v>
      </c>
      <c r="AC206" s="1"/>
      <c r="AD206" s="1">
        <v>200</v>
      </c>
      <c r="AE206" s="47">
        <v>12</v>
      </c>
      <c r="AF206" s="1"/>
      <c r="AG206" s="1"/>
      <c r="AH206" s="1"/>
      <c r="AI206" s="1"/>
      <c r="AJ206" s="1"/>
    </row>
    <row r="207" spans="1:36" x14ac:dyDescent="0.25">
      <c r="A207" s="1" t="s">
        <v>313</v>
      </c>
      <c r="B207" s="21" t="s">
        <v>730</v>
      </c>
      <c r="C207" s="1" t="s">
        <v>36</v>
      </c>
      <c r="D207" s="1" t="s">
        <v>9</v>
      </c>
      <c r="E207" s="1" t="s">
        <v>159</v>
      </c>
      <c r="F207" s="1" t="s">
        <v>11</v>
      </c>
      <c r="G207" s="1" t="s">
        <v>117</v>
      </c>
      <c r="H207" s="1" t="s">
        <v>118</v>
      </c>
      <c r="I207" s="1"/>
      <c r="J207" s="1">
        <v>11</v>
      </c>
      <c r="K207" s="1">
        <f>VLOOKUP(F:F,прайс1!B:D,3,1)</f>
        <v>360</v>
      </c>
      <c r="L207" s="16">
        <f>VLOOKUP(F:F,прайс1!B:E,4,1)</f>
        <v>50</v>
      </c>
      <c r="M207" s="16">
        <f>VLOOKUP(F:F,прайс1!B:F,5,1)</f>
        <v>40</v>
      </c>
      <c r="N207" s="25">
        <f>IF(J207=1,K207,IF(J207&lt;30,K207+((J207-1)*L207),K207+((J207-1)*M207)))</f>
        <v>860</v>
      </c>
      <c r="O207" s="1">
        <f>VLOOKUP(F:F,прайс2!B:F,3,1)</f>
        <v>280</v>
      </c>
      <c r="P207" s="16">
        <f>VLOOKUP(F:F,прайс2!B:E,4,1)</f>
        <v>50</v>
      </c>
      <c r="Q207" s="16">
        <f>VLOOKUP(F:F,прайс2!B:F,5,1)</f>
        <v>40</v>
      </c>
      <c r="R207" s="25">
        <f>IF(J207=1,O207,IF(J207&lt;30,O207+((J207-1)*P207),O207+((J207-1)*Q207)))</f>
        <v>780</v>
      </c>
      <c r="S207" s="1">
        <v>216</v>
      </c>
      <c r="T207" s="1">
        <v>240</v>
      </c>
      <c r="U207" s="1">
        <v>264</v>
      </c>
      <c r="V207" s="1">
        <v>324</v>
      </c>
      <c r="W207" s="1">
        <v>468</v>
      </c>
      <c r="X207" s="1">
        <v>558</v>
      </c>
      <c r="Y207" s="1">
        <v>648</v>
      </c>
      <c r="Z207" s="1">
        <v>780</v>
      </c>
      <c r="AA207" s="1">
        <v>900</v>
      </c>
      <c r="AB207" s="1">
        <v>1020</v>
      </c>
      <c r="AC207" s="1"/>
      <c r="AD207" s="1">
        <v>200</v>
      </c>
      <c r="AE207" s="47">
        <v>12</v>
      </c>
      <c r="AF207" s="1"/>
      <c r="AG207" s="1"/>
      <c r="AH207" s="1"/>
      <c r="AI207" s="1"/>
      <c r="AJ207" s="1"/>
    </row>
    <row r="208" spans="1:36" x14ac:dyDescent="0.25">
      <c r="A208" s="1" t="s">
        <v>313</v>
      </c>
      <c r="B208" s="21" t="s">
        <v>730</v>
      </c>
      <c r="C208" s="1" t="s">
        <v>36</v>
      </c>
      <c r="D208" s="1" t="s">
        <v>9</v>
      </c>
      <c r="E208" s="1" t="s">
        <v>37</v>
      </c>
      <c r="F208" s="1" t="s">
        <v>11</v>
      </c>
      <c r="G208" s="1" t="s">
        <v>117</v>
      </c>
      <c r="H208" s="1" t="s">
        <v>118</v>
      </c>
      <c r="I208" s="1"/>
      <c r="J208" s="1">
        <v>7</v>
      </c>
      <c r="K208" s="1">
        <f>VLOOKUP(F:F,прайс1!B:D,3,1)</f>
        <v>360</v>
      </c>
      <c r="L208" s="16">
        <f>VLOOKUP(F:F,прайс1!B:E,4,1)</f>
        <v>50</v>
      </c>
      <c r="M208" s="16">
        <f>VLOOKUP(F:F,прайс1!B:F,5,1)</f>
        <v>40</v>
      </c>
      <c r="N208" s="25">
        <f>IF(J208=1,K208,IF(J208&lt;30,K208+((J208-1)*L208),K208+((J208-1)*M208)))</f>
        <v>660</v>
      </c>
      <c r="O208" s="1">
        <f>VLOOKUP(F:F,прайс2!B:F,3,1)</f>
        <v>280</v>
      </c>
      <c r="P208" s="16">
        <f>VLOOKUP(F:F,прайс2!B:E,4,1)</f>
        <v>50</v>
      </c>
      <c r="Q208" s="16">
        <f>VLOOKUP(F:F,прайс2!B:F,5,1)</f>
        <v>40</v>
      </c>
      <c r="R208" s="25">
        <f>IF(J208=1,O208,IF(J208&lt;30,O208+((J208-1)*P208),O208+((J208-1)*Q208)))</f>
        <v>580</v>
      </c>
      <c r="S208" s="1">
        <v>216</v>
      </c>
      <c r="T208" s="1">
        <v>240</v>
      </c>
      <c r="U208" s="1">
        <v>264</v>
      </c>
      <c r="V208" s="1">
        <v>324</v>
      </c>
      <c r="W208" s="1">
        <v>468</v>
      </c>
      <c r="X208" s="1">
        <v>558</v>
      </c>
      <c r="Y208" s="1">
        <v>648</v>
      </c>
      <c r="Z208" s="1">
        <v>780</v>
      </c>
      <c r="AA208" s="1">
        <v>900</v>
      </c>
      <c r="AB208" s="1">
        <v>1020</v>
      </c>
      <c r="AC208" s="1"/>
      <c r="AD208" s="1">
        <v>200</v>
      </c>
      <c r="AE208" s="47">
        <v>12</v>
      </c>
      <c r="AF208" s="1"/>
      <c r="AG208" s="1"/>
      <c r="AH208" s="1"/>
      <c r="AI208" s="1"/>
      <c r="AJ208" s="1"/>
    </row>
    <row r="209" spans="1:36" x14ac:dyDescent="0.25">
      <c r="A209" s="1" t="s">
        <v>313</v>
      </c>
      <c r="B209" s="21" t="s">
        <v>730</v>
      </c>
      <c r="C209" s="1" t="s">
        <v>314</v>
      </c>
      <c r="D209" s="1" t="s">
        <v>9</v>
      </c>
      <c r="E209" s="1" t="s">
        <v>315</v>
      </c>
      <c r="F209" s="1" t="s">
        <v>11</v>
      </c>
      <c r="G209" s="1" t="s">
        <v>117</v>
      </c>
      <c r="H209" s="1" t="s">
        <v>118</v>
      </c>
      <c r="I209" s="1"/>
      <c r="J209" s="1">
        <v>13</v>
      </c>
      <c r="K209" s="1">
        <f>VLOOKUP(F:F,прайс1!B:D,3,1)</f>
        <v>360</v>
      </c>
      <c r="L209" s="16">
        <f>VLOOKUP(F:F,прайс1!B:E,4,1)</f>
        <v>50</v>
      </c>
      <c r="M209" s="16">
        <f>VLOOKUP(F:F,прайс1!B:F,5,1)</f>
        <v>40</v>
      </c>
      <c r="N209" s="25">
        <f>IF(J209=1,K209,IF(J209&lt;30,K209+((J209-1)*L209),K209+((J209-1)*M209)))</f>
        <v>960</v>
      </c>
      <c r="O209" s="1">
        <f>VLOOKUP(F:F,прайс2!B:F,3,1)</f>
        <v>280</v>
      </c>
      <c r="P209" s="16">
        <f>VLOOKUP(F:F,прайс2!B:E,4,1)</f>
        <v>50</v>
      </c>
      <c r="Q209" s="16">
        <f>VLOOKUP(F:F,прайс2!B:F,5,1)</f>
        <v>40</v>
      </c>
      <c r="R209" s="25">
        <f>IF(J209=1,O209,IF(J209&lt;30,O209+((J209-1)*P209),O209+((J209-1)*Q209)))</f>
        <v>880</v>
      </c>
      <c r="S209" s="1">
        <v>216</v>
      </c>
      <c r="T209" s="1">
        <v>240</v>
      </c>
      <c r="U209" s="1">
        <v>264</v>
      </c>
      <c r="V209" s="1">
        <v>324</v>
      </c>
      <c r="W209" s="1">
        <v>468</v>
      </c>
      <c r="X209" s="1">
        <v>558</v>
      </c>
      <c r="Y209" s="1">
        <v>648</v>
      </c>
      <c r="Z209" s="1">
        <v>780</v>
      </c>
      <c r="AA209" s="1">
        <v>900</v>
      </c>
      <c r="AB209" s="1">
        <v>1020</v>
      </c>
      <c r="AC209" s="1"/>
      <c r="AD209" s="1">
        <v>200</v>
      </c>
      <c r="AE209" s="47">
        <v>12</v>
      </c>
      <c r="AF209" s="1"/>
      <c r="AG209" s="1"/>
      <c r="AH209" s="1"/>
      <c r="AI209" s="1"/>
      <c r="AJ209" s="1"/>
    </row>
    <row r="210" spans="1:36" x14ac:dyDescent="0.25">
      <c r="A210" s="1" t="s">
        <v>313</v>
      </c>
      <c r="B210" s="21" t="s">
        <v>730</v>
      </c>
      <c r="C210" s="1" t="s">
        <v>208</v>
      </c>
      <c r="D210" s="1" t="s">
        <v>9</v>
      </c>
      <c r="E210" s="1" t="s">
        <v>316</v>
      </c>
      <c r="F210" s="1" t="s">
        <v>11</v>
      </c>
      <c r="G210" s="1" t="s">
        <v>117</v>
      </c>
      <c r="H210" s="1" t="s">
        <v>118</v>
      </c>
      <c r="I210" s="1"/>
      <c r="J210" s="1">
        <v>55</v>
      </c>
      <c r="K210" s="1">
        <f>VLOOKUP(F:F,прайс1!B:D,3,1)</f>
        <v>360</v>
      </c>
      <c r="L210" s="16">
        <f>VLOOKUP(F:F,прайс1!B:E,4,1)</f>
        <v>50</v>
      </c>
      <c r="M210" s="16">
        <f>VLOOKUP(F:F,прайс1!B:F,5,1)</f>
        <v>40</v>
      </c>
      <c r="N210" s="25">
        <f>IF(J210=1,K210,IF(J210&lt;30,K210+((J210-1)*L210),K210+((J210-1)*M210)))</f>
        <v>2520</v>
      </c>
      <c r="O210" s="1">
        <f>VLOOKUP(F:F,прайс2!B:F,3,1)</f>
        <v>280</v>
      </c>
      <c r="P210" s="16">
        <f>VLOOKUP(F:F,прайс2!B:E,4,1)</f>
        <v>50</v>
      </c>
      <c r="Q210" s="16">
        <f>VLOOKUP(F:F,прайс2!B:F,5,1)</f>
        <v>40</v>
      </c>
      <c r="R210" s="25">
        <f>IF(J210=1,O210,IF(J210&lt;30,O210+((J210-1)*P210),O210+((J210-1)*Q210)))</f>
        <v>2440</v>
      </c>
      <c r="S210" s="1">
        <v>216</v>
      </c>
      <c r="T210" s="1">
        <v>240</v>
      </c>
      <c r="U210" s="1">
        <v>264</v>
      </c>
      <c r="V210" s="1">
        <v>324</v>
      </c>
      <c r="W210" s="1">
        <v>468</v>
      </c>
      <c r="X210" s="1">
        <v>558</v>
      </c>
      <c r="Y210" s="1">
        <v>648</v>
      </c>
      <c r="Z210" s="1">
        <v>780</v>
      </c>
      <c r="AA210" s="1">
        <v>900</v>
      </c>
      <c r="AB210" s="1">
        <v>1020</v>
      </c>
      <c r="AC210" s="1"/>
      <c r="AD210" s="1">
        <v>200</v>
      </c>
      <c r="AE210" s="47">
        <v>12</v>
      </c>
      <c r="AF210" s="1"/>
      <c r="AG210" s="1"/>
      <c r="AH210" s="1"/>
      <c r="AI210" s="1"/>
      <c r="AJ210" s="1"/>
    </row>
    <row r="211" spans="1:36" x14ac:dyDescent="0.25">
      <c r="A211" s="1" t="s">
        <v>313</v>
      </c>
      <c r="B211" s="21" t="s">
        <v>730</v>
      </c>
      <c r="C211" s="1" t="s">
        <v>125</v>
      </c>
      <c r="D211" s="1" t="s">
        <v>9</v>
      </c>
      <c r="E211" s="1" t="s">
        <v>126</v>
      </c>
      <c r="F211" s="1" t="s">
        <v>11</v>
      </c>
      <c r="G211" s="1" t="s">
        <v>20</v>
      </c>
      <c r="H211" s="1" t="s">
        <v>21</v>
      </c>
      <c r="I211" s="1"/>
      <c r="J211" s="1">
        <v>41</v>
      </c>
      <c r="K211" s="1">
        <f>VLOOKUP(F:F,прайс1!B:D,3,1)</f>
        <v>360</v>
      </c>
      <c r="L211" s="16">
        <f>VLOOKUP(F:F,прайс1!B:E,4,1)</f>
        <v>50</v>
      </c>
      <c r="M211" s="16">
        <f>VLOOKUP(F:F,прайс1!B:F,5,1)</f>
        <v>40</v>
      </c>
      <c r="N211" s="25">
        <f>IF(J211=1,K211,IF(J211&lt;30,K211+((J211-1)*L211),K211+((J211-1)*M211)))</f>
        <v>1960</v>
      </c>
      <c r="O211" s="1">
        <f>VLOOKUP(F:F,прайс2!B:F,3,1)</f>
        <v>280</v>
      </c>
      <c r="P211" s="16">
        <f>VLOOKUP(F:F,прайс2!B:E,4,1)</f>
        <v>50</v>
      </c>
      <c r="Q211" s="16">
        <f>VLOOKUP(F:F,прайс2!B:F,5,1)</f>
        <v>40</v>
      </c>
      <c r="R211" s="25">
        <f>IF(J211=1,O211,IF(J211&lt;30,O211+((J211-1)*P211),O211+((J211-1)*Q211)))</f>
        <v>1880</v>
      </c>
      <c r="S211" s="1">
        <v>216</v>
      </c>
      <c r="T211" s="1">
        <v>240</v>
      </c>
      <c r="U211" s="1">
        <v>264</v>
      </c>
      <c r="V211" s="1">
        <v>324</v>
      </c>
      <c r="W211" s="1">
        <v>468</v>
      </c>
      <c r="X211" s="1">
        <v>558</v>
      </c>
      <c r="Y211" s="1">
        <v>648</v>
      </c>
      <c r="Z211" s="1">
        <v>780</v>
      </c>
      <c r="AA211" s="1">
        <v>900</v>
      </c>
      <c r="AB211" s="1">
        <v>1020</v>
      </c>
      <c r="AC211" s="1"/>
      <c r="AD211" s="1">
        <v>200</v>
      </c>
      <c r="AE211" s="47">
        <v>12</v>
      </c>
      <c r="AF211" s="1"/>
      <c r="AG211" s="1"/>
      <c r="AH211" s="1"/>
      <c r="AI211" s="1"/>
      <c r="AJ211" s="1"/>
    </row>
    <row r="212" spans="1:36" x14ac:dyDescent="0.25">
      <c r="A212" s="1" t="s">
        <v>328</v>
      </c>
      <c r="B212" s="21" t="s">
        <v>730</v>
      </c>
      <c r="C212" s="1" t="s">
        <v>8</v>
      </c>
      <c r="D212" s="1" t="s">
        <v>9</v>
      </c>
      <c r="E212" s="1" t="s">
        <v>10</v>
      </c>
      <c r="F212" s="1" t="s">
        <v>11</v>
      </c>
      <c r="G212" s="1" t="s">
        <v>12</v>
      </c>
      <c r="H212" s="1" t="s">
        <v>13</v>
      </c>
      <c r="I212" s="1"/>
      <c r="J212" s="1">
        <v>20</v>
      </c>
      <c r="K212" s="1">
        <f>VLOOKUP(F:F,прайс1!B:D,3,1)</f>
        <v>360</v>
      </c>
      <c r="L212" s="16">
        <f>VLOOKUP(F:F,прайс1!B:E,4,1)</f>
        <v>50</v>
      </c>
      <c r="M212" s="16">
        <f>VLOOKUP(F:F,прайс1!B:F,5,1)</f>
        <v>40</v>
      </c>
      <c r="N212" s="25">
        <f>IF(J212=1,K212,IF(J212&lt;30,K212+((J212-1)*L212),K212+((J212-1)*M212)))</f>
        <v>1310</v>
      </c>
      <c r="O212" s="1">
        <f>VLOOKUP(F:F,прайс2!B:F,3,1)</f>
        <v>280</v>
      </c>
      <c r="P212" s="16">
        <f>VLOOKUP(F:F,прайс2!B:E,4,1)</f>
        <v>50</v>
      </c>
      <c r="Q212" s="16">
        <f>VLOOKUP(F:F,прайс2!B:F,5,1)</f>
        <v>40</v>
      </c>
      <c r="R212" s="25">
        <f>IF(J212=1,O212,IF(J212&lt;30,O212+((J212-1)*P212),O212+((J212-1)*Q212)))</f>
        <v>1230</v>
      </c>
      <c r="S212" s="1">
        <v>216</v>
      </c>
      <c r="T212" s="1">
        <v>240</v>
      </c>
      <c r="U212" s="1">
        <v>264</v>
      </c>
      <c r="V212" s="1">
        <v>324</v>
      </c>
      <c r="W212" s="1">
        <v>468</v>
      </c>
      <c r="X212" s="1">
        <v>558</v>
      </c>
      <c r="Y212" s="1">
        <v>648</v>
      </c>
      <c r="Z212" s="1">
        <v>780</v>
      </c>
      <c r="AA212" s="1">
        <v>900</v>
      </c>
      <c r="AB212" s="1">
        <v>1020</v>
      </c>
      <c r="AC212" s="1"/>
      <c r="AD212" s="1">
        <v>200</v>
      </c>
      <c r="AE212" s="47">
        <v>12</v>
      </c>
      <c r="AF212" s="1"/>
      <c r="AG212" s="1"/>
      <c r="AH212" s="1"/>
      <c r="AI212" s="1"/>
      <c r="AJ212" s="1"/>
    </row>
    <row r="213" spans="1:36" x14ac:dyDescent="0.25">
      <c r="A213" s="1" t="s">
        <v>328</v>
      </c>
      <c r="B213" s="21" t="s">
        <v>730</v>
      </c>
      <c r="C213" s="1" t="s">
        <v>344</v>
      </c>
      <c r="D213" s="1" t="s">
        <v>9</v>
      </c>
      <c r="E213" s="1" t="s">
        <v>345</v>
      </c>
      <c r="F213" s="1" t="s">
        <v>11</v>
      </c>
      <c r="G213" s="1" t="s">
        <v>20</v>
      </c>
      <c r="H213" s="1" t="s">
        <v>21</v>
      </c>
      <c r="I213" s="1"/>
      <c r="J213" s="1">
        <v>19</v>
      </c>
      <c r="K213" s="1">
        <f>VLOOKUP(F:F,прайс1!B:D,3,1)</f>
        <v>360</v>
      </c>
      <c r="L213" s="16">
        <f>VLOOKUP(F:F,прайс1!B:E,4,1)</f>
        <v>50</v>
      </c>
      <c r="M213" s="16">
        <f>VLOOKUP(F:F,прайс1!B:F,5,1)</f>
        <v>40</v>
      </c>
      <c r="N213" s="25">
        <f>IF(J213=1,K213,IF(J213&lt;30,K213+((J213-1)*L213),K213+((J213-1)*M213)))</f>
        <v>1260</v>
      </c>
      <c r="O213" s="1">
        <f>VLOOKUP(F:F,прайс2!B:F,3,1)</f>
        <v>280</v>
      </c>
      <c r="P213" s="16">
        <f>VLOOKUP(F:F,прайс2!B:E,4,1)</f>
        <v>50</v>
      </c>
      <c r="Q213" s="16">
        <f>VLOOKUP(F:F,прайс2!B:F,5,1)</f>
        <v>40</v>
      </c>
      <c r="R213" s="25">
        <f>IF(J213=1,O213,IF(J213&lt;30,O213+((J213-1)*P213),O213+((J213-1)*Q213)))</f>
        <v>1180</v>
      </c>
      <c r="S213" s="1">
        <v>216</v>
      </c>
      <c r="T213" s="1">
        <v>240</v>
      </c>
      <c r="U213" s="1">
        <v>264</v>
      </c>
      <c r="V213" s="1">
        <v>324</v>
      </c>
      <c r="W213" s="1">
        <v>468</v>
      </c>
      <c r="X213" s="1">
        <v>558</v>
      </c>
      <c r="Y213" s="1">
        <v>648</v>
      </c>
      <c r="Z213" s="1">
        <v>780</v>
      </c>
      <c r="AA213" s="1">
        <v>900</v>
      </c>
      <c r="AB213" s="1">
        <v>1020</v>
      </c>
      <c r="AC213" s="1"/>
      <c r="AD213" s="1">
        <v>200</v>
      </c>
      <c r="AE213" s="47">
        <v>12</v>
      </c>
      <c r="AF213" s="1"/>
      <c r="AG213" s="1"/>
      <c r="AH213" s="1"/>
      <c r="AI213" s="1"/>
      <c r="AJ213" s="1"/>
    </row>
    <row r="214" spans="1:36" x14ac:dyDescent="0.25">
      <c r="A214" s="1" t="s">
        <v>328</v>
      </c>
      <c r="B214" s="21" t="s">
        <v>730</v>
      </c>
      <c r="C214" s="1" t="s">
        <v>131</v>
      </c>
      <c r="D214" s="1" t="s">
        <v>9</v>
      </c>
      <c r="E214" s="1" t="s">
        <v>168</v>
      </c>
      <c r="F214" s="1" t="s">
        <v>11</v>
      </c>
      <c r="G214" s="1" t="s">
        <v>20</v>
      </c>
      <c r="H214" s="1" t="s">
        <v>21</v>
      </c>
      <c r="I214" s="1"/>
      <c r="J214" s="1">
        <v>10</v>
      </c>
      <c r="K214" s="1">
        <f>VLOOKUP(F:F,прайс1!B:D,3,1)</f>
        <v>360</v>
      </c>
      <c r="L214" s="16">
        <f>VLOOKUP(F:F,прайс1!B:E,4,1)</f>
        <v>50</v>
      </c>
      <c r="M214" s="16">
        <f>VLOOKUP(F:F,прайс1!B:F,5,1)</f>
        <v>40</v>
      </c>
      <c r="N214" s="25">
        <f>IF(J214=1,K214,IF(J214&lt;30,K214+((J214-1)*L214),K214+((J214-1)*M214)))</f>
        <v>810</v>
      </c>
      <c r="O214" s="1">
        <f>VLOOKUP(F:F,прайс2!B:F,3,1)</f>
        <v>280</v>
      </c>
      <c r="P214" s="16">
        <f>VLOOKUP(F:F,прайс2!B:E,4,1)</f>
        <v>50</v>
      </c>
      <c r="Q214" s="16">
        <f>VLOOKUP(F:F,прайс2!B:F,5,1)</f>
        <v>40</v>
      </c>
      <c r="R214" s="25">
        <f>IF(J214=1,O214,IF(J214&lt;30,O214+((J214-1)*P214),O214+((J214-1)*Q214)))</f>
        <v>730</v>
      </c>
      <c r="S214" s="1">
        <v>216</v>
      </c>
      <c r="T214" s="1">
        <v>240</v>
      </c>
      <c r="U214" s="1">
        <v>264</v>
      </c>
      <c r="V214" s="1">
        <v>324</v>
      </c>
      <c r="W214" s="1">
        <v>468</v>
      </c>
      <c r="X214" s="1">
        <v>558</v>
      </c>
      <c r="Y214" s="1">
        <v>648</v>
      </c>
      <c r="Z214" s="1">
        <v>780</v>
      </c>
      <c r="AA214" s="1">
        <v>900</v>
      </c>
      <c r="AB214" s="1">
        <v>1020</v>
      </c>
      <c r="AC214" s="1"/>
      <c r="AD214" s="1">
        <v>200</v>
      </c>
      <c r="AE214" s="47">
        <v>12</v>
      </c>
      <c r="AF214" s="1"/>
      <c r="AG214" s="1"/>
      <c r="AH214" s="1"/>
      <c r="AI214" s="1"/>
      <c r="AJ214" s="1"/>
    </row>
    <row r="215" spans="1:36" x14ac:dyDescent="0.25">
      <c r="A215" s="1" t="s">
        <v>328</v>
      </c>
      <c r="B215" s="21" t="s">
        <v>730</v>
      </c>
      <c r="C215" s="1" t="s">
        <v>335</v>
      </c>
      <c r="D215" s="1" t="s">
        <v>9</v>
      </c>
      <c r="E215" s="1" t="s">
        <v>336</v>
      </c>
      <c r="F215" s="1" t="s">
        <v>11</v>
      </c>
      <c r="G215" s="1" t="s">
        <v>117</v>
      </c>
      <c r="H215" s="1" t="s">
        <v>118</v>
      </c>
      <c r="I215" s="1"/>
      <c r="J215" s="1">
        <v>28</v>
      </c>
      <c r="K215" s="1">
        <f>VLOOKUP(F:F,прайс1!B:D,3,1)</f>
        <v>360</v>
      </c>
      <c r="L215" s="16">
        <f>VLOOKUP(F:F,прайс1!B:E,4,1)</f>
        <v>50</v>
      </c>
      <c r="M215" s="16">
        <f>VLOOKUP(F:F,прайс1!B:F,5,1)</f>
        <v>40</v>
      </c>
      <c r="N215" s="25">
        <f>IF(J215=1,K215,IF(J215&lt;30,K215+((J215-1)*L215),K215+((J215-1)*M215)))</f>
        <v>1710</v>
      </c>
      <c r="O215" s="1">
        <f>VLOOKUP(F:F,прайс2!B:F,3,1)</f>
        <v>280</v>
      </c>
      <c r="P215" s="16">
        <f>VLOOKUP(F:F,прайс2!B:E,4,1)</f>
        <v>50</v>
      </c>
      <c r="Q215" s="16">
        <f>VLOOKUP(F:F,прайс2!B:F,5,1)</f>
        <v>40</v>
      </c>
      <c r="R215" s="25">
        <f>IF(J215=1,O215,IF(J215&lt;30,O215+((J215-1)*P215),O215+((J215-1)*Q215)))</f>
        <v>1630</v>
      </c>
      <c r="S215" s="1">
        <v>216</v>
      </c>
      <c r="T215" s="1">
        <v>240</v>
      </c>
      <c r="U215" s="1">
        <v>264</v>
      </c>
      <c r="V215" s="1">
        <v>324</v>
      </c>
      <c r="W215" s="1">
        <v>468</v>
      </c>
      <c r="X215" s="1">
        <v>558</v>
      </c>
      <c r="Y215" s="1">
        <v>648</v>
      </c>
      <c r="Z215" s="1">
        <v>780</v>
      </c>
      <c r="AA215" s="1">
        <v>900</v>
      </c>
      <c r="AB215" s="1">
        <v>1020</v>
      </c>
      <c r="AC215" s="1"/>
      <c r="AD215" s="1">
        <v>200</v>
      </c>
      <c r="AE215" s="47">
        <v>12</v>
      </c>
      <c r="AF215" s="1"/>
      <c r="AG215" s="1"/>
      <c r="AH215" s="1"/>
      <c r="AI215" s="1"/>
      <c r="AJ215" s="1"/>
    </row>
    <row r="216" spans="1:36" x14ac:dyDescent="0.25">
      <c r="A216" s="1" t="s">
        <v>328</v>
      </c>
      <c r="B216" s="21" t="s">
        <v>730</v>
      </c>
      <c r="C216" s="1" t="s">
        <v>346</v>
      </c>
      <c r="D216" s="1" t="s">
        <v>9</v>
      </c>
      <c r="E216" s="1" t="s">
        <v>347</v>
      </c>
      <c r="F216" s="1" t="s">
        <v>11</v>
      </c>
      <c r="G216" s="1" t="s">
        <v>20</v>
      </c>
      <c r="H216" s="1" t="s">
        <v>21</v>
      </c>
      <c r="I216" s="1"/>
      <c r="J216" s="1">
        <v>16</v>
      </c>
      <c r="K216" s="1">
        <f>VLOOKUP(F:F,прайс1!B:D,3,1)</f>
        <v>360</v>
      </c>
      <c r="L216" s="16">
        <f>VLOOKUP(F:F,прайс1!B:E,4,1)</f>
        <v>50</v>
      </c>
      <c r="M216" s="16">
        <f>VLOOKUP(F:F,прайс1!B:F,5,1)</f>
        <v>40</v>
      </c>
      <c r="N216" s="25">
        <f>IF(J216=1,K216,IF(J216&lt;30,K216+((J216-1)*L216),K216+((J216-1)*M216)))</f>
        <v>1110</v>
      </c>
      <c r="O216" s="1">
        <f>VLOOKUP(F:F,прайс2!B:F,3,1)</f>
        <v>280</v>
      </c>
      <c r="P216" s="16">
        <f>VLOOKUP(F:F,прайс2!B:E,4,1)</f>
        <v>50</v>
      </c>
      <c r="Q216" s="16">
        <f>VLOOKUP(F:F,прайс2!B:F,5,1)</f>
        <v>40</v>
      </c>
      <c r="R216" s="25">
        <f>IF(J216=1,O216,IF(J216&lt;30,O216+((J216-1)*P216),O216+((J216-1)*Q216)))</f>
        <v>1030</v>
      </c>
      <c r="S216" s="1">
        <v>216</v>
      </c>
      <c r="T216" s="1">
        <v>240</v>
      </c>
      <c r="U216" s="1">
        <v>264</v>
      </c>
      <c r="V216" s="1">
        <v>324</v>
      </c>
      <c r="W216" s="1">
        <v>468</v>
      </c>
      <c r="X216" s="1">
        <v>558</v>
      </c>
      <c r="Y216" s="1">
        <v>648</v>
      </c>
      <c r="Z216" s="1">
        <v>780</v>
      </c>
      <c r="AA216" s="1">
        <v>900</v>
      </c>
      <c r="AB216" s="1">
        <v>1020</v>
      </c>
      <c r="AC216" s="1"/>
      <c r="AD216" s="1">
        <v>200</v>
      </c>
      <c r="AE216" s="47">
        <v>12</v>
      </c>
      <c r="AF216" s="1"/>
      <c r="AG216" s="1"/>
      <c r="AH216" s="1"/>
      <c r="AI216" s="1"/>
      <c r="AJ216" s="1"/>
    </row>
    <row r="217" spans="1:36" x14ac:dyDescent="0.25">
      <c r="A217" s="1" t="s">
        <v>348</v>
      </c>
      <c r="B217" s="21" t="s">
        <v>730</v>
      </c>
      <c r="C217" s="1" t="s">
        <v>48</v>
      </c>
      <c r="D217" s="1" t="s">
        <v>9</v>
      </c>
      <c r="E217" s="1" t="s">
        <v>49</v>
      </c>
      <c r="F217" s="1" t="s">
        <v>11</v>
      </c>
      <c r="G217" s="1" t="s">
        <v>117</v>
      </c>
      <c r="H217" s="1" t="s">
        <v>118</v>
      </c>
      <c r="I217" s="1"/>
      <c r="J217" s="1">
        <v>10</v>
      </c>
      <c r="K217" s="1">
        <f>VLOOKUP(F:F,прайс1!B:D,3,1)</f>
        <v>360</v>
      </c>
      <c r="L217" s="16">
        <f>VLOOKUP(F:F,прайс1!B:E,4,1)</f>
        <v>50</v>
      </c>
      <c r="M217" s="16">
        <f>VLOOKUP(F:F,прайс1!B:F,5,1)</f>
        <v>40</v>
      </c>
      <c r="N217" s="25">
        <f>IF(J217=1,K217,IF(J217&lt;30,K217+((J217-1)*L217),K217+((J217-1)*M217)))</f>
        <v>810</v>
      </c>
      <c r="O217" s="1">
        <f>VLOOKUP(F:F,прайс2!B:F,3,1)</f>
        <v>280</v>
      </c>
      <c r="P217" s="16">
        <f>VLOOKUP(F:F,прайс2!B:E,4,1)</f>
        <v>50</v>
      </c>
      <c r="Q217" s="16">
        <f>VLOOKUP(F:F,прайс2!B:F,5,1)</f>
        <v>40</v>
      </c>
      <c r="R217" s="25">
        <f>IF(J217=1,O217,IF(J217&lt;30,O217+((J217-1)*P217),O217+((J217-1)*Q217)))</f>
        <v>730</v>
      </c>
      <c r="S217" s="1">
        <v>216</v>
      </c>
      <c r="T217" s="1">
        <v>240</v>
      </c>
      <c r="U217" s="1">
        <v>264</v>
      </c>
      <c r="V217" s="1">
        <v>324</v>
      </c>
      <c r="W217" s="1">
        <v>468</v>
      </c>
      <c r="X217" s="1">
        <v>558</v>
      </c>
      <c r="Y217" s="1">
        <v>648</v>
      </c>
      <c r="Z217" s="1">
        <v>780</v>
      </c>
      <c r="AA217" s="1">
        <v>900</v>
      </c>
      <c r="AB217" s="1">
        <v>1020</v>
      </c>
      <c r="AC217" s="1"/>
      <c r="AD217" s="1">
        <v>200</v>
      </c>
      <c r="AE217" s="47">
        <v>12</v>
      </c>
      <c r="AF217" s="1"/>
      <c r="AG217" s="1"/>
      <c r="AH217" s="1"/>
      <c r="AI217" s="1"/>
      <c r="AJ217" s="1"/>
    </row>
    <row r="218" spans="1:36" x14ac:dyDescent="0.25">
      <c r="A218" s="1" t="s">
        <v>348</v>
      </c>
      <c r="B218" s="21" t="s">
        <v>730</v>
      </c>
      <c r="C218" s="1" t="s">
        <v>8</v>
      </c>
      <c r="D218" s="1" t="s">
        <v>9</v>
      </c>
      <c r="E218" s="1" t="s">
        <v>10</v>
      </c>
      <c r="F218" s="1" t="s">
        <v>11</v>
      </c>
      <c r="G218" s="1" t="s">
        <v>12</v>
      </c>
      <c r="H218" s="1" t="s">
        <v>13</v>
      </c>
      <c r="I218" s="1"/>
      <c r="J218" s="1">
        <v>42</v>
      </c>
      <c r="K218" s="1">
        <f>VLOOKUP(F:F,прайс1!B:D,3,1)</f>
        <v>360</v>
      </c>
      <c r="L218" s="16">
        <f>VLOOKUP(F:F,прайс1!B:E,4,1)</f>
        <v>50</v>
      </c>
      <c r="M218" s="16">
        <f>VLOOKUP(F:F,прайс1!B:F,5,1)</f>
        <v>40</v>
      </c>
      <c r="N218" s="25">
        <f>IF(J218=1,K218,IF(J218&lt;30,K218+((J218-1)*L218),K218+((J218-1)*M218)))</f>
        <v>2000</v>
      </c>
      <c r="O218" s="1">
        <f>VLOOKUP(F:F,прайс2!B:F,3,1)</f>
        <v>280</v>
      </c>
      <c r="P218" s="16">
        <f>VLOOKUP(F:F,прайс2!B:E,4,1)</f>
        <v>50</v>
      </c>
      <c r="Q218" s="16">
        <f>VLOOKUP(F:F,прайс2!B:F,5,1)</f>
        <v>40</v>
      </c>
      <c r="R218" s="25">
        <f>IF(J218=1,O218,IF(J218&lt;30,O218+((J218-1)*P218),O218+((J218-1)*Q218)))</f>
        <v>1920</v>
      </c>
      <c r="S218" s="1">
        <v>216</v>
      </c>
      <c r="T218" s="1">
        <v>240</v>
      </c>
      <c r="U218" s="1">
        <v>264</v>
      </c>
      <c r="V218" s="1">
        <v>324</v>
      </c>
      <c r="W218" s="1">
        <v>468</v>
      </c>
      <c r="X218" s="1">
        <v>558</v>
      </c>
      <c r="Y218" s="1">
        <v>648</v>
      </c>
      <c r="Z218" s="1">
        <v>780</v>
      </c>
      <c r="AA218" s="1">
        <v>900</v>
      </c>
      <c r="AB218" s="1">
        <v>1020</v>
      </c>
      <c r="AC218" s="1"/>
      <c r="AD218" s="1">
        <v>200</v>
      </c>
      <c r="AE218" s="47">
        <v>12</v>
      </c>
      <c r="AF218" s="1"/>
      <c r="AG218" s="1"/>
      <c r="AH218" s="1"/>
      <c r="AI218" s="1"/>
      <c r="AJ218" s="1"/>
    </row>
    <row r="219" spans="1:36" x14ac:dyDescent="0.25">
      <c r="A219" s="1" t="s">
        <v>348</v>
      </c>
      <c r="B219" s="21" t="s">
        <v>730</v>
      </c>
      <c r="C219" s="1" t="s">
        <v>353</v>
      </c>
      <c r="D219" s="1" t="s">
        <v>9</v>
      </c>
      <c r="E219" s="1" t="s">
        <v>354</v>
      </c>
      <c r="F219" s="1" t="s">
        <v>11</v>
      </c>
      <c r="G219" s="1" t="s">
        <v>117</v>
      </c>
      <c r="H219" s="1" t="s">
        <v>118</v>
      </c>
      <c r="I219" s="1"/>
      <c r="J219" s="1">
        <v>11</v>
      </c>
      <c r="K219" s="1">
        <f>VLOOKUP(F:F,прайс1!B:D,3,1)</f>
        <v>360</v>
      </c>
      <c r="L219" s="16">
        <f>VLOOKUP(F:F,прайс1!B:E,4,1)</f>
        <v>50</v>
      </c>
      <c r="M219" s="16">
        <f>VLOOKUP(F:F,прайс1!B:F,5,1)</f>
        <v>40</v>
      </c>
      <c r="N219" s="25">
        <f>IF(J219=1,K219,IF(J219&lt;30,K219+((J219-1)*L219),K219+((J219-1)*M219)))</f>
        <v>860</v>
      </c>
      <c r="O219" s="1">
        <f>VLOOKUP(F:F,прайс2!B:F,3,1)</f>
        <v>280</v>
      </c>
      <c r="P219" s="16">
        <f>VLOOKUP(F:F,прайс2!B:E,4,1)</f>
        <v>50</v>
      </c>
      <c r="Q219" s="16">
        <f>VLOOKUP(F:F,прайс2!B:F,5,1)</f>
        <v>40</v>
      </c>
      <c r="R219" s="25">
        <f>IF(J219=1,O219,IF(J219&lt;30,O219+((J219-1)*P219),O219+((J219-1)*Q219)))</f>
        <v>780</v>
      </c>
      <c r="S219" s="1">
        <v>216</v>
      </c>
      <c r="T219" s="1">
        <v>240</v>
      </c>
      <c r="U219" s="1">
        <v>264</v>
      </c>
      <c r="V219" s="1">
        <v>324</v>
      </c>
      <c r="W219" s="1">
        <v>468</v>
      </c>
      <c r="X219" s="1">
        <v>558</v>
      </c>
      <c r="Y219" s="1">
        <v>648</v>
      </c>
      <c r="Z219" s="1">
        <v>780</v>
      </c>
      <c r="AA219" s="1">
        <v>900</v>
      </c>
      <c r="AB219" s="1">
        <v>1020</v>
      </c>
      <c r="AC219" s="1"/>
      <c r="AD219" s="1">
        <v>200</v>
      </c>
      <c r="AE219" s="47">
        <v>12</v>
      </c>
      <c r="AF219" s="1"/>
      <c r="AG219" s="1"/>
      <c r="AH219" s="1"/>
      <c r="AI219" s="1"/>
      <c r="AJ219" s="1"/>
    </row>
    <row r="220" spans="1:36" x14ac:dyDescent="0.25">
      <c r="A220" s="1" t="s">
        <v>348</v>
      </c>
      <c r="B220" s="21" t="s">
        <v>730</v>
      </c>
      <c r="C220" s="1" t="s">
        <v>125</v>
      </c>
      <c r="D220" s="1" t="s">
        <v>9</v>
      </c>
      <c r="E220" s="1" t="s">
        <v>126</v>
      </c>
      <c r="F220" s="1" t="s">
        <v>11</v>
      </c>
      <c r="G220" s="1" t="s">
        <v>117</v>
      </c>
      <c r="H220" s="1" t="s">
        <v>118</v>
      </c>
      <c r="I220" s="1"/>
      <c r="J220" s="1">
        <v>29</v>
      </c>
      <c r="K220" s="1">
        <f>VLOOKUP(F:F,прайс1!B:D,3,1)</f>
        <v>360</v>
      </c>
      <c r="L220" s="16">
        <f>VLOOKUP(F:F,прайс1!B:E,4,1)</f>
        <v>50</v>
      </c>
      <c r="M220" s="16">
        <f>VLOOKUP(F:F,прайс1!B:F,5,1)</f>
        <v>40</v>
      </c>
      <c r="N220" s="25">
        <f>IF(J220=1,K220,IF(J220&lt;30,K220+((J220-1)*L220),K220+((J220-1)*M220)))</f>
        <v>1760</v>
      </c>
      <c r="O220" s="1">
        <f>VLOOKUP(F:F,прайс2!B:F,3,1)</f>
        <v>280</v>
      </c>
      <c r="P220" s="16">
        <f>VLOOKUP(F:F,прайс2!B:E,4,1)</f>
        <v>50</v>
      </c>
      <c r="Q220" s="16">
        <f>VLOOKUP(F:F,прайс2!B:F,5,1)</f>
        <v>40</v>
      </c>
      <c r="R220" s="25">
        <f>IF(J220=1,O220,IF(J220&lt;30,O220+((J220-1)*P220),O220+((J220-1)*Q220)))</f>
        <v>1680</v>
      </c>
      <c r="S220" s="1">
        <v>216</v>
      </c>
      <c r="T220" s="1">
        <v>240</v>
      </c>
      <c r="U220" s="1">
        <v>264</v>
      </c>
      <c r="V220" s="1">
        <v>324</v>
      </c>
      <c r="W220" s="1">
        <v>468</v>
      </c>
      <c r="X220" s="1">
        <v>558</v>
      </c>
      <c r="Y220" s="1">
        <v>648</v>
      </c>
      <c r="Z220" s="1">
        <v>780</v>
      </c>
      <c r="AA220" s="1">
        <v>900</v>
      </c>
      <c r="AB220" s="1">
        <v>1020</v>
      </c>
      <c r="AC220" s="1"/>
      <c r="AD220" s="1">
        <v>200</v>
      </c>
      <c r="AE220" s="47">
        <v>12</v>
      </c>
      <c r="AF220" s="1"/>
      <c r="AG220" s="1"/>
      <c r="AH220" s="1"/>
      <c r="AI220" s="1"/>
      <c r="AJ220" s="1"/>
    </row>
    <row r="221" spans="1:36" x14ac:dyDescent="0.25">
      <c r="A221" s="1" t="s">
        <v>365</v>
      </c>
      <c r="B221" s="21" t="s">
        <v>730</v>
      </c>
      <c r="C221" s="1" t="s">
        <v>218</v>
      </c>
      <c r="D221" s="1" t="s">
        <v>9</v>
      </c>
      <c r="E221" s="1" t="s">
        <v>219</v>
      </c>
      <c r="F221" s="1" t="s">
        <v>11</v>
      </c>
      <c r="G221" s="1" t="s">
        <v>117</v>
      </c>
      <c r="H221" s="1" t="s">
        <v>118</v>
      </c>
      <c r="I221" s="1"/>
      <c r="J221" s="1">
        <v>134</v>
      </c>
      <c r="K221" s="1">
        <f>VLOOKUP(F:F,прайс1!B:D,3,1)</f>
        <v>360</v>
      </c>
      <c r="L221" s="16">
        <f>VLOOKUP(F:F,прайс1!B:E,4,1)</f>
        <v>50</v>
      </c>
      <c r="M221" s="16">
        <f>VLOOKUP(F:F,прайс1!B:F,5,1)</f>
        <v>40</v>
      </c>
      <c r="N221" s="25">
        <f>IF(J221=1,K221,IF(J221&lt;30,K221+((J221-1)*L221),K221+((J221-1)*M221)))</f>
        <v>5680</v>
      </c>
      <c r="O221" s="1">
        <f>VLOOKUP(F:F,прайс2!B:F,3,1)</f>
        <v>280</v>
      </c>
      <c r="P221" s="16">
        <f>VLOOKUP(F:F,прайс2!B:E,4,1)</f>
        <v>50</v>
      </c>
      <c r="Q221" s="16">
        <f>VLOOKUP(F:F,прайс2!B:F,5,1)</f>
        <v>40</v>
      </c>
      <c r="R221" s="25">
        <f>IF(J221=1,O221,IF(J221&lt;30,O221+((J221-1)*P221),O221+((J221-1)*Q221)))</f>
        <v>5600</v>
      </c>
      <c r="S221" s="1">
        <v>216</v>
      </c>
      <c r="T221" s="1">
        <v>240</v>
      </c>
      <c r="U221" s="1">
        <v>264</v>
      </c>
      <c r="V221" s="1">
        <v>324</v>
      </c>
      <c r="W221" s="1">
        <v>468</v>
      </c>
      <c r="X221" s="1">
        <v>558</v>
      </c>
      <c r="Y221" s="1">
        <v>648</v>
      </c>
      <c r="Z221" s="1">
        <v>780</v>
      </c>
      <c r="AA221" s="1">
        <v>900</v>
      </c>
      <c r="AB221" s="1">
        <v>1020</v>
      </c>
      <c r="AC221" s="1"/>
      <c r="AD221" s="1">
        <v>200</v>
      </c>
      <c r="AE221" s="47">
        <v>12</v>
      </c>
      <c r="AF221" s="1"/>
      <c r="AG221" s="1"/>
      <c r="AH221" s="1"/>
      <c r="AI221" s="1"/>
      <c r="AJ221" s="1"/>
    </row>
    <row r="222" spans="1:36" x14ac:dyDescent="0.25">
      <c r="A222" s="1" t="s">
        <v>365</v>
      </c>
      <c r="B222" s="21" t="s">
        <v>730</v>
      </c>
      <c r="C222" s="1" t="s">
        <v>366</v>
      </c>
      <c r="D222" s="1" t="s">
        <v>9</v>
      </c>
      <c r="E222" s="1" t="s">
        <v>367</v>
      </c>
      <c r="F222" s="1" t="s">
        <v>11</v>
      </c>
      <c r="G222" s="1" t="s">
        <v>117</v>
      </c>
      <c r="H222" s="1" t="s">
        <v>118</v>
      </c>
      <c r="I222" s="1"/>
      <c r="J222" s="1">
        <v>75</v>
      </c>
      <c r="K222" s="1">
        <f>VLOOKUP(F:F,прайс1!B:D,3,1)</f>
        <v>360</v>
      </c>
      <c r="L222" s="16">
        <f>VLOOKUP(F:F,прайс1!B:E,4,1)</f>
        <v>50</v>
      </c>
      <c r="M222" s="16">
        <f>VLOOKUP(F:F,прайс1!B:F,5,1)</f>
        <v>40</v>
      </c>
      <c r="N222" s="25">
        <f>IF(J222=1,K222,IF(J222&lt;30,K222+((J222-1)*L222),K222+((J222-1)*M222)))</f>
        <v>3320</v>
      </c>
      <c r="O222" s="1">
        <f>VLOOKUP(F:F,прайс2!B:F,3,1)</f>
        <v>280</v>
      </c>
      <c r="P222" s="16">
        <f>VLOOKUP(F:F,прайс2!B:E,4,1)</f>
        <v>50</v>
      </c>
      <c r="Q222" s="16">
        <f>VLOOKUP(F:F,прайс2!B:F,5,1)</f>
        <v>40</v>
      </c>
      <c r="R222" s="25">
        <f>IF(J222=1,O222,IF(J222&lt;30,O222+((J222-1)*P222),O222+((J222-1)*Q222)))</f>
        <v>3240</v>
      </c>
      <c r="S222" s="1">
        <v>216</v>
      </c>
      <c r="T222" s="1">
        <v>240</v>
      </c>
      <c r="U222" s="1">
        <v>264</v>
      </c>
      <c r="V222" s="1">
        <v>324</v>
      </c>
      <c r="W222" s="1">
        <v>468</v>
      </c>
      <c r="X222" s="1">
        <v>558</v>
      </c>
      <c r="Y222" s="1">
        <v>648</v>
      </c>
      <c r="Z222" s="1">
        <v>780</v>
      </c>
      <c r="AA222" s="1">
        <v>900</v>
      </c>
      <c r="AB222" s="1">
        <v>1020</v>
      </c>
      <c r="AC222" s="1"/>
      <c r="AD222" s="1">
        <v>200</v>
      </c>
      <c r="AE222" s="47">
        <v>12</v>
      </c>
      <c r="AF222" s="1"/>
      <c r="AG222" s="1"/>
      <c r="AH222" s="1"/>
      <c r="AI222" s="1"/>
      <c r="AJ222" s="1"/>
    </row>
    <row r="223" spans="1:36" x14ac:dyDescent="0.25">
      <c r="A223" s="1" t="s">
        <v>365</v>
      </c>
      <c r="B223" s="21" t="s">
        <v>730</v>
      </c>
      <c r="C223" s="1" t="s">
        <v>366</v>
      </c>
      <c r="D223" s="1" t="s">
        <v>9</v>
      </c>
      <c r="E223" s="1" t="s">
        <v>368</v>
      </c>
      <c r="F223" s="1" t="s">
        <v>11</v>
      </c>
      <c r="G223" s="1" t="s">
        <v>117</v>
      </c>
      <c r="H223" s="1" t="s">
        <v>118</v>
      </c>
      <c r="I223" s="1"/>
      <c r="J223" s="1">
        <v>73</v>
      </c>
      <c r="K223" s="1">
        <f>VLOOKUP(F:F,прайс1!B:D,3,1)</f>
        <v>360</v>
      </c>
      <c r="L223" s="16">
        <f>VLOOKUP(F:F,прайс1!B:E,4,1)</f>
        <v>50</v>
      </c>
      <c r="M223" s="16">
        <f>VLOOKUP(F:F,прайс1!B:F,5,1)</f>
        <v>40</v>
      </c>
      <c r="N223" s="25">
        <f>IF(J223=1,K223,IF(J223&lt;30,K223+((J223-1)*L223),K223+((J223-1)*M223)))</f>
        <v>3240</v>
      </c>
      <c r="O223" s="1">
        <f>VLOOKUP(F:F,прайс2!B:F,3,1)</f>
        <v>280</v>
      </c>
      <c r="P223" s="16">
        <f>VLOOKUP(F:F,прайс2!B:E,4,1)</f>
        <v>50</v>
      </c>
      <c r="Q223" s="16">
        <f>VLOOKUP(F:F,прайс2!B:F,5,1)</f>
        <v>40</v>
      </c>
      <c r="R223" s="25">
        <f>IF(J223=1,O223,IF(J223&lt;30,O223+((J223-1)*P223),O223+((J223-1)*Q223)))</f>
        <v>3160</v>
      </c>
      <c r="S223" s="1">
        <v>216</v>
      </c>
      <c r="T223" s="1">
        <v>240</v>
      </c>
      <c r="U223" s="1">
        <v>264</v>
      </c>
      <c r="V223" s="1">
        <v>324</v>
      </c>
      <c r="W223" s="1">
        <v>468</v>
      </c>
      <c r="X223" s="1">
        <v>558</v>
      </c>
      <c r="Y223" s="1">
        <v>648</v>
      </c>
      <c r="Z223" s="1">
        <v>780</v>
      </c>
      <c r="AA223" s="1">
        <v>900</v>
      </c>
      <c r="AB223" s="1">
        <v>1020</v>
      </c>
      <c r="AC223" s="1"/>
      <c r="AD223" s="1">
        <v>200</v>
      </c>
      <c r="AE223" s="47">
        <v>12</v>
      </c>
      <c r="AF223" s="1"/>
      <c r="AG223" s="1"/>
      <c r="AH223" s="1"/>
      <c r="AI223" s="1"/>
      <c r="AJ223" s="1"/>
    </row>
    <row r="224" spans="1:36" x14ac:dyDescent="0.25">
      <c r="A224" s="1" t="s">
        <v>365</v>
      </c>
      <c r="B224" s="21" t="s">
        <v>730</v>
      </c>
      <c r="C224" s="1" t="s">
        <v>174</v>
      </c>
      <c r="D224" s="1" t="s">
        <v>9</v>
      </c>
      <c r="E224" s="1" t="s">
        <v>369</v>
      </c>
      <c r="F224" s="1" t="s">
        <v>11</v>
      </c>
      <c r="G224" s="1" t="s">
        <v>117</v>
      </c>
      <c r="H224" s="1" t="s">
        <v>118</v>
      </c>
      <c r="I224" s="1"/>
      <c r="J224" s="1">
        <v>42</v>
      </c>
      <c r="K224" s="1">
        <f>VLOOKUP(F:F,прайс1!B:D,3,1)</f>
        <v>360</v>
      </c>
      <c r="L224" s="16">
        <f>VLOOKUP(F:F,прайс1!B:E,4,1)</f>
        <v>50</v>
      </c>
      <c r="M224" s="16">
        <f>VLOOKUP(F:F,прайс1!B:F,5,1)</f>
        <v>40</v>
      </c>
      <c r="N224" s="25">
        <f>IF(J224=1,K224,IF(J224&lt;30,K224+((J224-1)*L224),K224+((J224-1)*M224)))</f>
        <v>2000</v>
      </c>
      <c r="O224" s="1">
        <f>VLOOKUP(F:F,прайс2!B:F,3,1)</f>
        <v>280</v>
      </c>
      <c r="P224" s="16">
        <f>VLOOKUP(F:F,прайс2!B:E,4,1)</f>
        <v>50</v>
      </c>
      <c r="Q224" s="16">
        <f>VLOOKUP(F:F,прайс2!B:F,5,1)</f>
        <v>40</v>
      </c>
      <c r="R224" s="25">
        <f>IF(J224=1,O224,IF(J224&lt;30,O224+((J224-1)*P224),O224+((J224-1)*Q224)))</f>
        <v>1920</v>
      </c>
      <c r="S224" s="1">
        <v>216</v>
      </c>
      <c r="T224" s="1">
        <v>240</v>
      </c>
      <c r="U224" s="1">
        <v>264</v>
      </c>
      <c r="V224" s="1">
        <v>324</v>
      </c>
      <c r="W224" s="1">
        <v>468</v>
      </c>
      <c r="X224" s="1">
        <v>558</v>
      </c>
      <c r="Y224" s="1">
        <v>648</v>
      </c>
      <c r="Z224" s="1">
        <v>780</v>
      </c>
      <c r="AA224" s="1">
        <v>900</v>
      </c>
      <c r="AB224" s="1">
        <v>1020</v>
      </c>
      <c r="AC224" s="1"/>
      <c r="AD224" s="1">
        <v>200</v>
      </c>
      <c r="AE224" s="47">
        <v>12</v>
      </c>
      <c r="AF224" s="1"/>
      <c r="AG224" s="1"/>
      <c r="AH224" s="1"/>
      <c r="AI224" s="1"/>
      <c r="AJ224" s="1"/>
    </row>
    <row r="225" spans="1:36" x14ac:dyDescent="0.25">
      <c r="A225" s="1" t="s">
        <v>365</v>
      </c>
      <c r="B225" s="21" t="s">
        <v>730</v>
      </c>
      <c r="C225" s="1" t="s">
        <v>36</v>
      </c>
      <c r="D225" s="1" t="s">
        <v>9</v>
      </c>
      <c r="E225" s="1" t="s">
        <v>159</v>
      </c>
      <c r="F225" s="1" t="s">
        <v>11</v>
      </c>
      <c r="G225" s="1" t="s">
        <v>12</v>
      </c>
      <c r="H225" s="1" t="s">
        <v>13</v>
      </c>
      <c r="I225" s="1"/>
      <c r="J225" s="1">
        <v>34</v>
      </c>
      <c r="K225" s="1">
        <f>VLOOKUP(F:F,прайс1!B:D,3,1)</f>
        <v>360</v>
      </c>
      <c r="L225" s="16">
        <f>VLOOKUP(F:F,прайс1!B:E,4,1)</f>
        <v>50</v>
      </c>
      <c r="M225" s="16">
        <f>VLOOKUP(F:F,прайс1!B:F,5,1)</f>
        <v>40</v>
      </c>
      <c r="N225" s="25">
        <f>IF(J225=1,K225,IF(J225&lt;30,K225+((J225-1)*L225),K225+((J225-1)*M225)))</f>
        <v>1680</v>
      </c>
      <c r="O225" s="1">
        <f>VLOOKUP(F:F,прайс2!B:F,3,1)</f>
        <v>280</v>
      </c>
      <c r="P225" s="16">
        <f>VLOOKUP(F:F,прайс2!B:E,4,1)</f>
        <v>50</v>
      </c>
      <c r="Q225" s="16">
        <f>VLOOKUP(F:F,прайс2!B:F,5,1)</f>
        <v>40</v>
      </c>
      <c r="R225" s="25">
        <f>IF(J225=1,O225,IF(J225&lt;30,O225+((J225-1)*P225),O225+((J225-1)*Q225)))</f>
        <v>1600</v>
      </c>
      <c r="S225" s="1">
        <v>216</v>
      </c>
      <c r="T225" s="1">
        <v>240</v>
      </c>
      <c r="U225" s="1">
        <v>264</v>
      </c>
      <c r="V225" s="1">
        <v>324</v>
      </c>
      <c r="W225" s="1">
        <v>468</v>
      </c>
      <c r="X225" s="1">
        <v>558</v>
      </c>
      <c r="Y225" s="1">
        <v>648</v>
      </c>
      <c r="Z225" s="1">
        <v>780</v>
      </c>
      <c r="AA225" s="1">
        <v>900</v>
      </c>
      <c r="AB225" s="1">
        <v>1020</v>
      </c>
      <c r="AC225" s="1"/>
      <c r="AD225" s="1">
        <v>200</v>
      </c>
      <c r="AE225" s="47">
        <v>12</v>
      </c>
      <c r="AF225" s="1"/>
      <c r="AG225" s="1"/>
      <c r="AH225" s="1"/>
      <c r="AI225" s="1"/>
      <c r="AJ225" s="1"/>
    </row>
    <row r="226" spans="1:36" x14ac:dyDescent="0.25">
      <c r="A226" s="1" t="s">
        <v>365</v>
      </c>
      <c r="B226" s="21" t="s">
        <v>730</v>
      </c>
      <c r="C226" s="1" t="s">
        <v>36</v>
      </c>
      <c r="D226" s="1" t="s">
        <v>9</v>
      </c>
      <c r="E226" s="1" t="s">
        <v>50</v>
      </c>
      <c r="F226" s="1" t="s">
        <v>11</v>
      </c>
      <c r="G226" s="1" t="s">
        <v>117</v>
      </c>
      <c r="H226" s="1" t="s">
        <v>118</v>
      </c>
      <c r="I226" s="1"/>
      <c r="J226" s="1">
        <v>3</v>
      </c>
      <c r="K226" s="1">
        <f>VLOOKUP(F:F,прайс1!B:D,3,1)</f>
        <v>360</v>
      </c>
      <c r="L226" s="16">
        <f>VLOOKUP(F:F,прайс1!B:E,4,1)</f>
        <v>50</v>
      </c>
      <c r="M226" s="16">
        <f>VLOOKUP(F:F,прайс1!B:F,5,1)</f>
        <v>40</v>
      </c>
      <c r="N226" s="25">
        <f>IF(J226=1,K226,IF(J226&lt;30,K226+((J226-1)*L226),K226+((J226-1)*M226)))</f>
        <v>460</v>
      </c>
      <c r="O226" s="1">
        <f>VLOOKUP(F:F,прайс2!B:F,3,1)</f>
        <v>280</v>
      </c>
      <c r="P226" s="16">
        <f>VLOOKUP(F:F,прайс2!B:E,4,1)</f>
        <v>50</v>
      </c>
      <c r="Q226" s="16">
        <f>VLOOKUP(F:F,прайс2!B:F,5,1)</f>
        <v>40</v>
      </c>
      <c r="R226" s="25">
        <f>IF(J226=1,O226,IF(J226&lt;30,O226+((J226-1)*P226),O226+((J226-1)*Q226)))</f>
        <v>380</v>
      </c>
      <c r="S226" s="1">
        <v>216</v>
      </c>
      <c r="T226" s="1">
        <v>240</v>
      </c>
      <c r="U226" s="1">
        <v>264</v>
      </c>
      <c r="V226" s="1">
        <v>324</v>
      </c>
      <c r="W226" s="1">
        <v>468</v>
      </c>
      <c r="X226" s="1">
        <v>558</v>
      </c>
      <c r="Y226" s="1">
        <v>648</v>
      </c>
      <c r="Z226" s="1">
        <v>780</v>
      </c>
      <c r="AA226" s="1">
        <v>900</v>
      </c>
      <c r="AB226" s="1">
        <v>1020</v>
      </c>
      <c r="AC226" s="1"/>
      <c r="AD226" s="1">
        <v>200</v>
      </c>
      <c r="AE226" s="47">
        <v>12</v>
      </c>
      <c r="AF226" s="1"/>
      <c r="AG226" s="1"/>
      <c r="AH226" s="1"/>
      <c r="AI226" s="1"/>
      <c r="AJ226" s="1"/>
    </row>
    <row r="227" spans="1:36" x14ac:dyDescent="0.25">
      <c r="A227" s="1" t="s">
        <v>365</v>
      </c>
      <c r="B227" s="21" t="s">
        <v>730</v>
      </c>
      <c r="C227" s="1" t="s">
        <v>36</v>
      </c>
      <c r="D227" s="1" t="s">
        <v>9</v>
      </c>
      <c r="E227" s="1" t="s">
        <v>37</v>
      </c>
      <c r="F227" s="1" t="s">
        <v>11</v>
      </c>
      <c r="G227" s="1" t="s">
        <v>12</v>
      </c>
      <c r="H227" s="1" t="s">
        <v>13</v>
      </c>
      <c r="I227" s="1"/>
      <c r="J227" s="1">
        <v>8</v>
      </c>
      <c r="K227" s="1">
        <f>VLOOKUP(F:F,прайс1!B:D,3,1)</f>
        <v>360</v>
      </c>
      <c r="L227" s="16">
        <f>VLOOKUP(F:F,прайс1!B:E,4,1)</f>
        <v>50</v>
      </c>
      <c r="M227" s="16">
        <f>VLOOKUP(F:F,прайс1!B:F,5,1)</f>
        <v>40</v>
      </c>
      <c r="N227" s="25">
        <f>IF(J227=1,K227,IF(J227&lt;30,K227+((J227-1)*L227),K227+((J227-1)*M227)))</f>
        <v>710</v>
      </c>
      <c r="O227" s="1">
        <f>VLOOKUP(F:F,прайс2!B:F,3,1)</f>
        <v>280</v>
      </c>
      <c r="P227" s="16">
        <f>VLOOKUP(F:F,прайс2!B:E,4,1)</f>
        <v>50</v>
      </c>
      <c r="Q227" s="16">
        <f>VLOOKUP(F:F,прайс2!B:F,5,1)</f>
        <v>40</v>
      </c>
      <c r="R227" s="25">
        <f>IF(J227=1,O227,IF(J227&lt;30,O227+((J227-1)*P227),O227+((J227-1)*Q227)))</f>
        <v>630</v>
      </c>
      <c r="S227" s="1">
        <v>216</v>
      </c>
      <c r="T227" s="1">
        <v>240</v>
      </c>
      <c r="U227" s="1">
        <v>264</v>
      </c>
      <c r="V227" s="1">
        <v>324</v>
      </c>
      <c r="W227" s="1">
        <v>468</v>
      </c>
      <c r="X227" s="1">
        <v>558</v>
      </c>
      <c r="Y227" s="1">
        <v>648</v>
      </c>
      <c r="Z227" s="1">
        <v>780</v>
      </c>
      <c r="AA227" s="1">
        <v>900</v>
      </c>
      <c r="AB227" s="1">
        <v>1020</v>
      </c>
      <c r="AC227" s="1"/>
      <c r="AD227" s="1">
        <v>200</v>
      </c>
      <c r="AE227" s="47">
        <v>12</v>
      </c>
      <c r="AF227" s="1"/>
      <c r="AG227" s="1"/>
      <c r="AH227" s="1"/>
      <c r="AI227" s="1"/>
      <c r="AJ227" s="1"/>
    </row>
    <row r="228" spans="1:36" x14ac:dyDescent="0.25">
      <c r="A228" s="1" t="s">
        <v>365</v>
      </c>
      <c r="B228" s="21" t="s">
        <v>730</v>
      </c>
      <c r="C228" s="1" t="s">
        <v>378</v>
      </c>
      <c r="D228" s="1" t="s">
        <v>9</v>
      </c>
      <c r="E228" s="1" t="s">
        <v>379</v>
      </c>
      <c r="F228" s="1" t="s">
        <v>11</v>
      </c>
      <c r="G228" s="1" t="s">
        <v>20</v>
      </c>
      <c r="H228" s="1" t="s">
        <v>21</v>
      </c>
      <c r="I228" s="1"/>
      <c r="J228" s="1">
        <v>8</v>
      </c>
      <c r="K228" s="1">
        <f>VLOOKUP(F:F,прайс1!B:D,3,1)</f>
        <v>360</v>
      </c>
      <c r="L228" s="16">
        <f>VLOOKUP(F:F,прайс1!B:E,4,1)</f>
        <v>50</v>
      </c>
      <c r="M228" s="16">
        <f>VLOOKUP(F:F,прайс1!B:F,5,1)</f>
        <v>40</v>
      </c>
      <c r="N228" s="25">
        <f>IF(J228=1,K228,IF(J228&lt;30,K228+((J228-1)*L228),K228+((J228-1)*M228)))</f>
        <v>710</v>
      </c>
      <c r="O228" s="1">
        <f>VLOOKUP(F:F,прайс2!B:F,3,1)</f>
        <v>280</v>
      </c>
      <c r="P228" s="16">
        <f>VLOOKUP(F:F,прайс2!B:E,4,1)</f>
        <v>50</v>
      </c>
      <c r="Q228" s="16">
        <f>VLOOKUP(F:F,прайс2!B:F,5,1)</f>
        <v>40</v>
      </c>
      <c r="R228" s="25">
        <f>IF(J228=1,O228,IF(J228&lt;30,O228+((J228-1)*P228),O228+((J228-1)*Q228)))</f>
        <v>630</v>
      </c>
      <c r="S228" s="1">
        <v>216</v>
      </c>
      <c r="T228" s="1">
        <v>240</v>
      </c>
      <c r="U228" s="1">
        <v>264</v>
      </c>
      <c r="V228" s="1">
        <v>324</v>
      </c>
      <c r="W228" s="1">
        <v>468</v>
      </c>
      <c r="X228" s="1">
        <v>558</v>
      </c>
      <c r="Y228" s="1">
        <v>648</v>
      </c>
      <c r="Z228" s="1">
        <v>780</v>
      </c>
      <c r="AA228" s="1">
        <v>900</v>
      </c>
      <c r="AB228" s="1">
        <v>1020</v>
      </c>
      <c r="AC228" s="1"/>
      <c r="AD228" s="1">
        <v>200</v>
      </c>
      <c r="AE228" s="47">
        <v>12</v>
      </c>
      <c r="AF228" s="1"/>
      <c r="AG228" s="1"/>
      <c r="AH228" s="1"/>
      <c r="AI228" s="1"/>
      <c r="AJ228" s="1"/>
    </row>
    <row r="229" spans="1:36" x14ac:dyDescent="0.25">
      <c r="A229" s="1" t="s">
        <v>365</v>
      </c>
      <c r="B229" s="21" t="s">
        <v>730</v>
      </c>
      <c r="C229" s="1" t="s">
        <v>91</v>
      </c>
      <c r="D229" s="1" t="s">
        <v>9</v>
      </c>
      <c r="E229" s="1" t="s">
        <v>92</v>
      </c>
      <c r="F229" s="1" t="s">
        <v>11</v>
      </c>
      <c r="G229" s="1" t="s">
        <v>20</v>
      </c>
      <c r="H229" s="1" t="s">
        <v>21</v>
      </c>
      <c r="I229" s="1"/>
      <c r="J229" s="1">
        <v>35</v>
      </c>
      <c r="K229" s="1">
        <f>VLOOKUP(F:F,прайс1!B:D,3,1)</f>
        <v>360</v>
      </c>
      <c r="L229" s="16">
        <f>VLOOKUP(F:F,прайс1!B:E,4,1)</f>
        <v>50</v>
      </c>
      <c r="M229" s="16">
        <f>VLOOKUP(F:F,прайс1!B:F,5,1)</f>
        <v>40</v>
      </c>
      <c r="N229" s="25">
        <f>IF(J229=1,K229,IF(J229&lt;30,K229+((J229-1)*L229),K229+((J229-1)*M229)))</f>
        <v>1720</v>
      </c>
      <c r="O229" s="1">
        <f>VLOOKUP(F:F,прайс2!B:F,3,1)</f>
        <v>280</v>
      </c>
      <c r="P229" s="16">
        <f>VLOOKUP(F:F,прайс2!B:E,4,1)</f>
        <v>50</v>
      </c>
      <c r="Q229" s="16">
        <f>VLOOKUP(F:F,прайс2!B:F,5,1)</f>
        <v>40</v>
      </c>
      <c r="R229" s="25">
        <f>IF(J229=1,O229,IF(J229&lt;30,O229+((J229-1)*P229),O229+((J229-1)*Q229)))</f>
        <v>1640</v>
      </c>
      <c r="S229" s="1">
        <v>216</v>
      </c>
      <c r="T229" s="1">
        <v>240</v>
      </c>
      <c r="U229" s="1">
        <v>264</v>
      </c>
      <c r="V229" s="1">
        <v>324</v>
      </c>
      <c r="W229" s="1">
        <v>468</v>
      </c>
      <c r="X229" s="1">
        <v>558</v>
      </c>
      <c r="Y229" s="1">
        <v>648</v>
      </c>
      <c r="Z229" s="1">
        <v>780</v>
      </c>
      <c r="AA229" s="1">
        <v>900</v>
      </c>
      <c r="AB229" s="1">
        <v>1020</v>
      </c>
      <c r="AC229" s="1"/>
      <c r="AD229" s="1">
        <v>200</v>
      </c>
      <c r="AE229" s="47">
        <v>12</v>
      </c>
      <c r="AF229" s="1"/>
      <c r="AG229" s="1"/>
      <c r="AH229" s="1"/>
      <c r="AI229" s="1"/>
      <c r="AJ229" s="1"/>
    </row>
    <row r="230" spans="1:36" x14ac:dyDescent="0.25">
      <c r="A230" s="1" t="s">
        <v>365</v>
      </c>
      <c r="B230" s="21" t="s">
        <v>730</v>
      </c>
      <c r="C230" s="1" t="s">
        <v>160</v>
      </c>
      <c r="D230" s="1" t="s">
        <v>9</v>
      </c>
      <c r="E230" s="1" t="s">
        <v>161</v>
      </c>
      <c r="F230" s="1" t="s">
        <v>11</v>
      </c>
      <c r="G230" s="1" t="s">
        <v>20</v>
      </c>
      <c r="H230" s="1" t="s">
        <v>21</v>
      </c>
      <c r="I230" s="1"/>
      <c r="J230" s="1">
        <v>29</v>
      </c>
      <c r="K230" s="1">
        <f>VLOOKUP(F:F,прайс1!B:D,3,1)</f>
        <v>360</v>
      </c>
      <c r="L230" s="16">
        <f>VLOOKUP(F:F,прайс1!B:E,4,1)</f>
        <v>50</v>
      </c>
      <c r="M230" s="16">
        <f>VLOOKUP(F:F,прайс1!B:F,5,1)</f>
        <v>40</v>
      </c>
      <c r="N230" s="25">
        <f>IF(J230=1,K230,IF(J230&lt;30,K230+((J230-1)*L230),K230+((J230-1)*M230)))</f>
        <v>1760</v>
      </c>
      <c r="O230" s="1">
        <f>VLOOKUP(F:F,прайс2!B:F,3,1)</f>
        <v>280</v>
      </c>
      <c r="P230" s="16">
        <f>VLOOKUP(F:F,прайс2!B:E,4,1)</f>
        <v>50</v>
      </c>
      <c r="Q230" s="16">
        <f>VLOOKUP(F:F,прайс2!B:F,5,1)</f>
        <v>40</v>
      </c>
      <c r="R230" s="25">
        <f>IF(J230=1,O230,IF(J230&lt;30,O230+((J230-1)*P230),O230+((J230-1)*Q230)))</f>
        <v>1680</v>
      </c>
      <c r="S230" s="1">
        <v>216</v>
      </c>
      <c r="T230" s="1">
        <v>240</v>
      </c>
      <c r="U230" s="1">
        <v>264</v>
      </c>
      <c r="V230" s="1">
        <v>324</v>
      </c>
      <c r="W230" s="1">
        <v>468</v>
      </c>
      <c r="X230" s="1">
        <v>558</v>
      </c>
      <c r="Y230" s="1">
        <v>648</v>
      </c>
      <c r="Z230" s="1">
        <v>780</v>
      </c>
      <c r="AA230" s="1">
        <v>900</v>
      </c>
      <c r="AB230" s="1">
        <v>1020</v>
      </c>
      <c r="AC230" s="1"/>
      <c r="AD230" s="1">
        <v>200</v>
      </c>
      <c r="AE230" s="47">
        <v>12</v>
      </c>
      <c r="AF230" s="1"/>
      <c r="AG230" s="1"/>
      <c r="AH230" s="1"/>
      <c r="AI230" s="1"/>
      <c r="AJ230" s="1"/>
    </row>
    <row r="231" spans="1:36" x14ac:dyDescent="0.25">
      <c r="A231" s="1" t="s">
        <v>365</v>
      </c>
      <c r="B231" s="21" t="s">
        <v>730</v>
      </c>
      <c r="C231" s="1" t="s">
        <v>380</v>
      </c>
      <c r="D231" s="1" t="s">
        <v>9</v>
      </c>
      <c r="E231" s="1" t="s">
        <v>381</v>
      </c>
      <c r="F231" s="1" t="s">
        <v>11</v>
      </c>
      <c r="G231" s="1" t="s">
        <v>20</v>
      </c>
      <c r="H231" s="1" t="s">
        <v>21</v>
      </c>
      <c r="I231" s="1"/>
      <c r="J231" s="1">
        <v>1</v>
      </c>
      <c r="K231" s="1">
        <f>VLOOKUP(F:F,прайс1!B:D,3,1)</f>
        <v>360</v>
      </c>
      <c r="L231" s="16">
        <f>VLOOKUP(F:F,прайс1!B:E,4,1)</f>
        <v>50</v>
      </c>
      <c r="M231" s="16">
        <f>VLOOKUP(F:F,прайс1!B:F,5,1)</f>
        <v>40</v>
      </c>
      <c r="N231" s="25">
        <f>IF(J231=1,K231,IF(J231&lt;30,K231+((J231-1)*L231),K231+((J231-1)*M231)))</f>
        <v>360</v>
      </c>
      <c r="O231" s="1">
        <f>VLOOKUP(F:F,прайс2!B:F,3,1)</f>
        <v>280</v>
      </c>
      <c r="P231" s="16">
        <f>VLOOKUP(F:F,прайс2!B:E,4,1)</f>
        <v>50</v>
      </c>
      <c r="Q231" s="16">
        <f>VLOOKUP(F:F,прайс2!B:F,5,1)</f>
        <v>40</v>
      </c>
      <c r="R231" s="25">
        <f>IF(J231=1,O231,IF(J231&lt;30,O231+((J231-1)*P231),O231+((J231-1)*Q231)))</f>
        <v>280</v>
      </c>
      <c r="S231" s="1">
        <v>216</v>
      </c>
      <c r="T231" s="1">
        <v>240</v>
      </c>
      <c r="U231" s="1">
        <v>264</v>
      </c>
      <c r="V231" s="1">
        <v>324</v>
      </c>
      <c r="W231" s="1">
        <v>468</v>
      </c>
      <c r="X231" s="1">
        <v>558</v>
      </c>
      <c r="Y231" s="1">
        <v>648</v>
      </c>
      <c r="Z231" s="1">
        <v>780</v>
      </c>
      <c r="AA231" s="1">
        <v>900</v>
      </c>
      <c r="AB231" s="1">
        <v>1020</v>
      </c>
      <c r="AC231" s="1"/>
      <c r="AD231" s="1">
        <v>200</v>
      </c>
      <c r="AE231" s="47">
        <v>12</v>
      </c>
      <c r="AF231" s="1"/>
      <c r="AG231" s="1"/>
      <c r="AH231" s="1"/>
      <c r="AI231" s="1"/>
      <c r="AJ231" s="1"/>
    </row>
    <row r="232" spans="1:36" x14ac:dyDescent="0.25">
      <c r="A232" s="1" t="s">
        <v>365</v>
      </c>
      <c r="B232" s="21" t="s">
        <v>730</v>
      </c>
      <c r="C232" s="1" t="s">
        <v>380</v>
      </c>
      <c r="D232" s="1" t="s">
        <v>9</v>
      </c>
      <c r="E232" s="1" t="s">
        <v>382</v>
      </c>
      <c r="F232" s="1" t="s">
        <v>11</v>
      </c>
      <c r="G232" s="1" t="s">
        <v>20</v>
      </c>
      <c r="H232" s="1" t="s">
        <v>21</v>
      </c>
      <c r="I232" s="1"/>
      <c r="J232" s="1">
        <v>20</v>
      </c>
      <c r="K232" s="1">
        <f>VLOOKUP(F:F,прайс1!B:D,3,1)</f>
        <v>360</v>
      </c>
      <c r="L232" s="16">
        <f>VLOOKUP(F:F,прайс1!B:E,4,1)</f>
        <v>50</v>
      </c>
      <c r="M232" s="16">
        <f>VLOOKUP(F:F,прайс1!B:F,5,1)</f>
        <v>40</v>
      </c>
      <c r="N232" s="25">
        <f>IF(J232=1,K232,IF(J232&lt;30,K232+((J232-1)*L232),K232+((J232-1)*M232)))</f>
        <v>1310</v>
      </c>
      <c r="O232" s="1">
        <f>VLOOKUP(F:F,прайс2!B:F,3,1)</f>
        <v>280</v>
      </c>
      <c r="P232" s="16">
        <f>VLOOKUP(F:F,прайс2!B:E,4,1)</f>
        <v>50</v>
      </c>
      <c r="Q232" s="16">
        <f>VLOOKUP(F:F,прайс2!B:F,5,1)</f>
        <v>40</v>
      </c>
      <c r="R232" s="25">
        <f>IF(J232=1,O232,IF(J232&lt;30,O232+((J232-1)*P232),O232+((J232-1)*Q232)))</f>
        <v>1230</v>
      </c>
      <c r="S232" s="1">
        <v>216</v>
      </c>
      <c r="T232" s="1">
        <v>240</v>
      </c>
      <c r="U232" s="1">
        <v>264</v>
      </c>
      <c r="V232" s="1">
        <v>324</v>
      </c>
      <c r="W232" s="1">
        <v>468</v>
      </c>
      <c r="X232" s="1">
        <v>558</v>
      </c>
      <c r="Y232" s="1">
        <v>648</v>
      </c>
      <c r="Z232" s="1">
        <v>780</v>
      </c>
      <c r="AA232" s="1">
        <v>900</v>
      </c>
      <c r="AB232" s="1">
        <v>1020</v>
      </c>
      <c r="AC232" s="1"/>
      <c r="AD232" s="1">
        <v>200</v>
      </c>
      <c r="AE232" s="47">
        <v>12</v>
      </c>
      <c r="AF232" s="1"/>
      <c r="AG232" s="1"/>
      <c r="AH232" s="1"/>
      <c r="AI232" s="1"/>
      <c r="AJ232" s="1"/>
    </row>
    <row r="233" spans="1:36" x14ac:dyDescent="0.25">
      <c r="A233" s="1" t="s">
        <v>365</v>
      </c>
      <c r="B233" s="21" t="s">
        <v>730</v>
      </c>
      <c r="C233" s="1" t="s">
        <v>314</v>
      </c>
      <c r="D233" s="1" t="s">
        <v>9</v>
      </c>
      <c r="E233" s="1" t="s">
        <v>370</v>
      </c>
      <c r="F233" s="1" t="s">
        <v>11</v>
      </c>
      <c r="G233" s="1" t="s">
        <v>117</v>
      </c>
      <c r="H233" s="1" t="s">
        <v>118</v>
      </c>
      <c r="I233" s="1"/>
      <c r="J233" s="1">
        <v>19</v>
      </c>
      <c r="K233" s="1">
        <f>VLOOKUP(F:F,прайс1!B:D,3,1)</f>
        <v>360</v>
      </c>
      <c r="L233" s="16">
        <f>VLOOKUP(F:F,прайс1!B:E,4,1)</f>
        <v>50</v>
      </c>
      <c r="M233" s="16">
        <f>VLOOKUP(F:F,прайс1!B:F,5,1)</f>
        <v>40</v>
      </c>
      <c r="N233" s="25">
        <f>IF(J233=1,K233,IF(J233&lt;30,K233+((J233-1)*L233),K233+((J233-1)*M233)))</f>
        <v>1260</v>
      </c>
      <c r="O233" s="1">
        <f>VLOOKUP(F:F,прайс2!B:F,3,1)</f>
        <v>280</v>
      </c>
      <c r="P233" s="16">
        <f>VLOOKUP(F:F,прайс2!B:E,4,1)</f>
        <v>50</v>
      </c>
      <c r="Q233" s="16">
        <f>VLOOKUP(F:F,прайс2!B:F,5,1)</f>
        <v>40</v>
      </c>
      <c r="R233" s="25">
        <f>IF(J233=1,O233,IF(J233&lt;30,O233+((J233-1)*P233),O233+((J233-1)*Q233)))</f>
        <v>1180</v>
      </c>
      <c r="S233" s="1">
        <v>216</v>
      </c>
      <c r="T233" s="1">
        <v>240</v>
      </c>
      <c r="U233" s="1">
        <v>264</v>
      </c>
      <c r="V233" s="1">
        <v>324</v>
      </c>
      <c r="W233" s="1">
        <v>468</v>
      </c>
      <c r="X233" s="1">
        <v>558</v>
      </c>
      <c r="Y233" s="1">
        <v>648</v>
      </c>
      <c r="Z233" s="1">
        <v>780</v>
      </c>
      <c r="AA233" s="1">
        <v>900</v>
      </c>
      <c r="AB233" s="1">
        <v>1020</v>
      </c>
      <c r="AC233" s="1"/>
      <c r="AD233" s="1">
        <v>200</v>
      </c>
      <c r="AE233" s="47">
        <v>12</v>
      </c>
      <c r="AF233" s="1"/>
      <c r="AG233" s="1"/>
      <c r="AH233" s="1"/>
      <c r="AI233" s="1"/>
      <c r="AJ233" s="1"/>
    </row>
    <row r="234" spans="1:36" x14ac:dyDescent="0.25">
      <c r="A234" s="1" t="s">
        <v>365</v>
      </c>
      <c r="B234" s="21" t="s">
        <v>730</v>
      </c>
      <c r="C234" s="1" t="s">
        <v>383</v>
      </c>
      <c r="D234" s="1" t="s">
        <v>9</v>
      </c>
      <c r="E234" s="1" t="s">
        <v>384</v>
      </c>
      <c r="F234" s="1" t="s">
        <v>11</v>
      </c>
      <c r="G234" s="1" t="s">
        <v>20</v>
      </c>
      <c r="H234" s="1" t="s">
        <v>21</v>
      </c>
      <c r="I234" s="1"/>
      <c r="J234" s="1">
        <v>10</v>
      </c>
      <c r="K234" s="1">
        <f>VLOOKUP(F:F,прайс1!B:D,3,1)</f>
        <v>360</v>
      </c>
      <c r="L234" s="16">
        <f>VLOOKUP(F:F,прайс1!B:E,4,1)</f>
        <v>50</v>
      </c>
      <c r="M234" s="16">
        <f>VLOOKUP(F:F,прайс1!B:F,5,1)</f>
        <v>40</v>
      </c>
      <c r="N234" s="25">
        <f>IF(J234=1,K234,IF(J234&lt;30,K234+((J234-1)*L234),K234+((J234-1)*M234)))</f>
        <v>810</v>
      </c>
      <c r="O234" s="1">
        <f>VLOOKUP(F:F,прайс2!B:F,3,1)</f>
        <v>280</v>
      </c>
      <c r="P234" s="16">
        <f>VLOOKUP(F:F,прайс2!B:E,4,1)</f>
        <v>50</v>
      </c>
      <c r="Q234" s="16">
        <f>VLOOKUP(F:F,прайс2!B:F,5,1)</f>
        <v>40</v>
      </c>
      <c r="R234" s="25">
        <f>IF(J234=1,O234,IF(J234&lt;30,O234+((J234-1)*P234),O234+((J234-1)*Q234)))</f>
        <v>730</v>
      </c>
      <c r="S234" s="1">
        <v>216</v>
      </c>
      <c r="T234" s="1">
        <v>240</v>
      </c>
      <c r="U234" s="1">
        <v>264</v>
      </c>
      <c r="V234" s="1">
        <v>324</v>
      </c>
      <c r="W234" s="1">
        <v>468</v>
      </c>
      <c r="X234" s="1">
        <v>558</v>
      </c>
      <c r="Y234" s="1">
        <v>648</v>
      </c>
      <c r="Z234" s="1">
        <v>780</v>
      </c>
      <c r="AA234" s="1">
        <v>900</v>
      </c>
      <c r="AB234" s="1">
        <v>1020</v>
      </c>
      <c r="AC234" s="1"/>
      <c r="AD234" s="1">
        <v>200</v>
      </c>
      <c r="AE234" s="47">
        <v>12</v>
      </c>
      <c r="AF234" s="1"/>
      <c r="AG234" s="1"/>
      <c r="AH234" s="1"/>
      <c r="AI234" s="1"/>
      <c r="AJ234" s="1"/>
    </row>
    <row r="235" spans="1:36" x14ac:dyDescent="0.25">
      <c r="A235" s="1" t="s">
        <v>365</v>
      </c>
      <c r="B235" s="21" t="s">
        <v>730</v>
      </c>
      <c r="C235" s="1" t="s">
        <v>309</v>
      </c>
      <c r="D235" s="1" t="s">
        <v>9</v>
      </c>
      <c r="E235" s="1" t="s">
        <v>310</v>
      </c>
      <c r="F235" s="1" t="s">
        <v>11</v>
      </c>
      <c r="G235" s="1" t="s">
        <v>20</v>
      </c>
      <c r="H235" s="1" t="s">
        <v>21</v>
      </c>
      <c r="I235" s="1"/>
      <c r="J235" s="1">
        <v>29</v>
      </c>
      <c r="K235" s="1">
        <f>VLOOKUP(F:F,прайс1!B:D,3,1)</f>
        <v>360</v>
      </c>
      <c r="L235" s="16">
        <f>VLOOKUP(F:F,прайс1!B:E,4,1)</f>
        <v>50</v>
      </c>
      <c r="M235" s="16">
        <f>VLOOKUP(F:F,прайс1!B:F,5,1)</f>
        <v>40</v>
      </c>
      <c r="N235" s="25">
        <f>IF(J235=1,K235,IF(J235&lt;30,K235+((J235-1)*L235),K235+((J235-1)*M235)))</f>
        <v>1760</v>
      </c>
      <c r="O235" s="1">
        <f>VLOOKUP(F:F,прайс2!B:F,3,1)</f>
        <v>280</v>
      </c>
      <c r="P235" s="16">
        <f>VLOOKUP(F:F,прайс2!B:E,4,1)</f>
        <v>50</v>
      </c>
      <c r="Q235" s="16">
        <f>VLOOKUP(F:F,прайс2!B:F,5,1)</f>
        <v>40</v>
      </c>
      <c r="R235" s="25">
        <f>IF(J235=1,O235,IF(J235&lt;30,O235+((J235-1)*P235),O235+((J235-1)*Q235)))</f>
        <v>1680</v>
      </c>
      <c r="S235" s="1">
        <v>216</v>
      </c>
      <c r="T235" s="1">
        <v>240</v>
      </c>
      <c r="U235" s="1">
        <v>264</v>
      </c>
      <c r="V235" s="1">
        <v>324</v>
      </c>
      <c r="W235" s="1">
        <v>468</v>
      </c>
      <c r="X235" s="1">
        <v>558</v>
      </c>
      <c r="Y235" s="1">
        <v>648</v>
      </c>
      <c r="Z235" s="1">
        <v>780</v>
      </c>
      <c r="AA235" s="1">
        <v>900</v>
      </c>
      <c r="AB235" s="1">
        <v>1020</v>
      </c>
      <c r="AC235" s="1"/>
      <c r="AD235" s="1">
        <v>200</v>
      </c>
      <c r="AE235" s="47">
        <v>12</v>
      </c>
      <c r="AF235" s="1"/>
      <c r="AG235" s="1"/>
      <c r="AH235" s="1"/>
      <c r="AI235" s="1"/>
      <c r="AJ235" s="1"/>
    </row>
    <row r="236" spans="1:36" x14ac:dyDescent="0.25">
      <c r="A236" s="1" t="s">
        <v>365</v>
      </c>
      <c r="B236" s="21" t="s">
        <v>730</v>
      </c>
      <c r="C236" s="1" t="s">
        <v>373</v>
      </c>
      <c r="D236" s="1" t="s">
        <v>9</v>
      </c>
      <c r="E236" s="1" t="s">
        <v>374</v>
      </c>
      <c r="F236" s="1" t="s">
        <v>11</v>
      </c>
      <c r="G236" s="1" t="s">
        <v>12</v>
      </c>
      <c r="H236" s="1" t="s">
        <v>13</v>
      </c>
      <c r="I236" s="1"/>
      <c r="J236" s="1">
        <v>21</v>
      </c>
      <c r="K236" s="1">
        <f>VLOOKUP(F:F,прайс1!B:D,3,1)</f>
        <v>360</v>
      </c>
      <c r="L236" s="16">
        <f>VLOOKUP(F:F,прайс1!B:E,4,1)</f>
        <v>50</v>
      </c>
      <c r="M236" s="16">
        <f>VLOOKUP(F:F,прайс1!B:F,5,1)</f>
        <v>40</v>
      </c>
      <c r="N236" s="25">
        <f>IF(J236=1,K236,IF(J236&lt;30,K236+((J236-1)*L236),K236+((J236-1)*M236)))</f>
        <v>1360</v>
      </c>
      <c r="O236" s="1">
        <f>VLOOKUP(F:F,прайс2!B:F,3,1)</f>
        <v>280</v>
      </c>
      <c r="P236" s="16">
        <f>VLOOKUP(F:F,прайс2!B:E,4,1)</f>
        <v>50</v>
      </c>
      <c r="Q236" s="16">
        <f>VLOOKUP(F:F,прайс2!B:F,5,1)</f>
        <v>40</v>
      </c>
      <c r="R236" s="25">
        <f>IF(J236=1,O236,IF(J236&lt;30,O236+((J236-1)*P236),O236+((J236-1)*Q236)))</f>
        <v>1280</v>
      </c>
      <c r="S236" s="1">
        <v>216</v>
      </c>
      <c r="T236" s="1">
        <v>240</v>
      </c>
      <c r="U236" s="1">
        <v>264</v>
      </c>
      <c r="V236" s="1">
        <v>324</v>
      </c>
      <c r="W236" s="1">
        <v>468</v>
      </c>
      <c r="X236" s="1">
        <v>558</v>
      </c>
      <c r="Y236" s="1">
        <v>648</v>
      </c>
      <c r="Z236" s="1">
        <v>780</v>
      </c>
      <c r="AA236" s="1">
        <v>900</v>
      </c>
      <c r="AB236" s="1">
        <v>1020</v>
      </c>
      <c r="AC236" s="1"/>
      <c r="AD236" s="1">
        <v>200</v>
      </c>
      <c r="AE236" s="47">
        <v>12</v>
      </c>
      <c r="AF236" s="1"/>
      <c r="AG236" s="1"/>
      <c r="AH236" s="1"/>
      <c r="AI236" s="1"/>
      <c r="AJ236" s="1"/>
    </row>
    <row r="237" spans="1:36" x14ac:dyDescent="0.25">
      <c r="A237" s="1" t="s">
        <v>365</v>
      </c>
      <c r="B237" s="21" t="s">
        <v>730</v>
      </c>
      <c r="C237" s="1" t="s">
        <v>385</v>
      </c>
      <c r="D237" s="1" t="s">
        <v>9</v>
      </c>
      <c r="E237" s="1" t="s">
        <v>386</v>
      </c>
      <c r="F237" s="1" t="s">
        <v>11</v>
      </c>
      <c r="G237" s="1" t="s">
        <v>20</v>
      </c>
      <c r="H237" s="1" t="s">
        <v>21</v>
      </c>
      <c r="I237" s="1"/>
      <c r="J237" s="1">
        <v>13</v>
      </c>
      <c r="K237" s="1">
        <f>VLOOKUP(F:F,прайс1!B:D,3,1)</f>
        <v>360</v>
      </c>
      <c r="L237" s="16">
        <f>VLOOKUP(F:F,прайс1!B:E,4,1)</f>
        <v>50</v>
      </c>
      <c r="M237" s="16">
        <f>VLOOKUP(F:F,прайс1!B:F,5,1)</f>
        <v>40</v>
      </c>
      <c r="N237" s="25">
        <f>IF(J237=1,K237,IF(J237&lt;30,K237+((J237-1)*L237),K237+((J237-1)*M237)))</f>
        <v>960</v>
      </c>
      <c r="O237" s="1">
        <f>VLOOKUP(F:F,прайс2!B:F,3,1)</f>
        <v>280</v>
      </c>
      <c r="P237" s="16">
        <f>VLOOKUP(F:F,прайс2!B:E,4,1)</f>
        <v>50</v>
      </c>
      <c r="Q237" s="16">
        <f>VLOOKUP(F:F,прайс2!B:F,5,1)</f>
        <v>40</v>
      </c>
      <c r="R237" s="25">
        <f>IF(J237=1,O237,IF(J237&lt;30,O237+((J237-1)*P237),O237+((J237-1)*Q237)))</f>
        <v>880</v>
      </c>
      <c r="S237" s="1">
        <v>216</v>
      </c>
      <c r="T237" s="1">
        <v>240</v>
      </c>
      <c r="U237" s="1">
        <v>264</v>
      </c>
      <c r="V237" s="1">
        <v>324</v>
      </c>
      <c r="W237" s="1">
        <v>468</v>
      </c>
      <c r="X237" s="1">
        <v>558</v>
      </c>
      <c r="Y237" s="1">
        <v>648</v>
      </c>
      <c r="Z237" s="1">
        <v>780</v>
      </c>
      <c r="AA237" s="1">
        <v>900</v>
      </c>
      <c r="AB237" s="1">
        <v>1020</v>
      </c>
      <c r="AC237" s="1"/>
      <c r="AD237" s="1">
        <v>200</v>
      </c>
      <c r="AE237" s="47">
        <v>12</v>
      </c>
      <c r="AF237" s="1"/>
      <c r="AG237" s="1"/>
      <c r="AH237" s="1"/>
      <c r="AI237" s="1"/>
      <c r="AJ237" s="1"/>
    </row>
    <row r="238" spans="1:36" x14ac:dyDescent="0.25">
      <c r="A238" s="1" t="s">
        <v>365</v>
      </c>
      <c r="B238" s="21" t="s">
        <v>730</v>
      </c>
      <c r="C238" s="1" t="s">
        <v>125</v>
      </c>
      <c r="D238" s="1" t="s">
        <v>9</v>
      </c>
      <c r="E238" s="1" t="s">
        <v>126</v>
      </c>
      <c r="F238" s="1" t="s">
        <v>11</v>
      </c>
      <c r="G238" s="1" t="s">
        <v>117</v>
      </c>
      <c r="H238" s="1" t="s">
        <v>118</v>
      </c>
      <c r="I238" s="1"/>
      <c r="J238" s="1">
        <v>1</v>
      </c>
      <c r="K238" s="1">
        <f>VLOOKUP(F:F,прайс1!B:D,3,1)</f>
        <v>360</v>
      </c>
      <c r="L238" s="16">
        <f>VLOOKUP(F:F,прайс1!B:E,4,1)</f>
        <v>50</v>
      </c>
      <c r="M238" s="16">
        <f>VLOOKUP(F:F,прайс1!B:F,5,1)</f>
        <v>40</v>
      </c>
      <c r="N238" s="25">
        <f>IF(J238=1,K238,IF(J238&lt;30,K238+((J238-1)*L238),K238+((J238-1)*M238)))</f>
        <v>360</v>
      </c>
      <c r="O238" s="1">
        <f>VLOOKUP(F:F,прайс2!B:F,3,1)</f>
        <v>280</v>
      </c>
      <c r="P238" s="16">
        <f>VLOOKUP(F:F,прайс2!B:E,4,1)</f>
        <v>50</v>
      </c>
      <c r="Q238" s="16">
        <f>VLOOKUP(F:F,прайс2!B:F,5,1)</f>
        <v>40</v>
      </c>
      <c r="R238" s="25">
        <f>IF(J238=1,O238,IF(J238&lt;30,O238+((J238-1)*P238),O238+((J238-1)*Q238)))</f>
        <v>280</v>
      </c>
      <c r="S238" s="1">
        <v>216</v>
      </c>
      <c r="T238" s="1">
        <v>240</v>
      </c>
      <c r="U238" s="1">
        <v>264</v>
      </c>
      <c r="V238" s="1">
        <v>324</v>
      </c>
      <c r="W238" s="1">
        <v>468</v>
      </c>
      <c r="X238" s="1">
        <v>558</v>
      </c>
      <c r="Y238" s="1">
        <v>648</v>
      </c>
      <c r="Z238" s="1">
        <v>780</v>
      </c>
      <c r="AA238" s="1">
        <v>900</v>
      </c>
      <c r="AB238" s="1">
        <v>1020</v>
      </c>
      <c r="AC238" s="1"/>
      <c r="AD238" s="1">
        <v>200</v>
      </c>
      <c r="AE238" s="47">
        <v>12</v>
      </c>
      <c r="AF238" s="1"/>
      <c r="AG238" s="1"/>
      <c r="AH238" s="1"/>
      <c r="AI238" s="1"/>
      <c r="AJ238" s="1"/>
    </row>
    <row r="239" spans="1:36" x14ac:dyDescent="0.25">
      <c r="A239" s="1" t="s">
        <v>365</v>
      </c>
      <c r="B239" s="21" t="s">
        <v>730</v>
      </c>
      <c r="C239" s="1" t="s">
        <v>125</v>
      </c>
      <c r="D239" s="1" t="s">
        <v>9</v>
      </c>
      <c r="E239" s="1" t="s">
        <v>126</v>
      </c>
      <c r="F239" s="1" t="s">
        <v>11</v>
      </c>
      <c r="G239" s="1" t="s">
        <v>117</v>
      </c>
      <c r="H239" s="1" t="s">
        <v>118</v>
      </c>
      <c r="I239" s="1"/>
      <c r="J239" s="1">
        <v>92</v>
      </c>
      <c r="K239" s="1">
        <f>VLOOKUP(F:F,прайс1!B:D,3,1)</f>
        <v>360</v>
      </c>
      <c r="L239" s="16">
        <f>VLOOKUP(F:F,прайс1!B:E,4,1)</f>
        <v>50</v>
      </c>
      <c r="M239" s="16">
        <f>VLOOKUP(F:F,прайс1!B:F,5,1)</f>
        <v>40</v>
      </c>
      <c r="N239" s="25">
        <f>IF(J239=1,K239,IF(J239&lt;30,K239+((J239-1)*L239),K239+((J239-1)*M239)))</f>
        <v>4000</v>
      </c>
      <c r="O239" s="1">
        <f>VLOOKUP(F:F,прайс2!B:F,3,1)</f>
        <v>280</v>
      </c>
      <c r="P239" s="16">
        <f>VLOOKUP(F:F,прайс2!B:E,4,1)</f>
        <v>50</v>
      </c>
      <c r="Q239" s="16">
        <f>VLOOKUP(F:F,прайс2!B:F,5,1)</f>
        <v>40</v>
      </c>
      <c r="R239" s="25">
        <f>IF(J239=1,O239,IF(J239&lt;30,O239+((J239-1)*P239),O239+((J239-1)*Q239)))</f>
        <v>3920</v>
      </c>
      <c r="S239" s="1">
        <v>216</v>
      </c>
      <c r="T239" s="1">
        <v>240</v>
      </c>
      <c r="U239" s="1">
        <v>264</v>
      </c>
      <c r="V239" s="1">
        <v>324</v>
      </c>
      <c r="W239" s="1">
        <v>468</v>
      </c>
      <c r="X239" s="1">
        <v>558</v>
      </c>
      <c r="Y239" s="1">
        <v>648</v>
      </c>
      <c r="Z239" s="1">
        <v>780</v>
      </c>
      <c r="AA239" s="1">
        <v>900</v>
      </c>
      <c r="AB239" s="1">
        <v>1020</v>
      </c>
      <c r="AC239" s="1"/>
      <c r="AD239" s="1">
        <v>200</v>
      </c>
      <c r="AE239" s="47">
        <v>12</v>
      </c>
      <c r="AF239" s="1"/>
      <c r="AG239" s="1"/>
      <c r="AH239" s="1"/>
      <c r="AI239" s="1"/>
      <c r="AJ239" s="1"/>
    </row>
    <row r="240" spans="1:36" x14ac:dyDescent="0.25">
      <c r="A240" s="1" t="s">
        <v>395</v>
      </c>
      <c r="B240" s="21" t="s">
        <v>730</v>
      </c>
      <c r="C240" s="1" t="s">
        <v>8</v>
      </c>
      <c r="D240" s="1" t="s">
        <v>9</v>
      </c>
      <c r="E240" s="1" t="s">
        <v>10</v>
      </c>
      <c r="F240" s="1" t="s">
        <v>11</v>
      </c>
      <c r="G240" s="1" t="s">
        <v>12</v>
      </c>
      <c r="H240" s="1" t="s">
        <v>13</v>
      </c>
      <c r="I240" s="1"/>
      <c r="J240" s="1">
        <v>22</v>
      </c>
      <c r="K240" s="1">
        <f>VLOOKUP(F:F,прайс1!B:D,3,1)</f>
        <v>360</v>
      </c>
      <c r="L240" s="16">
        <f>VLOOKUP(F:F,прайс1!B:E,4,1)</f>
        <v>50</v>
      </c>
      <c r="M240" s="16">
        <f>VLOOKUP(F:F,прайс1!B:F,5,1)</f>
        <v>40</v>
      </c>
      <c r="N240" s="25">
        <f>IF(J240=1,K240,IF(J240&lt;30,K240+((J240-1)*L240),K240+((J240-1)*M240)))</f>
        <v>1410</v>
      </c>
      <c r="O240" s="1">
        <f>VLOOKUP(F:F,прайс2!B:F,3,1)</f>
        <v>280</v>
      </c>
      <c r="P240" s="16">
        <f>VLOOKUP(F:F,прайс2!B:E,4,1)</f>
        <v>50</v>
      </c>
      <c r="Q240" s="16">
        <f>VLOOKUP(F:F,прайс2!B:F,5,1)</f>
        <v>40</v>
      </c>
      <c r="R240" s="25">
        <f>IF(J240=1,O240,IF(J240&lt;30,O240+((J240-1)*P240),O240+((J240-1)*Q240)))</f>
        <v>1330</v>
      </c>
      <c r="S240" s="1">
        <v>216</v>
      </c>
      <c r="T240" s="1">
        <v>240</v>
      </c>
      <c r="U240" s="1">
        <v>264</v>
      </c>
      <c r="V240" s="1">
        <v>324</v>
      </c>
      <c r="W240" s="1">
        <v>468</v>
      </c>
      <c r="X240" s="1">
        <v>558</v>
      </c>
      <c r="Y240" s="1">
        <v>648</v>
      </c>
      <c r="Z240" s="1">
        <v>780</v>
      </c>
      <c r="AA240" s="1">
        <v>900</v>
      </c>
      <c r="AB240" s="1">
        <v>1020</v>
      </c>
      <c r="AC240" s="1"/>
      <c r="AD240" s="1">
        <v>200</v>
      </c>
      <c r="AE240" s="47">
        <v>12</v>
      </c>
      <c r="AF240" s="1"/>
      <c r="AG240" s="1"/>
      <c r="AH240" s="1"/>
      <c r="AI240" s="1"/>
      <c r="AJ240" s="1"/>
    </row>
    <row r="241" spans="1:36" x14ac:dyDescent="0.25">
      <c r="A241" s="1" t="s">
        <v>395</v>
      </c>
      <c r="B241" s="21" t="s">
        <v>730</v>
      </c>
      <c r="C241" s="1" t="s">
        <v>38</v>
      </c>
      <c r="D241" s="1" t="s">
        <v>9</v>
      </c>
      <c r="E241" s="1" t="s">
        <v>39</v>
      </c>
      <c r="F241" s="1" t="s">
        <v>11</v>
      </c>
      <c r="G241" s="1" t="s">
        <v>12</v>
      </c>
      <c r="H241" s="1" t="s">
        <v>13</v>
      </c>
      <c r="I241" s="1"/>
      <c r="J241" s="1">
        <v>12</v>
      </c>
      <c r="K241" s="1">
        <f>VLOOKUP(F:F,прайс1!B:D,3,1)</f>
        <v>360</v>
      </c>
      <c r="L241" s="16">
        <f>VLOOKUP(F:F,прайс1!B:E,4,1)</f>
        <v>50</v>
      </c>
      <c r="M241" s="16">
        <f>VLOOKUP(F:F,прайс1!B:F,5,1)</f>
        <v>40</v>
      </c>
      <c r="N241" s="25">
        <f>IF(J241=1,K241,IF(J241&lt;30,K241+((J241-1)*L241),K241+((J241-1)*M241)))</f>
        <v>910</v>
      </c>
      <c r="O241" s="1">
        <f>VLOOKUP(F:F,прайс2!B:F,3,1)</f>
        <v>280</v>
      </c>
      <c r="P241" s="16">
        <f>VLOOKUP(F:F,прайс2!B:E,4,1)</f>
        <v>50</v>
      </c>
      <c r="Q241" s="16">
        <f>VLOOKUP(F:F,прайс2!B:F,5,1)</f>
        <v>40</v>
      </c>
      <c r="R241" s="25">
        <f>IF(J241=1,O241,IF(J241&lt;30,O241+((J241-1)*P241),O241+((J241-1)*Q241)))</f>
        <v>830</v>
      </c>
      <c r="S241" s="1">
        <v>216</v>
      </c>
      <c r="T241" s="1">
        <v>240</v>
      </c>
      <c r="U241" s="1">
        <v>264</v>
      </c>
      <c r="V241" s="1">
        <v>324</v>
      </c>
      <c r="W241" s="1">
        <v>468</v>
      </c>
      <c r="X241" s="1">
        <v>558</v>
      </c>
      <c r="Y241" s="1">
        <v>648</v>
      </c>
      <c r="Z241" s="1">
        <v>780</v>
      </c>
      <c r="AA241" s="1">
        <v>900</v>
      </c>
      <c r="AB241" s="1">
        <v>1020</v>
      </c>
      <c r="AC241" s="1"/>
      <c r="AD241" s="1">
        <v>200</v>
      </c>
      <c r="AE241" s="47">
        <v>12</v>
      </c>
      <c r="AF241" s="1"/>
      <c r="AG241" s="1"/>
      <c r="AH241" s="1"/>
      <c r="AI241" s="1"/>
      <c r="AJ241" s="1"/>
    </row>
    <row r="242" spans="1:36" x14ac:dyDescent="0.25">
      <c r="A242" s="1" t="s">
        <v>395</v>
      </c>
      <c r="B242" s="21" t="s">
        <v>730</v>
      </c>
      <c r="C242" s="1" t="s">
        <v>402</v>
      </c>
      <c r="D242" s="1" t="s">
        <v>9</v>
      </c>
      <c r="E242" s="1" t="s">
        <v>403</v>
      </c>
      <c r="F242" s="1" t="s">
        <v>11</v>
      </c>
      <c r="G242" s="1" t="s">
        <v>20</v>
      </c>
      <c r="H242" s="1" t="s">
        <v>21</v>
      </c>
      <c r="I242" s="1"/>
      <c r="J242" s="1">
        <v>15</v>
      </c>
      <c r="K242" s="1">
        <f>VLOOKUP(F:F,прайс1!B:D,3,1)</f>
        <v>360</v>
      </c>
      <c r="L242" s="16">
        <f>VLOOKUP(F:F,прайс1!B:E,4,1)</f>
        <v>50</v>
      </c>
      <c r="M242" s="16">
        <f>VLOOKUP(F:F,прайс1!B:F,5,1)</f>
        <v>40</v>
      </c>
      <c r="N242" s="25">
        <f>IF(J242=1,K242,IF(J242&lt;30,K242+((J242-1)*L242),K242+((J242-1)*M242)))</f>
        <v>1060</v>
      </c>
      <c r="O242" s="1">
        <f>VLOOKUP(F:F,прайс2!B:F,3,1)</f>
        <v>280</v>
      </c>
      <c r="P242" s="16">
        <f>VLOOKUP(F:F,прайс2!B:E,4,1)</f>
        <v>50</v>
      </c>
      <c r="Q242" s="16">
        <f>VLOOKUP(F:F,прайс2!B:F,5,1)</f>
        <v>40</v>
      </c>
      <c r="R242" s="25">
        <f>IF(J242=1,O242,IF(J242&lt;30,O242+((J242-1)*P242),O242+((J242-1)*Q242)))</f>
        <v>980</v>
      </c>
      <c r="S242" s="1">
        <v>216</v>
      </c>
      <c r="T242" s="1">
        <v>240</v>
      </c>
      <c r="U242" s="1">
        <v>264</v>
      </c>
      <c r="V242" s="1">
        <v>324</v>
      </c>
      <c r="W242" s="1">
        <v>468</v>
      </c>
      <c r="X242" s="1">
        <v>558</v>
      </c>
      <c r="Y242" s="1">
        <v>648</v>
      </c>
      <c r="Z242" s="1">
        <v>780</v>
      </c>
      <c r="AA242" s="1">
        <v>900</v>
      </c>
      <c r="AB242" s="1">
        <v>1020</v>
      </c>
      <c r="AC242" s="1"/>
      <c r="AD242" s="1">
        <v>200</v>
      </c>
      <c r="AE242" s="47">
        <v>12</v>
      </c>
      <c r="AF242" s="1"/>
      <c r="AG242" s="1"/>
      <c r="AH242" s="1"/>
      <c r="AI242" s="1"/>
      <c r="AJ242" s="1"/>
    </row>
    <row r="243" spans="1:36" x14ac:dyDescent="0.25">
      <c r="A243" s="1" t="s">
        <v>395</v>
      </c>
      <c r="B243" s="21" t="s">
        <v>730</v>
      </c>
      <c r="C243" s="1" t="s">
        <v>142</v>
      </c>
      <c r="D243" s="1" t="s">
        <v>9</v>
      </c>
      <c r="E243" s="1" t="s">
        <v>404</v>
      </c>
      <c r="F243" s="1" t="s">
        <v>11</v>
      </c>
      <c r="G243" s="1" t="s">
        <v>20</v>
      </c>
      <c r="H243" s="1" t="s">
        <v>21</v>
      </c>
      <c r="I243" s="1"/>
      <c r="J243" s="1">
        <v>20</v>
      </c>
      <c r="K243" s="1">
        <f>VLOOKUP(F:F,прайс1!B:D,3,1)</f>
        <v>360</v>
      </c>
      <c r="L243" s="16">
        <f>VLOOKUP(F:F,прайс1!B:E,4,1)</f>
        <v>50</v>
      </c>
      <c r="M243" s="16">
        <f>VLOOKUP(F:F,прайс1!B:F,5,1)</f>
        <v>40</v>
      </c>
      <c r="N243" s="25">
        <f>IF(J243=1,K243,IF(J243&lt;30,K243+((J243-1)*L243),K243+((J243-1)*M243)))</f>
        <v>1310</v>
      </c>
      <c r="O243" s="1">
        <f>VLOOKUP(F:F,прайс2!B:F,3,1)</f>
        <v>280</v>
      </c>
      <c r="P243" s="16">
        <f>VLOOKUP(F:F,прайс2!B:E,4,1)</f>
        <v>50</v>
      </c>
      <c r="Q243" s="16">
        <f>VLOOKUP(F:F,прайс2!B:F,5,1)</f>
        <v>40</v>
      </c>
      <c r="R243" s="25">
        <f>IF(J243=1,O243,IF(J243&lt;30,O243+((J243-1)*P243),O243+((J243-1)*Q243)))</f>
        <v>1230</v>
      </c>
      <c r="S243" s="1">
        <v>216</v>
      </c>
      <c r="T243" s="1">
        <v>240</v>
      </c>
      <c r="U243" s="1">
        <v>264</v>
      </c>
      <c r="V243" s="1">
        <v>324</v>
      </c>
      <c r="W243" s="1">
        <v>468</v>
      </c>
      <c r="X243" s="1">
        <v>558</v>
      </c>
      <c r="Y243" s="1">
        <v>648</v>
      </c>
      <c r="Z243" s="1">
        <v>780</v>
      </c>
      <c r="AA243" s="1">
        <v>900</v>
      </c>
      <c r="AB243" s="1">
        <v>1020</v>
      </c>
      <c r="AC243" s="1"/>
      <c r="AD243" s="1">
        <v>200</v>
      </c>
      <c r="AE243" s="47">
        <v>12</v>
      </c>
      <c r="AF243" s="1"/>
      <c r="AG243" s="1"/>
      <c r="AH243" s="1"/>
      <c r="AI243" s="1"/>
      <c r="AJ243" s="1"/>
    </row>
    <row r="244" spans="1:36" x14ac:dyDescent="0.25">
      <c r="A244" s="1" t="s">
        <v>395</v>
      </c>
      <c r="B244" s="21" t="s">
        <v>730</v>
      </c>
      <c r="C244" s="1" t="s">
        <v>405</v>
      </c>
      <c r="D244" s="1" t="s">
        <v>9</v>
      </c>
      <c r="E244" s="1" t="s">
        <v>251</v>
      </c>
      <c r="F244" s="1" t="s">
        <v>11</v>
      </c>
      <c r="G244" s="1" t="s">
        <v>20</v>
      </c>
      <c r="H244" s="1" t="s">
        <v>21</v>
      </c>
      <c r="I244" s="1"/>
      <c r="J244" s="1">
        <v>6</v>
      </c>
      <c r="K244" s="1">
        <f>VLOOKUP(F:F,прайс1!B:D,3,1)</f>
        <v>360</v>
      </c>
      <c r="L244" s="16">
        <f>VLOOKUP(F:F,прайс1!B:E,4,1)</f>
        <v>50</v>
      </c>
      <c r="M244" s="16">
        <f>VLOOKUP(F:F,прайс1!B:F,5,1)</f>
        <v>40</v>
      </c>
      <c r="N244" s="25">
        <f>IF(J244=1,K244,IF(J244&lt;30,K244+((J244-1)*L244),K244+((J244-1)*M244)))</f>
        <v>610</v>
      </c>
      <c r="O244" s="1">
        <f>VLOOKUP(F:F,прайс2!B:F,3,1)</f>
        <v>280</v>
      </c>
      <c r="P244" s="16">
        <f>VLOOKUP(F:F,прайс2!B:E,4,1)</f>
        <v>50</v>
      </c>
      <c r="Q244" s="16">
        <f>VLOOKUP(F:F,прайс2!B:F,5,1)</f>
        <v>40</v>
      </c>
      <c r="R244" s="25">
        <f>IF(J244=1,O244,IF(J244&lt;30,O244+((J244-1)*P244),O244+((J244-1)*Q244)))</f>
        <v>530</v>
      </c>
      <c r="S244" s="1">
        <v>216</v>
      </c>
      <c r="T244" s="1">
        <v>240</v>
      </c>
      <c r="U244" s="1">
        <v>264</v>
      </c>
      <c r="V244" s="1">
        <v>324</v>
      </c>
      <c r="W244" s="1">
        <v>468</v>
      </c>
      <c r="X244" s="1">
        <v>558</v>
      </c>
      <c r="Y244" s="1">
        <v>648</v>
      </c>
      <c r="Z244" s="1">
        <v>780</v>
      </c>
      <c r="AA244" s="1">
        <v>900</v>
      </c>
      <c r="AB244" s="1">
        <v>1020</v>
      </c>
      <c r="AC244" s="1"/>
      <c r="AD244" s="1">
        <v>200</v>
      </c>
      <c r="AE244" s="47">
        <v>12</v>
      </c>
      <c r="AF244" s="1"/>
      <c r="AG244" s="1"/>
      <c r="AH244" s="1"/>
      <c r="AI244" s="1"/>
      <c r="AJ244" s="1"/>
    </row>
    <row r="245" spans="1:36" x14ac:dyDescent="0.25">
      <c r="A245" s="1" t="s">
        <v>395</v>
      </c>
      <c r="B245" s="21" t="s">
        <v>730</v>
      </c>
      <c r="C245" s="1" t="s">
        <v>40</v>
      </c>
      <c r="D245" s="1" t="s">
        <v>9</v>
      </c>
      <c r="E245" s="1" t="s">
        <v>406</v>
      </c>
      <c r="F245" s="1" t="s">
        <v>11</v>
      </c>
      <c r="G245" s="1" t="s">
        <v>20</v>
      </c>
      <c r="H245" s="1" t="s">
        <v>21</v>
      </c>
      <c r="I245" s="1"/>
      <c r="J245" s="1">
        <v>9</v>
      </c>
      <c r="K245" s="1">
        <f>VLOOKUP(F:F,прайс1!B:D,3,1)</f>
        <v>360</v>
      </c>
      <c r="L245" s="16">
        <f>VLOOKUP(F:F,прайс1!B:E,4,1)</f>
        <v>50</v>
      </c>
      <c r="M245" s="16">
        <f>VLOOKUP(F:F,прайс1!B:F,5,1)</f>
        <v>40</v>
      </c>
      <c r="N245" s="25">
        <f>IF(J245=1,K245,IF(J245&lt;30,K245+((J245-1)*L245),K245+((J245-1)*M245)))</f>
        <v>760</v>
      </c>
      <c r="O245" s="1">
        <f>VLOOKUP(F:F,прайс2!B:F,3,1)</f>
        <v>280</v>
      </c>
      <c r="P245" s="16">
        <f>VLOOKUP(F:F,прайс2!B:E,4,1)</f>
        <v>50</v>
      </c>
      <c r="Q245" s="16">
        <f>VLOOKUP(F:F,прайс2!B:F,5,1)</f>
        <v>40</v>
      </c>
      <c r="R245" s="25">
        <f>IF(J245=1,O245,IF(J245&lt;30,O245+((J245-1)*P245),O245+((J245-1)*Q245)))</f>
        <v>680</v>
      </c>
      <c r="S245" s="1">
        <v>216</v>
      </c>
      <c r="T245" s="1">
        <v>240</v>
      </c>
      <c r="U245" s="1">
        <v>264</v>
      </c>
      <c r="V245" s="1">
        <v>324</v>
      </c>
      <c r="W245" s="1">
        <v>468</v>
      </c>
      <c r="X245" s="1">
        <v>558</v>
      </c>
      <c r="Y245" s="1">
        <v>648</v>
      </c>
      <c r="Z245" s="1">
        <v>780</v>
      </c>
      <c r="AA245" s="1">
        <v>900</v>
      </c>
      <c r="AB245" s="1">
        <v>1020</v>
      </c>
      <c r="AC245" s="1"/>
      <c r="AD245" s="1">
        <v>200</v>
      </c>
      <c r="AE245" s="47">
        <v>12</v>
      </c>
      <c r="AF245" s="1"/>
      <c r="AG245" s="1"/>
      <c r="AH245" s="1"/>
      <c r="AI245" s="1"/>
      <c r="AJ245" s="1"/>
    </row>
    <row r="246" spans="1:36" x14ac:dyDescent="0.25">
      <c r="A246" s="1" t="s">
        <v>395</v>
      </c>
      <c r="B246" s="21" t="s">
        <v>730</v>
      </c>
      <c r="C246" s="1" t="s">
        <v>145</v>
      </c>
      <c r="D246" s="1" t="s">
        <v>9</v>
      </c>
      <c r="E246" s="1" t="s">
        <v>146</v>
      </c>
      <c r="F246" s="1" t="s">
        <v>11</v>
      </c>
      <c r="G246" s="1" t="s">
        <v>20</v>
      </c>
      <c r="H246" s="1" t="s">
        <v>21</v>
      </c>
      <c r="I246" s="1"/>
      <c r="J246" s="1">
        <v>33</v>
      </c>
      <c r="K246" s="1">
        <f>VLOOKUP(F:F,прайс1!B:D,3,1)</f>
        <v>360</v>
      </c>
      <c r="L246" s="16">
        <f>VLOOKUP(F:F,прайс1!B:E,4,1)</f>
        <v>50</v>
      </c>
      <c r="M246" s="16">
        <f>VLOOKUP(F:F,прайс1!B:F,5,1)</f>
        <v>40</v>
      </c>
      <c r="N246" s="25">
        <f>IF(J246=1,K246,IF(J246&lt;30,K246+((J246-1)*L246),K246+((J246-1)*M246)))</f>
        <v>1640</v>
      </c>
      <c r="O246" s="1">
        <f>VLOOKUP(F:F,прайс2!B:F,3,1)</f>
        <v>280</v>
      </c>
      <c r="P246" s="16">
        <f>VLOOKUP(F:F,прайс2!B:E,4,1)</f>
        <v>50</v>
      </c>
      <c r="Q246" s="16">
        <f>VLOOKUP(F:F,прайс2!B:F,5,1)</f>
        <v>40</v>
      </c>
      <c r="R246" s="25">
        <f>IF(J246=1,O246,IF(J246&lt;30,O246+((J246-1)*P246),O246+((J246-1)*Q246)))</f>
        <v>1560</v>
      </c>
      <c r="S246" s="1">
        <v>216</v>
      </c>
      <c r="T246" s="1">
        <v>240</v>
      </c>
      <c r="U246" s="1">
        <v>264</v>
      </c>
      <c r="V246" s="1">
        <v>324</v>
      </c>
      <c r="W246" s="1">
        <v>468</v>
      </c>
      <c r="X246" s="1">
        <v>558</v>
      </c>
      <c r="Y246" s="1">
        <v>648</v>
      </c>
      <c r="Z246" s="1">
        <v>780</v>
      </c>
      <c r="AA246" s="1">
        <v>900</v>
      </c>
      <c r="AB246" s="1">
        <v>1020</v>
      </c>
      <c r="AC246" s="1"/>
      <c r="AD246" s="1">
        <v>200</v>
      </c>
      <c r="AE246" s="47">
        <v>12</v>
      </c>
      <c r="AF246" s="1"/>
      <c r="AG246" s="1"/>
      <c r="AH246" s="1"/>
      <c r="AI246" s="1"/>
      <c r="AJ246" s="1"/>
    </row>
    <row r="247" spans="1:36" x14ac:dyDescent="0.25">
      <c r="A247" s="1" t="s">
        <v>395</v>
      </c>
      <c r="B247" s="21" t="s">
        <v>730</v>
      </c>
      <c r="C247" s="1" t="s">
        <v>398</v>
      </c>
      <c r="D247" s="1" t="s">
        <v>9</v>
      </c>
      <c r="E247" s="1" t="s">
        <v>399</v>
      </c>
      <c r="F247" s="1" t="s">
        <v>11</v>
      </c>
      <c r="G247" s="1" t="s">
        <v>12</v>
      </c>
      <c r="H247" s="1" t="s">
        <v>13</v>
      </c>
      <c r="I247" s="1"/>
      <c r="J247" s="1">
        <v>7</v>
      </c>
      <c r="K247" s="1">
        <f>VLOOKUP(F:F,прайс1!B:D,3,1)</f>
        <v>360</v>
      </c>
      <c r="L247" s="16">
        <f>VLOOKUP(F:F,прайс1!B:E,4,1)</f>
        <v>50</v>
      </c>
      <c r="M247" s="16">
        <f>VLOOKUP(F:F,прайс1!B:F,5,1)</f>
        <v>40</v>
      </c>
      <c r="N247" s="25">
        <f>IF(J247=1,K247,IF(J247&lt;30,K247+((J247-1)*L247),K247+((J247-1)*M247)))</f>
        <v>660</v>
      </c>
      <c r="O247" s="1">
        <f>VLOOKUP(F:F,прайс2!B:F,3,1)</f>
        <v>280</v>
      </c>
      <c r="P247" s="16">
        <f>VLOOKUP(F:F,прайс2!B:E,4,1)</f>
        <v>50</v>
      </c>
      <c r="Q247" s="16">
        <f>VLOOKUP(F:F,прайс2!B:F,5,1)</f>
        <v>40</v>
      </c>
      <c r="R247" s="25">
        <f>IF(J247=1,O247,IF(J247&lt;30,O247+((J247-1)*P247),O247+((J247-1)*Q247)))</f>
        <v>580</v>
      </c>
      <c r="S247" s="1">
        <v>216</v>
      </c>
      <c r="T247" s="1">
        <v>240</v>
      </c>
      <c r="U247" s="1">
        <v>264</v>
      </c>
      <c r="V247" s="1">
        <v>324</v>
      </c>
      <c r="W247" s="1">
        <v>468</v>
      </c>
      <c r="X247" s="1">
        <v>558</v>
      </c>
      <c r="Y247" s="1">
        <v>648</v>
      </c>
      <c r="Z247" s="1">
        <v>780</v>
      </c>
      <c r="AA247" s="1">
        <v>900</v>
      </c>
      <c r="AB247" s="1">
        <v>1020</v>
      </c>
      <c r="AC247" s="1"/>
      <c r="AD247" s="1">
        <v>200</v>
      </c>
      <c r="AE247" s="47">
        <v>12</v>
      </c>
      <c r="AF247" s="1"/>
      <c r="AG247" s="1"/>
      <c r="AH247" s="1"/>
      <c r="AI247" s="1"/>
      <c r="AJ247" s="1"/>
    </row>
    <row r="248" spans="1:36" x14ac:dyDescent="0.25">
      <c r="A248" s="1" t="s">
        <v>445</v>
      </c>
      <c r="B248" s="21" t="s">
        <v>730</v>
      </c>
      <c r="C248" s="1" t="s">
        <v>157</v>
      </c>
      <c r="D248" s="1" t="s">
        <v>9</v>
      </c>
      <c r="E248" s="1" t="s">
        <v>158</v>
      </c>
      <c r="F248" s="1" t="s">
        <v>11</v>
      </c>
      <c r="G248" s="1" t="s">
        <v>20</v>
      </c>
      <c r="H248" s="1" t="s">
        <v>21</v>
      </c>
      <c r="I248" s="1"/>
      <c r="J248" s="1">
        <v>16</v>
      </c>
      <c r="K248" s="1">
        <f>VLOOKUP(F:F,прайс1!B:D,3,1)</f>
        <v>360</v>
      </c>
      <c r="L248" s="16">
        <f>VLOOKUP(F:F,прайс1!B:E,4,1)</f>
        <v>50</v>
      </c>
      <c r="M248" s="16">
        <f>VLOOKUP(F:F,прайс1!B:F,5,1)</f>
        <v>40</v>
      </c>
      <c r="N248" s="25">
        <f>IF(J248=1,K248,IF(J248&lt;30,K248+((J248-1)*L248),K248+((J248-1)*M248)))</f>
        <v>1110</v>
      </c>
      <c r="O248" s="1">
        <f>VLOOKUP(F:F,прайс2!B:F,3,1)</f>
        <v>280</v>
      </c>
      <c r="P248" s="16">
        <f>VLOOKUP(F:F,прайс2!B:E,4,1)</f>
        <v>50</v>
      </c>
      <c r="Q248" s="16">
        <f>VLOOKUP(F:F,прайс2!B:F,5,1)</f>
        <v>40</v>
      </c>
      <c r="R248" s="25">
        <f>IF(J248=1,O248,IF(J248&lt;30,O248+((J248-1)*P248),O248+((J248-1)*Q248)))</f>
        <v>1030</v>
      </c>
      <c r="S248" s="1">
        <v>216</v>
      </c>
      <c r="T248" s="1">
        <v>240</v>
      </c>
      <c r="U248" s="1">
        <v>264</v>
      </c>
      <c r="V248" s="1">
        <v>324</v>
      </c>
      <c r="W248" s="1">
        <v>468</v>
      </c>
      <c r="X248" s="1">
        <v>558</v>
      </c>
      <c r="Y248" s="1">
        <v>648</v>
      </c>
      <c r="Z248" s="1">
        <v>780</v>
      </c>
      <c r="AA248" s="1">
        <v>900</v>
      </c>
      <c r="AB248" s="1">
        <v>1020</v>
      </c>
      <c r="AC248" s="1"/>
      <c r="AD248" s="1">
        <v>200</v>
      </c>
      <c r="AE248" s="47">
        <v>12</v>
      </c>
      <c r="AF248" s="1"/>
      <c r="AG248" s="1"/>
      <c r="AH248" s="1"/>
      <c r="AI248" s="1"/>
      <c r="AJ248" s="1"/>
    </row>
    <row r="249" spans="1:36" x14ac:dyDescent="0.25">
      <c r="A249" s="1" t="s">
        <v>445</v>
      </c>
      <c r="B249" s="21" t="s">
        <v>730</v>
      </c>
      <c r="C249" s="1" t="s">
        <v>218</v>
      </c>
      <c r="D249" s="1" t="s">
        <v>9</v>
      </c>
      <c r="E249" s="1" t="s">
        <v>219</v>
      </c>
      <c r="F249" s="1" t="s">
        <v>11</v>
      </c>
      <c r="G249" s="1" t="s">
        <v>117</v>
      </c>
      <c r="H249" s="1" t="s">
        <v>118</v>
      </c>
      <c r="I249" s="1"/>
      <c r="J249" s="1">
        <v>32</v>
      </c>
      <c r="K249" s="1">
        <f>VLOOKUP(F:F,прайс1!B:D,3,1)</f>
        <v>360</v>
      </c>
      <c r="L249" s="16">
        <f>VLOOKUP(F:F,прайс1!B:E,4,1)</f>
        <v>50</v>
      </c>
      <c r="M249" s="16">
        <f>VLOOKUP(F:F,прайс1!B:F,5,1)</f>
        <v>40</v>
      </c>
      <c r="N249" s="25">
        <f>IF(J249=1,K249,IF(J249&lt;30,K249+((J249-1)*L249),K249+((J249-1)*M249)))</f>
        <v>1600</v>
      </c>
      <c r="O249" s="1">
        <f>VLOOKUP(F:F,прайс2!B:F,3,1)</f>
        <v>280</v>
      </c>
      <c r="P249" s="16">
        <f>VLOOKUP(F:F,прайс2!B:E,4,1)</f>
        <v>50</v>
      </c>
      <c r="Q249" s="16">
        <f>VLOOKUP(F:F,прайс2!B:F,5,1)</f>
        <v>40</v>
      </c>
      <c r="R249" s="25">
        <f>IF(J249=1,O249,IF(J249&lt;30,O249+((J249-1)*P249),O249+((J249-1)*Q249)))</f>
        <v>1520</v>
      </c>
      <c r="S249" s="1">
        <v>216</v>
      </c>
      <c r="T249" s="1">
        <v>240</v>
      </c>
      <c r="U249" s="1">
        <v>264</v>
      </c>
      <c r="V249" s="1">
        <v>324</v>
      </c>
      <c r="W249" s="1">
        <v>468</v>
      </c>
      <c r="X249" s="1">
        <v>558</v>
      </c>
      <c r="Y249" s="1">
        <v>648</v>
      </c>
      <c r="Z249" s="1">
        <v>780</v>
      </c>
      <c r="AA249" s="1">
        <v>900</v>
      </c>
      <c r="AB249" s="1">
        <v>1020</v>
      </c>
      <c r="AC249" s="1"/>
      <c r="AD249" s="1">
        <v>200</v>
      </c>
      <c r="AE249" s="47">
        <v>12</v>
      </c>
      <c r="AF249" s="1"/>
      <c r="AG249" s="1"/>
      <c r="AH249" s="1"/>
      <c r="AI249" s="1"/>
      <c r="AJ249" s="1"/>
    </row>
    <row r="250" spans="1:36" x14ac:dyDescent="0.25">
      <c r="A250" s="1" t="s">
        <v>445</v>
      </c>
      <c r="B250" s="21" t="s">
        <v>730</v>
      </c>
      <c r="C250" s="1" t="s">
        <v>446</v>
      </c>
      <c r="D250" s="1" t="s">
        <v>9</v>
      </c>
      <c r="E250" s="1" t="s">
        <v>447</v>
      </c>
      <c r="F250" s="1" t="s">
        <v>11</v>
      </c>
      <c r="G250" s="1" t="s">
        <v>117</v>
      </c>
      <c r="H250" s="1" t="s">
        <v>118</v>
      </c>
      <c r="I250" s="1"/>
      <c r="J250" s="1">
        <v>6</v>
      </c>
      <c r="K250" s="1">
        <f>VLOOKUP(F:F,прайс1!B:D,3,1)</f>
        <v>360</v>
      </c>
      <c r="L250" s="16">
        <f>VLOOKUP(F:F,прайс1!B:E,4,1)</f>
        <v>50</v>
      </c>
      <c r="M250" s="16">
        <f>VLOOKUP(F:F,прайс1!B:F,5,1)</f>
        <v>40</v>
      </c>
      <c r="N250" s="25">
        <f>IF(J250=1,K250,IF(J250&lt;30,K250+((J250-1)*L250),K250+((J250-1)*M250)))</f>
        <v>610</v>
      </c>
      <c r="O250" s="1">
        <f>VLOOKUP(F:F,прайс2!B:F,3,1)</f>
        <v>280</v>
      </c>
      <c r="P250" s="16">
        <f>VLOOKUP(F:F,прайс2!B:E,4,1)</f>
        <v>50</v>
      </c>
      <c r="Q250" s="16">
        <f>VLOOKUP(F:F,прайс2!B:F,5,1)</f>
        <v>40</v>
      </c>
      <c r="R250" s="25">
        <f>IF(J250=1,O250,IF(J250&lt;30,O250+((J250-1)*P250),O250+((J250-1)*Q250)))</f>
        <v>530</v>
      </c>
      <c r="S250" s="1">
        <v>216</v>
      </c>
      <c r="T250" s="1">
        <v>240</v>
      </c>
      <c r="U250" s="1">
        <v>264</v>
      </c>
      <c r="V250" s="1">
        <v>324</v>
      </c>
      <c r="W250" s="1">
        <v>468</v>
      </c>
      <c r="X250" s="1">
        <v>558</v>
      </c>
      <c r="Y250" s="1">
        <v>648</v>
      </c>
      <c r="Z250" s="1">
        <v>780</v>
      </c>
      <c r="AA250" s="1">
        <v>900</v>
      </c>
      <c r="AB250" s="1">
        <v>1020</v>
      </c>
      <c r="AC250" s="1"/>
      <c r="AD250" s="1">
        <v>200</v>
      </c>
      <c r="AE250" s="47">
        <v>12</v>
      </c>
      <c r="AF250" s="1"/>
      <c r="AG250" s="1"/>
      <c r="AH250" s="1"/>
      <c r="AI250" s="1"/>
      <c r="AJ250" s="1"/>
    </row>
    <row r="251" spans="1:36" x14ac:dyDescent="0.25">
      <c r="A251" s="1" t="s">
        <v>445</v>
      </c>
      <c r="B251" s="21" t="s">
        <v>730</v>
      </c>
      <c r="C251" s="1" t="s">
        <v>142</v>
      </c>
      <c r="D251" s="1" t="s">
        <v>9</v>
      </c>
      <c r="E251" s="1" t="s">
        <v>462</v>
      </c>
      <c r="F251" s="1" t="s">
        <v>11</v>
      </c>
      <c r="G251" s="1" t="s">
        <v>20</v>
      </c>
      <c r="H251" s="1" t="s">
        <v>21</v>
      </c>
      <c r="I251" s="1"/>
      <c r="J251" s="1">
        <v>18</v>
      </c>
      <c r="K251" s="1">
        <f>VLOOKUP(F:F,прайс1!B:D,3,1)</f>
        <v>360</v>
      </c>
      <c r="L251" s="16">
        <f>VLOOKUP(F:F,прайс1!B:E,4,1)</f>
        <v>50</v>
      </c>
      <c r="M251" s="16">
        <f>VLOOKUP(F:F,прайс1!B:F,5,1)</f>
        <v>40</v>
      </c>
      <c r="N251" s="25">
        <f>IF(J251=1,K251,IF(J251&lt;30,K251+((J251-1)*L251),K251+((J251-1)*M251)))</f>
        <v>1210</v>
      </c>
      <c r="O251" s="1">
        <f>VLOOKUP(F:F,прайс2!B:F,3,1)</f>
        <v>280</v>
      </c>
      <c r="P251" s="16">
        <f>VLOOKUP(F:F,прайс2!B:E,4,1)</f>
        <v>50</v>
      </c>
      <c r="Q251" s="16">
        <f>VLOOKUP(F:F,прайс2!B:F,5,1)</f>
        <v>40</v>
      </c>
      <c r="R251" s="25">
        <f>IF(J251=1,O251,IF(J251&lt;30,O251+((J251-1)*P251),O251+((J251-1)*Q251)))</f>
        <v>1130</v>
      </c>
      <c r="S251" s="1">
        <v>216</v>
      </c>
      <c r="T251" s="1">
        <v>240</v>
      </c>
      <c r="U251" s="1">
        <v>264</v>
      </c>
      <c r="V251" s="1">
        <v>324</v>
      </c>
      <c r="W251" s="1">
        <v>468</v>
      </c>
      <c r="X251" s="1">
        <v>558</v>
      </c>
      <c r="Y251" s="1">
        <v>648</v>
      </c>
      <c r="Z251" s="1">
        <v>780</v>
      </c>
      <c r="AA251" s="1">
        <v>900</v>
      </c>
      <c r="AB251" s="1">
        <v>1020</v>
      </c>
      <c r="AC251" s="1"/>
      <c r="AD251" s="1">
        <v>200</v>
      </c>
      <c r="AE251" s="47">
        <v>12</v>
      </c>
      <c r="AF251" s="1"/>
      <c r="AG251" s="1"/>
      <c r="AH251" s="1"/>
      <c r="AI251" s="1"/>
      <c r="AJ251" s="1"/>
    </row>
    <row r="252" spans="1:36" x14ac:dyDescent="0.25">
      <c r="A252" s="1" t="s">
        <v>445</v>
      </c>
      <c r="B252" s="21" t="s">
        <v>730</v>
      </c>
      <c r="C252" s="1" t="s">
        <v>448</v>
      </c>
      <c r="D252" s="1" t="s">
        <v>9</v>
      </c>
      <c r="E252" s="1" t="s">
        <v>449</v>
      </c>
      <c r="F252" s="1" t="s">
        <v>11</v>
      </c>
      <c r="G252" s="1" t="s">
        <v>117</v>
      </c>
      <c r="H252" s="1" t="s">
        <v>118</v>
      </c>
      <c r="I252" s="1"/>
      <c r="J252" s="1">
        <v>10</v>
      </c>
      <c r="K252" s="1">
        <f>VLOOKUP(F:F,прайс1!B:D,3,1)</f>
        <v>360</v>
      </c>
      <c r="L252" s="16">
        <f>VLOOKUP(F:F,прайс1!B:E,4,1)</f>
        <v>50</v>
      </c>
      <c r="M252" s="16">
        <f>VLOOKUP(F:F,прайс1!B:F,5,1)</f>
        <v>40</v>
      </c>
      <c r="N252" s="25">
        <f>IF(J252=1,K252,IF(J252&lt;30,K252+((J252-1)*L252),K252+((J252-1)*M252)))</f>
        <v>810</v>
      </c>
      <c r="O252" s="1">
        <f>VLOOKUP(F:F,прайс2!B:F,3,1)</f>
        <v>280</v>
      </c>
      <c r="P252" s="16">
        <f>VLOOKUP(F:F,прайс2!B:E,4,1)</f>
        <v>50</v>
      </c>
      <c r="Q252" s="16">
        <f>VLOOKUP(F:F,прайс2!B:F,5,1)</f>
        <v>40</v>
      </c>
      <c r="R252" s="25">
        <f>IF(J252=1,O252,IF(J252&lt;30,O252+((J252-1)*P252),O252+((J252-1)*Q252)))</f>
        <v>730</v>
      </c>
      <c r="S252" s="1">
        <v>216</v>
      </c>
      <c r="T252" s="1">
        <v>240</v>
      </c>
      <c r="U252" s="1">
        <v>264</v>
      </c>
      <c r="V252" s="1">
        <v>324</v>
      </c>
      <c r="W252" s="1">
        <v>468</v>
      </c>
      <c r="X252" s="1">
        <v>558</v>
      </c>
      <c r="Y252" s="1">
        <v>648</v>
      </c>
      <c r="Z252" s="1">
        <v>780</v>
      </c>
      <c r="AA252" s="1">
        <v>900</v>
      </c>
      <c r="AB252" s="1">
        <v>1020</v>
      </c>
      <c r="AC252" s="1"/>
      <c r="AD252" s="1">
        <v>200</v>
      </c>
      <c r="AE252" s="47">
        <v>12</v>
      </c>
      <c r="AF252" s="1"/>
      <c r="AG252" s="1"/>
      <c r="AH252" s="1"/>
      <c r="AI252" s="1"/>
      <c r="AJ252" s="1"/>
    </row>
    <row r="253" spans="1:36" x14ac:dyDescent="0.25">
      <c r="A253" s="1" t="s">
        <v>445</v>
      </c>
      <c r="B253" s="21" t="s">
        <v>730</v>
      </c>
      <c r="C253" s="1" t="s">
        <v>125</v>
      </c>
      <c r="D253" s="1" t="s">
        <v>9</v>
      </c>
      <c r="E253" s="1" t="s">
        <v>126</v>
      </c>
      <c r="F253" s="1" t="s">
        <v>11</v>
      </c>
      <c r="G253" s="1" t="s">
        <v>117</v>
      </c>
      <c r="H253" s="1" t="s">
        <v>118</v>
      </c>
      <c r="I253" s="1"/>
      <c r="J253" s="1">
        <v>24</v>
      </c>
      <c r="K253" s="1">
        <f>VLOOKUP(F:F,прайс1!B:D,3,1)</f>
        <v>360</v>
      </c>
      <c r="L253" s="16">
        <f>VLOOKUP(F:F,прайс1!B:E,4,1)</f>
        <v>50</v>
      </c>
      <c r="M253" s="16">
        <f>VLOOKUP(F:F,прайс1!B:F,5,1)</f>
        <v>40</v>
      </c>
      <c r="N253" s="25">
        <f>IF(J253=1,K253,IF(J253&lt;30,K253+((J253-1)*L253),K253+((J253-1)*M253)))</f>
        <v>1510</v>
      </c>
      <c r="O253" s="1">
        <f>VLOOKUP(F:F,прайс2!B:F,3,1)</f>
        <v>280</v>
      </c>
      <c r="P253" s="16">
        <f>VLOOKUP(F:F,прайс2!B:E,4,1)</f>
        <v>50</v>
      </c>
      <c r="Q253" s="16">
        <f>VLOOKUP(F:F,прайс2!B:F,5,1)</f>
        <v>40</v>
      </c>
      <c r="R253" s="25">
        <f>IF(J253=1,O253,IF(J253&lt;30,O253+((J253-1)*P253),O253+((J253-1)*Q253)))</f>
        <v>1430</v>
      </c>
      <c r="S253" s="1">
        <v>216</v>
      </c>
      <c r="T253" s="1">
        <v>240</v>
      </c>
      <c r="U253" s="1">
        <v>264</v>
      </c>
      <c r="V253" s="1">
        <v>324</v>
      </c>
      <c r="W253" s="1">
        <v>468</v>
      </c>
      <c r="X253" s="1">
        <v>558</v>
      </c>
      <c r="Y253" s="1">
        <v>648</v>
      </c>
      <c r="Z253" s="1">
        <v>780</v>
      </c>
      <c r="AA253" s="1">
        <v>900</v>
      </c>
      <c r="AB253" s="1">
        <v>1020</v>
      </c>
      <c r="AC253" s="1"/>
      <c r="AD253" s="1">
        <v>200</v>
      </c>
      <c r="AE253" s="47">
        <v>12</v>
      </c>
      <c r="AF253" s="1"/>
      <c r="AG253" s="1"/>
      <c r="AH253" s="1"/>
      <c r="AI253" s="1"/>
      <c r="AJ253" s="1"/>
    </row>
    <row r="254" spans="1:36" x14ac:dyDescent="0.25">
      <c r="A254" s="1" t="s">
        <v>445</v>
      </c>
      <c r="B254" s="21" t="s">
        <v>730</v>
      </c>
      <c r="C254" s="1" t="s">
        <v>138</v>
      </c>
      <c r="D254" s="1" t="s">
        <v>9</v>
      </c>
      <c r="E254" s="1" t="s">
        <v>139</v>
      </c>
      <c r="F254" s="1" t="s">
        <v>11</v>
      </c>
      <c r="G254" s="1" t="s">
        <v>12</v>
      </c>
      <c r="H254" s="1" t="s">
        <v>13</v>
      </c>
      <c r="I254" s="1"/>
      <c r="J254" s="1">
        <v>4</v>
      </c>
      <c r="K254" s="1">
        <f>VLOOKUP(F:F,прайс1!B:D,3,1)</f>
        <v>360</v>
      </c>
      <c r="L254" s="16">
        <f>VLOOKUP(F:F,прайс1!B:E,4,1)</f>
        <v>50</v>
      </c>
      <c r="M254" s="16">
        <f>VLOOKUP(F:F,прайс1!B:F,5,1)</f>
        <v>40</v>
      </c>
      <c r="N254" s="25">
        <f>IF(J254=1,K254,IF(J254&lt;30,K254+((J254-1)*L254),K254+((J254-1)*M254)))</f>
        <v>510</v>
      </c>
      <c r="O254" s="1">
        <f>VLOOKUP(F:F,прайс2!B:F,3,1)</f>
        <v>280</v>
      </c>
      <c r="P254" s="16">
        <f>VLOOKUP(F:F,прайс2!B:E,4,1)</f>
        <v>50</v>
      </c>
      <c r="Q254" s="16">
        <f>VLOOKUP(F:F,прайс2!B:F,5,1)</f>
        <v>40</v>
      </c>
      <c r="R254" s="25">
        <f>IF(J254=1,O254,IF(J254&lt;30,O254+((J254-1)*P254),O254+((J254-1)*Q254)))</f>
        <v>430</v>
      </c>
      <c r="S254" s="1">
        <v>216</v>
      </c>
      <c r="T254" s="1">
        <v>240</v>
      </c>
      <c r="U254" s="1">
        <v>264</v>
      </c>
      <c r="V254" s="1">
        <v>324</v>
      </c>
      <c r="W254" s="1">
        <v>468</v>
      </c>
      <c r="X254" s="1">
        <v>558</v>
      </c>
      <c r="Y254" s="1">
        <v>648</v>
      </c>
      <c r="Z254" s="1">
        <v>780</v>
      </c>
      <c r="AA254" s="1">
        <v>900</v>
      </c>
      <c r="AB254" s="1">
        <v>1020</v>
      </c>
      <c r="AC254" s="1"/>
      <c r="AD254" s="1">
        <v>200</v>
      </c>
      <c r="AE254" s="47">
        <v>12</v>
      </c>
      <c r="AF254" s="1"/>
      <c r="AG254" s="1"/>
      <c r="AH254" s="1"/>
      <c r="AI254" s="1"/>
      <c r="AJ254" s="1"/>
    </row>
    <row r="255" spans="1:36" x14ac:dyDescent="0.25">
      <c r="A255" s="1" t="s">
        <v>470</v>
      </c>
      <c r="B255" s="21" t="s">
        <v>730</v>
      </c>
      <c r="C255" s="1" t="s">
        <v>436</v>
      </c>
      <c r="D255" s="1" t="s">
        <v>9</v>
      </c>
      <c r="E255" s="1" t="s">
        <v>437</v>
      </c>
      <c r="F255" s="1" t="s">
        <v>11</v>
      </c>
      <c r="G255" s="1" t="s">
        <v>20</v>
      </c>
      <c r="H255" s="1" t="s">
        <v>21</v>
      </c>
      <c r="I255" s="1"/>
      <c r="J255" s="1">
        <v>20</v>
      </c>
      <c r="K255" s="1">
        <f>VLOOKUP(F:F,прайс1!B:D,3,1)</f>
        <v>360</v>
      </c>
      <c r="L255" s="16">
        <f>VLOOKUP(F:F,прайс1!B:E,4,1)</f>
        <v>50</v>
      </c>
      <c r="M255" s="16">
        <f>VLOOKUP(F:F,прайс1!B:F,5,1)</f>
        <v>40</v>
      </c>
      <c r="N255" s="25">
        <f>IF(J255=1,K255,IF(J255&lt;30,K255+((J255-1)*L255),K255+((J255-1)*M255)))</f>
        <v>1310</v>
      </c>
      <c r="O255" s="1">
        <f>VLOOKUP(F:F,прайс2!B:F,3,1)</f>
        <v>280</v>
      </c>
      <c r="P255" s="16">
        <f>VLOOKUP(F:F,прайс2!B:E,4,1)</f>
        <v>50</v>
      </c>
      <c r="Q255" s="16">
        <f>VLOOKUP(F:F,прайс2!B:F,5,1)</f>
        <v>40</v>
      </c>
      <c r="R255" s="25">
        <f>IF(J255=1,O255,IF(J255&lt;30,O255+((J255-1)*P255),O255+((J255-1)*Q255)))</f>
        <v>1230</v>
      </c>
      <c r="S255" s="1">
        <v>216</v>
      </c>
      <c r="T255" s="1">
        <v>240</v>
      </c>
      <c r="U255" s="1">
        <v>264</v>
      </c>
      <c r="V255" s="1">
        <v>324</v>
      </c>
      <c r="W255" s="1">
        <v>468</v>
      </c>
      <c r="X255" s="1">
        <v>558</v>
      </c>
      <c r="Y255" s="1">
        <v>648</v>
      </c>
      <c r="Z255" s="1">
        <v>780</v>
      </c>
      <c r="AA255" s="1">
        <v>900</v>
      </c>
      <c r="AB255" s="1">
        <v>1020</v>
      </c>
      <c r="AC255" s="1"/>
      <c r="AD255" s="1">
        <v>200</v>
      </c>
      <c r="AE255" s="47">
        <v>12</v>
      </c>
      <c r="AF255" s="1"/>
      <c r="AG255" s="1"/>
      <c r="AH255" s="1"/>
      <c r="AI255" s="1"/>
      <c r="AJ255" s="1"/>
    </row>
    <row r="256" spans="1:36" x14ac:dyDescent="0.25">
      <c r="A256" s="1" t="s">
        <v>470</v>
      </c>
      <c r="B256" s="21" t="s">
        <v>730</v>
      </c>
      <c r="C256" s="1" t="s">
        <v>8</v>
      </c>
      <c r="D256" s="1" t="s">
        <v>9</v>
      </c>
      <c r="E256" s="1" t="s">
        <v>10</v>
      </c>
      <c r="F256" s="1" t="s">
        <v>11</v>
      </c>
      <c r="G256" s="1" t="s">
        <v>12</v>
      </c>
      <c r="H256" s="1" t="s">
        <v>13</v>
      </c>
      <c r="I256" s="1"/>
      <c r="J256" s="1">
        <v>15</v>
      </c>
      <c r="K256" s="1">
        <f>VLOOKUP(F:F,прайс1!B:D,3,1)</f>
        <v>360</v>
      </c>
      <c r="L256" s="16">
        <f>VLOOKUP(F:F,прайс1!B:E,4,1)</f>
        <v>50</v>
      </c>
      <c r="M256" s="16">
        <f>VLOOKUP(F:F,прайс1!B:F,5,1)</f>
        <v>40</v>
      </c>
      <c r="N256" s="25">
        <f>IF(J256=1,K256,IF(J256&lt;30,K256+((J256-1)*L256),K256+((J256-1)*M256)))</f>
        <v>1060</v>
      </c>
      <c r="O256" s="1">
        <f>VLOOKUP(F:F,прайс2!B:F,3,1)</f>
        <v>280</v>
      </c>
      <c r="P256" s="16">
        <f>VLOOKUP(F:F,прайс2!B:E,4,1)</f>
        <v>50</v>
      </c>
      <c r="Q256" s="16">
        <f>VLOOKUP(F:F,прайс2!B:F,5,1)</f>
        <v>40</v>
      </c>
      <c r="R256" s="25">
        <f>IF(J256=1,O256,IF(J256&lt;30,O256+((J256-1)*P256),O256+((J256-1)*Q256)))</f>
        <v>980</v>
      </c>
      <c r="S256" s="1">
        <v>216</v>
      </c>
      <c r="T256" s="1">
        <v>240</v>
      </c>
      <c r="U256" s="1">
        <v>264</v>
      </c>
      <c r="V256" s="1">
        <v>324</v>
      </c>
      <c r="W256" s="1">
        <v>468</v>
      </c>
      <c r="X256" s="1">
        <v>558</v>
      </c>
      <c r="Y256" s="1">
        <v>648</v>
      </c>
      <c r="Z256" s="1">
        <v>780</v>
      </c>
      <c r="AA256" s="1">
        <v>900</v>
      </c>
      <c r="AB256" s="1">
        <v>1020</v>
      </c>
      <c r="AC256" s="1"/>
      <c r="AD256" s="1">
        <v>200</v>
      </c>
      <c r="AE256" s="47">
        <v>12</v>
      </c>
      <c r="AF256" s="1"/>
      <c r="AG256" s="1"/>
      <c r="AH256" s="1"/>
      <c r="AI256" s="1"/>
      <c r="AJ256" s="1"/>
    </row>
    <row r="257" spans="1:36" x14ac:dyDescent="0.25">
      <c r="A257" s="1" t="s">
        <v>470</v>
      </c>
      <c r="B257" s="21" t="s">
        <v>730</v>
      </c>
      <c r="C257" s="1" t="s">
        <v>476</v>
      </c>
      <c r="D257" s="1" t="s">
        <v>9</v>
      </c>
      <c r="E257" s="1" t="s">
        <v>477</v>
      </c>
      <c r="F257" s="1" t="s">
        <v>11</v>
      </c>
      <c r="G257" s="1" t="s">
        <v>12</v>
      </c>
      <c r="H257" s="1" t="s">
        <v>13</v>
      </c>
      <c r="I257" s="1"/>
      <c r="J257" s="1">
        <v>18</v>
      </c>
      <c r="K257" s="1">
        <f>VLOOKUP(F:F,прайс1!B:D,3,1)</f>
        <v>360</v>
      </c>
      <c r="L257" s="16">
        <f>VLOOKUP(F:F,прайс1!B:E,4,1)</f>
        <v>50</v>
      </c>
      <c r="M257" s="16">
        <f>VLOOKUP(F:F,прайс1!B:F,5,1)</f>
        <v>40</v>
      </c>
      <c r="N257" s="25">
        <f>IF(J257=1,K257,IF(J257&lt;30,K257+((J257-1)*L257),K257+((J257-1)*M257)))</f>
        <v>1210</v>
      </c>
      <c r="O257" s="1">
        <f>VLOOKUP(F:F,прайс2!B:F,3,1)</f>
        <v>280</v>
      </c>
      <c r="P257" s="16">
        <f>VLOOKUP(F:F,прайс2!B:E,4,1)</f>
        <v>50</v>
      </c>
      <c r="Q257" s="16">
        <f>VLOOKUP(F:F,прайс2!B:F,5,1)</f>
        <v>40</v>
      </c>
      <c r="R257" s="25">
        <f>IF(J257=1,O257,IF(J257&lt;30,O257+((J257-1)*P257),O257+((J257-1)*Q257)))</f>
        <v>1130</v>
      </c>
      <c r="S257" s="1">
        <v>216</v>
      </c>
      <c r="T257" s="1">
        <v>240</v>
      </c>
      <c r="U257" s="1">
        <v>264</v>
      </c>
      <c r="V257" s="1">
        <v>324</v>
      </c>
      <c r="W257" s="1">
        <v>468</v>
      </c>
      <c r="X257" s="1">
        <v>558</v>
      </c>
      <c r="Y257" s="1">
        <v>648</v>
      </c>
      <c r="Z257" s="1">
        <v>780</v>
      </c>
      <c r="AA257" s="1">
        <v>900</v>
      </c>
      <c r="AB257" s="1">
        <v>1020</v>
      </c>
      <c r="AC257" s="1"/>
      <c r="AD257" s="1">
        <v>200</v>
      </c>
      <c r="AE257" s="47">
        <v>12</v>
      </c>
      <c r="AF257" s="1"/>
      <c r="AG257" s="1"/>
      <c r="AH257" s="1"/>
      <c r="AI257" s="1"/>
      <c r="AJ257" s="1"/>
    </row>
    <row r="258" spans="1:36" x14ac:dyDescent="0.25">
      <c r="A258" s="1" t="s">
        <v>470</v>
      </c>
      <c r="B258" s="21" t="s">
        <v>730</v>
      </c>
      <c r="C258" s="1" t="s">
        <v>478</v>
      </c>
      <c r="D258" s="1" t="s">
        <v>9</v>
      </c>
      <c r="E258" s="1" t="s">
        <v>479</v>
      </c>
      <c r="F258" s="1" t="s">
        <v>11</v>
      </c>
      <c r="G258" s="1" t="s">
        <v>20</v>
      </c>
      <c r="H258" s="1" t="s">
        <v>21</v>
      </c>
      <c r="I258" s="1"/>
      <c r="J258" s="1">
        <v>43</v>
      </c>
      <c r="K258" s="1">
        <f>VLOOKUP(F:F,прайс1!B:D,3,1)</f>
        <v>360</v>
      </c>
      <c r="L258" s="16">
        <f>VLOOKUP(F:F,прайс1!B:E,4,1)</f>
        <v>50</v>
      </c>
      <c r="M258" s="16">
        <f>VLOOKUP(F:F,прайс1!B:F,5,1)</f>
        <v>40</v>
      </c>
      <c r="N258" s="25">
        <f>IF(J258=1,K258,IF(J258&lt;30,K258+((J258-1)*L258),K258+((J258-1)*M258)))</f>
        <v>2040</v>
      </c>
      <c r="O258" s="1">
        <f>VLOOKUP(F:F,прайс2!B:F,3,1)</f>
        <v>280</v>
      </c>
      <c r="P258" s="16">
        <f>VLOOKUP(F:F,прайс2!B:E,4,1)</f>
        <v>50</v>
      </c>
      <c r="Q258" s="16">
        <f>VLOOKUP(F:F,прайс2!B:F,5,1)</f>
        <v>40</v>
      </c>
      <c r="R258" s="25">
        <f>IF(J258=1,O258,IF(J258&lt;30,O258+((J258-1)*P258),O258+((J258-1)*Q258)))</f>
        <v>1960</v>
      </c>
      <c r="S258" s="1">
        <v>216</v>
      </c>
      <c r="T258" s="1">
        <v>240</v>
      </c>
      <c r="U258" s="1">
        <v>264</v>
      </c>
      <c r="V258" s="1">
        <v>324</v>
      </c>
      <c r="W258" s="1">
        <v>468</v>
      </c>
      <c r="X258" s="1">
        <v>558</v>
      </c>
      <c r="Y258" s="1">
        <v>648</v>
      </c>
      <c r="Z258" s="1">
        <v>780</v>
      </c>
      <c r="AA258" s="1">
        <v>900</v>
      </c>
      <c r="AB258" s="1">
        <v>1020</v>
      </c>
      <c r="AC258" s="1"/>
      <c r="AD258" s="1">
        <v>200</v>
      </c>
      <c r="AE258" s="47">
        <v>12</v>
      </c>
      <c r="AF258" s="1"/>
      <c r="AG258" s="1"/>
      <c r="AH258" s="1"/>
      <c r="AI258" s="1"/>
      <c r="AJ258" s="1"/>
    </row>
    <row r="259" spans="1:36" x14ac:dyDescent="0.25">
      <c r="A259" s="1" t="s">
        <v>470</v>
      </c>
      <c r="B259" s="21" t="s">
        <v>730</v>
      </c>
      <c r="C259" s="1" t="s">
        <v>474</v>
      </c>
      <c r="D259" s="1" t="s">
        <v>9</v>
      </c>
      <c r="E259" s="1" t="s">
        <v>475</v>
      </c>
      <c r="F259" s="1" t="s">
        <v>11</v>
      </c>
      <c r="G259" s="1" t="s">
        <v>235</v>
      </c>
      <c r="H259" s="1" t="s">
        <v>118</v>
      </c>
      <c r="I259" s="1"/>
      <c r="J259" s="1">
        <v>41</v>
      </c>
      <c r="K259" s="1">
        <f>VLOOKUP(F:F,прайс1!B:D,3,1)</f>
        <v>360</v>
      </c>
      <c r="L259" s="16">
        <f>VLOOKUP(F:F,прайс1!B:E,4,1)</f>
        <v>50</v>
      </c>
      <c r="M259" s="16">
        <f>VLOOKUP(F:F,прайс1!B:F,5,1)</f>
        <v>40</v>
      </c>
      <c r="N259" s="25">
        <f>IF(J259=1,K259,IF(J259&lt;30,K259+((J259-1)*L259),K259+((J259-1)*M259)))</f>
        <v>1960</v>
      </c>
      <c r="O259" s="1">
        <f>VLOOKUP(F:F,прайс2!B:F,3,1)</f>
        <v>280</v>
      </c>
      <c r="P259" s="16">
        <f>VLOOKUP(F:F,прайс2!B:E,4,1)</f>
        <v>50</v>
      </c>
      <c r="Q259" s="16">
        <f>VLOOKUP(F:F,прайс2!B:F,5,1)</f>
        <v>40</v>
      </c>
      <c r="R259" s="25">
        <f>IF(J259=1,O259,IF(J259&lt;30,O259+((J259-1)*P259),O259+((J259-1)*Q259)))</f>
        <v>1880</v>
      </c>
      <c r="S259" s="1">
        <v>216</v>
      </c>
      <c r="T259" s="1">
        <v>240</v>
      </c>
      <c r="U259" s="1">
        <v>264</v>
      </c>
      <c r="V259" s="1">
        <v>324</v>
      </c>
      <c r="W259" s="1">
        <v>468</v>
      </c>
      <c r="X259" s="1">
        <v>558</v>
      </c>
      <c r="Y259" s="1">
        <v>648</v>
      </c>
      <c r="Z259" s="1">
        <v>780</v>
      </c>
      <c r="AA259" s="1">
        <v>900</v>
      </c>
      <c r="AB259" s="1">
        <v>1020</v>
      </c>
      <c r="AC259" s="1"/>
      <c r="AD259" s="1">
        <v>200</v>
      </c>
      <c r="AE259" s="47">
        <v>12</v>
      </c>
      <c r="AF259" s="1"/>
      <c r="AG259" s="1"/>
      <c r="AH259" s="1"/>
      <c r="AI259" s="1"/>
      <c r="AJ259" s="1"/>
    </row>
    <row r="260" spans="1:36" x14ac:dyDescent="0.25">
      <c r="A260" s="1" t="s">
        <v>480</v>
      </c>
      <c r="B260" s="21" t="s">
        <v>730</v>
      </c>
      <c r="C260" s="1" t="s">
        <v>8</v>
      </c>
      <c r="D260" s="1" t="s">
        <v>9</v>
      </c>
      <c r="E260" s="1" t="s">
        <v>10</v>
      </c>
      <c r="F260" s="1" t="s">
        <v>11</v>
      </c>
      <c r="G260" s="1" t="s">
        <v>12</v>
      </c>
      <c r="H260" s="1" t="s">
        <v>13</v>
      </c>
      <c r="I260" s="1"/>
      <c r="J260" s="1">
        <v>13</v>
      </c>
      <c r="K260" s="1">
        <f>VLOOKUP(F:F,прайс1!B:D,3,1)</f>
        <v>360</v>
      </c>
      <c r="L260" s="16">
        <f>VLOOKUP(F:F,прайс1!B:E,4,1)</f>
        <v>50</v>
      </c>
      <c r="M260" s="16">
        <f>VLOOKUP(F:F,прайс1!B:F,5,1)</f>
        <v>40</v>
      </c>
      <c r="N260" s="25">
        <f>IF(J260=1,K260,IF(J260&lt;30,K260+((J260-1)*L260),K260+((J260-1)*M260)))</f>
        <v>960</v>
      </c>
      <c r="O260" s="1">
        <f>VLOOKUP(F:F,прайс2!B:F,3,1)</f>
        <v>280</v>
      </c>
      <c r="P260" s="16">
        <f>VLOOKUP(F:F,прайс2!B:E,4,1)</f>
        <v>50</v>
      </c>
      <c r="Q260" s="16">
        <f>VLOOKUP(F:F,прайс2!B:F,5,1)</f>
        <v>40</v>
      </c>
      <c r="R260" s="25">
        <f>IF(J260=1,O260,IF(J260&lt;30,O260+((J260-1)*P260),O260+((J260-1)*Q260)))</f>
        <v>880</v>
      </c>
      <c r="S260" s="1">
        <v>216</v>
      </c>
      <c r="T260" s="1">
        <v>240</v>
      </c>
      <c r="U260" s="1">
        <v>264</v>
      </c>
      <c r="V260" s="1">
        <v>324</v>
      </c>
      <c r="W260" s="1">
        <v>468</v>
      </c>
      <c r="X260" s="1">
        <v>558</v>
      </c>
      <c r="Y260" s="1">
        <v>648</v>
      </c>
      <c r="Z260" s="1">
        <v>780</v>
      </c>
      <c r="AA260" s="1">
        <v>900</v>
      </c>
      <c r="AB260" s="1">
        <v>1020</v>
      </c>
      <c r="AC260" s="1"/>
      <c r="AD260" s="1">
        <v>200</v>
      </c>
      <c r="AE260" s="47">
        <v>12</v>
      </c>
      <c r="AF260" s="1"/>
      <c r="AG260" s="1"/>
      <c r="AH260" s="1"/>
      <c r="AI260" s="1"/>
      <c r="AJ260" s="1"/>
    </row>
    <row r="261" spans="1:36" x14ac:dyDescent="0.25">
      <c r="A261" s="1" t="s">
        <v>480</v>
      </c>
      <c r="B261" s="21" t="s">
        <v>730</v>
      </c>
      <c r="C261" s="1" t="s">
        <v>481</v>
      </c>
      <c r="D261" s="1" t="s">
        <v>9</v>
      </c>
      <c r="E261" s="1" t="s">
        <v>482</v>
      </c>
      <c r="F261" s="1" t="s">
        <v>11</v>
      </c>
      <c r="G261" s="1" t="s">
        <v>235</v>
      </c>
      <c r="H261" s="1" t="s">
        <v>118</v>
      </c>
      <c r="I261" s="1"/>
      <c r="J261" s="1">
        <v>8</v>
      </c>
      <c r="K261" s="1">
        <f>VLOOKUP(F:F,прайс1!B:D,3,1)</f>
        <v>360</v>
      </c>
      <c r="L261" s="16">
        <f>VLOOKUP(F:F,прайс1!B:E,4,1)</f>
        <v>50</v>
      </c>
      <c r="M261" s="16">
        <f>VLOOKUP(F:F,прайс1!B:F,5,1)</f>
        <v>40</v>
      </c>
      <c r="N261" s="25">
        <f>IF(J261=1,K261,IF(J261&lt;30,K261+((J261-1)*L261),K261+((J261-1)*M261)))</f>
        <v>710</v>
      </c>
      <c r="O261" s="1">
        <f>VLOOKUP(F:F,прайс2!B:F,3,1)</f>
        <v>280</v>
      </c>
      <c r="P261" s="16">
        <f>VLOOKUP(F:F,прайс2!B:E,4,1)</f>
        <v>50</v>
      </c>
      <c r="Q261" s="16">
        <f>VLOOKUP(F:F,прайс2!B:F,5,1)</f>
        <v>40</v>
      </c>
      <c r="R261" s="25">
        <f>IF(J261=1,O261,IF(J261&lt;30,O261+((J261-1)*P261),O261+((J261-1)*Q261)))</f>
        <v>630</v>
      </c>
      <c r="S261" s="1">
        <v>216</v>
      </c>
      <c r="T261" s="1">
        <v>240</v>
      </c>
      <c r="U261" s="1">
        <v>264</v>
      </c>
      <c r="V261" s="1">
        <v>324</v>
      </c>
      <c r="W261" s="1">
        <v>468</v>
      </c>
      <c r="X261" s="1">
        <v>558</v>
      </c>
      <c r="Y261" s="1">
        <v>648</v>
      </c>
      <c r="Z261" s="1">
        <v>780</v>
      </c>
      <c r="AA261" s="1">
        <v>900</v>
      </c>
      <c r="AB261" s="1">
        <v>1020</v>
      </c>
      <c r="AC261" s="1"/>
      <c r="AD261" s="1">
        <v>200</v>
      </c>
      <c r="AE261" s="47">
        <v>12</v>
      </c>
      <c r="AF261" s="1"/>
      <c r="AG261" s="1"/>
      <c r="AH261" s="1"/>
      <c r="AI261" s="1"/>
      <c r="AJ261" s="1"/>
    </row>
    <row r="262" spans="1:36" x14ac:dyDescent="0.25">
      <c r="A262" s="1" t="s">
        <v>480</v>
      </c>
      <c r="B262" s="21" t="s">
        <v>730</v>
      </c>
      <c r="C262" s="1" t="s">
        <v>481</v>
      </c>
      <c r="D262" s="1" t="s">
        <v>9</v>
      </c>
      <c r="E262" s="1" t="s">
        <v>493</v>
      </c>
      <c r="F262" s="1" t="s">
        <v>11</v>
      </c>
      <c r="G262" s="1" t="s">
        <v>20</v>
      </c>
      <c r="H262" s="1" t="s">
        <v>21</v>
      </c>
      <c r="I262" s="1"/>
      <c r="J262" s="1">
        <v>18</v>
      </c>
      <c r="K262" s="1">
        <f>VLOOKUP(F:F,прайс1!B:D,3,1)</f>
        <v>360</v>
      </c>
      <c r="L262" s="16">
        <f>VLOOKUP(F:F,прайс1!B:E,4,1)</f>
        <v>50</v>
      </c>
      <c r="M262" s="16">
        <f>VLOOKUP(F:F,прайс1!B:F,5,1)</f>
        <v>40</v>
      </c>
      <c r="N262" s="25">
        <f>IF(J262=1,K262,IF(J262&lt;30,K262+((J262-1)*L262),K262+((J262-1)*M262)))</f>
        <v>1210</v>
      </c>
      <c r="O262" s="1">
        <f>VLOOKUP(F:F,прайс2!B:F,3,1)</f>
        <v>280</v>
      </c>
      <c r="P262" s="16">
        <f>VLOOKUP(F:F,прайс2!B:E,4,1)</f>
        <v>50</v>
      </c>
      <c r="Q262" s="16">
        <f>VLOOKUP(F:F,прайс2!B:F,5,1)</f>
        <v>40</v>
      </c>
      <c r="R262" s="25">
        <f>IF(J262=1,O262,IF(J262&lt;30,O262+((J262-1)*P262),O262+((J262-1)*Q262)))</f>
        <v>1130</v>
      </c>
      <c r="S262" s="1">
        <v>216</v>
      </c>
      <c r="T262" s="1">
        <v>240</v>
      </c>
      <c r="U262" s="1">
        <v>264</v>
      </c>
      <c r="V262" s="1">
        <v>324</v>
      </c>
      <c r="W262" s="1">
        <v>468</v>
      </c>
      <c r="X262" s="1">
        <v>558</v>
      </c>
      <c r="Y262" s="1">
        <v>648</v>
      </c>
      <c r="Z262" s="1">
        <v>780</v>
      </c>
      <c r="AA262" s="1">
        <v>900</v>
      </c>
      <c r="AB262" s="1">
        <v>1020</v>
      </c>
      <c r="AC262" s="1"/>
      <c r="AD262" s="1">
        <v>200</v>
      </c>
      <c r="AE262" s="47">
        <v>12</v>
      </c>
      <c r="AF262" s="1"/>
      <c r="AG262" s="1"/>
      <c r="AH262" s="1"/>
      <c r="AI262" s="1"/>
      <c r="AJ262" s="1"/>
    </row>
    <row r="263" spans="1:36" x14ac:dyDescent="0.25">
      <c r="A263" s="1" t="s">
        <v>480</v>
      </c>
      <c r="B263" s="21" t="s">
        <v>730</v>
      </c>
      <c r="C263" s="1" t="s">
        <v>476</v>
      </c>
      <c r="D263" s="1" t="s">
        <v>9</v>
      </c>
      <c r="E263" s="1" t="s">
        <v>488</v>
      </c>
      <c r="F263" s="1" t="s">
        <v>11</v>
      </c>
      <c r="G263" s="1" t="s">
        <v>12</v>
      </c>
      <c r="H263" s="1" t="s">
        <v>13</v>
      </c>
      <c r="I263" s="1"/>
      <c r="J263" s="1">
        <v>117</v>
      </c>
      <c r="K263" s="1">
        <f>VLOOKUP(F:F,прайс1!B:D,3,1)</f>
        <v>360</v>
      </c>
      <c r="L263" s="16">
        <f>VLOOKUP(F:F,прайс1!B:E,4,1)</f>
        <v>50</v>
      </c>
      <c r="M263" s="16">
        <f>VLOOKUP(F:F,прайс1!B:F,5,1)</f>
        <v>40</v>
      </c>
      <c r="N263" s="25">
        <f>IF(J263=1,K263,IF(J263&lt;30,K263+((J263-1)*L263),K263+((J263-1)*M263)))</f>
        <v>5000</v>
      </c>
      <c r="O263" s="1">
        <f>VLOOKUP(F:F,прайс2!B:F,3,1)</f>
        <v>280</v>
      </c>
      <c r="P263" s="16">
        <f>VLOOKUP(F:F,прайс2!B:E,4,1)</f>
        <v>50</v>
      </c>
      <c r="Q263" s="16">
        <f>VLOOKUP(F:F,прайс2!B:F,5,1)</f>
        <v>40</v>
      </c>
      <c r="R263" s="25">
        <f>IF(J263=1,O263,IF(J263&lt;30,O263+((J263-1)*P263),O263+((J263-1)*Q263)))</f>
        <v>4920</v>
      </c>
      <c r="S263" s="1">
        <v>216</v>
      </c>
      <c r="T263" s="1">
        <v>240</v>
      </c>
      <c r="U263" s="1">
        <v>264</v>
      </c>
      <c r="V263" s="1">
        <v>324</v>
      </c>
      <c r="W263" s="1">
        <v>468</v>
      </c>
      <c r="X263" s="1">
        <v>558</v>
      </c>
      <c r="Y263" s="1">
        <v>648</v>
      </c>
      <c r="Z263" s="1">
        <v>780</v>
      </c>
      <c r="AA263" s="1">
        <v>900</v>
      </c>
      <c r="AB263" s="1">
        <v>1020</v>
      </c>
      <c r="AC263" s="1"/>
      <c r="AD263" s="1">
        <v>200</v>
      </c>
      <c r="AE263" s="47">
        <v>12</v>
      </c>
      <c r="AF263" s="1"/>
      <c r="AG263" s="1"/>
      <c r="AH263" s="1"/>
      <c r="AI263" s="1"/>
      <c r="AJ263" s="1"/>
    </row>
    <row r="264" spans="1:36" x14ac:dyDescent="0.25">
      <c r="A264" s="1" t="s">
        <v>480</v>
      </c>
      <c r="B264" s="21" t="s">
        <v>730</v>
      </c>
      <c r="C264" s="1" t="s">
        <v>40</v>
      </c>
      <c r="D264" s="1" t="s">
        <v>9</v>
      </c>
      <c r="E264" s="1" t="s">
        <v>485</v>
      </c>
      <c r="F264" s="1" t="s">
        <v>11</v>
      </c>
      <c r="G264" s="1" t="s">
        <v>235</v>
      </c>
      <c r="H264" s="1" t="s">
        <v>118</v>
      </c>
      <c r="I264" s="1"/>
      <c r="J264" s="1">
        <v>10</v>
      </c>
      <c r="K264" s="1">
        <f>VLOOKUP(F:F,прайс1!B:D,3,1)</f>
        <v>360</v>
      </c>
      <c r="L264" s="16">
        <f>VLOOKUP(F:F,прайс1!B:E,4,1)</f>
        <v>50</v>
      </c>
      <c r="M264" s="16">
        <f>VLOOKUP(F:F,прайс1!B:F,5,1)</f>
        <v>40</v>
      </c>
      <c r="N264" s="25">
        <f>IF(J264=1,K264,IF(J264&lt;30,K264+((J264-1)*L264),K264+((J264-1)*M264)))</f>
        <v>810</v>
      </c>
      <c r="O264" s="1">
        <f>VLOOKUP(F:F,прайс2!B:F,3,1)</f>
        <v>280</v>
      </c>
      <c r="P264" s="16">
        <f>VLOOKUP(F:F,прайс2!B:E,4,1)</f>
        <v>50</v>
      </c>
      <c r="Q264" s="16">
        <f>VLOOKUP(F:F,прайс2!B:F,5,1)</f>
        <v>40</v>
      </c>
      <c r="R264" s="25">
        <f>IF(J264=1,O264,IF(J264&lt;30,O264+((J264-1)*P264),O264+((J264-1)*Q264)))</f>
        <v>730</v>
      </c>
      <c r="S264" s="1">
        <v>216</v>
      </c>
      <c r="T264" s="1">
        <v>240</v>
      </c>
      <c r="U264" s="1">
        <v>264</v>
      </c>
      <c r="V264" s="1">
        <v>324</v>
      </c>
      <c r="W264" s="1">
        <v>468</v>
      </c>
      <c r="X264" s="1">
        <v>558</v>
      </c>
      <c r="Y264" s="1">
        <v>648</v>
      </c>
      <c r="Z264" s="1">
        <v>780</v>
      </c>
      <c r="AA264" s="1">
        <v>900</v>
      </c>
      <c r="AB264" s="1">
        <v>1020</v>
      </c>
      <c r="AC264" s="1"/>
      <c r="AD264" s="1">
        <v>200</v>
      </c>
      <c r="AE264" s="47">
        <v>12</v>
      </c>
      <c r="AF264" s="1"/>
      <c r="AG264" s="1"/>
      <c r="AH264" s="1"/>
      <c r="AI264" s="1"/>
      <c r="AJ264" s="1"/>
    </row>
    <row r="265" spans="1:36" x14ac:dyDescent="0.25">
      <c r="A265" s="1" t="s">
        <v>480</v>
      </c>
      <c r="B265" s="21" t="s">
        <v>730</v>
      </c>
      <c r="C265" s="1" t="s">
        <v>414</v>
      </c>
      <c r="D265" s="1" t="s">
        <v>9</v>
      </c>
      <c r="E265" s="1" t="s">
        <v>416</v>
      </c>
      <c r="F265" s="1" t="s">
        <v>11</v>
      </c>
      <c r="G265" s="1" t="s">
        <v>12</v>
      </c>
      <c r="H265" s="1" t="s">
        <v>13</v>
      </c>
      <c r="I265" s="1"/>
      <c r="J265" s="1">
        <v>11</v>
      </c>
      <c r="K265" s="1">
        <f>VLOOKUP(F:F,прайс1!B:D,3,1)</f>
        <v>360</v>
      </c>
      <c r="L265" s="16">
        <f>VLOOKUP(F:F,прайс1!B:E,4,1)</f>
        <v>50</v>
      </c>
      <c r="M265" s="16">
        <f>VLOOKUP(F:F,прайс1!B:F,5,1)</f>
        <v>40</v>
      </c>
      <c r="N265" s="25">
        <f>IF(J265=1,K265,IF(J265&lt;30,K265+((J265-1)*L265),K265+((J265-1)*M265)))</f>
        <v>860</v>
      </c>
      <c r="O265" s="1">
        <f>VLOOKUP(F:F,прайс2!B:F,3,1)</f>
        <v>280</v>
      </c>
      <c r="P265" s="16">
        <f>VLOOKUP(F:F,прайс2!B:E,4,1)</f>
        <v>50</v>
      </c>
      <c r="Q265" s="16">
        <f>VLOOKUP(F:F,прайс2!B:F,5,1)</f>
        <v>40</v>
      </c>
      <c r="R265" s="25">
        <f>IF(J265=1,O265,IF(J265&lt;30,O265+((J265-1)*P265),O265+((J265-1)*Q265)))</f>
        <v>780</v>
      </c>
      <c r="S265" s="1">
        <v>216</v>
      </c>
      <c r="T265" s="1">
        <v>240</v>
      </c>
      <c r="U265" s="1">
        <v>264</v>
      </c>
      <c r="V265" s="1">
        <v>324</v>
      </c>
      <c r="W265" s="1">
        <v>468</v>
      </c>
      <c r="X265" s="1">
        <v>558</v>
      </c>
      <c r="Y265" s="1">
        <v>648</v>
      </c>
      <c r="Z265" s="1">
        <v>780</v>
      </c>
      <c r="AA265" s="1">
        <v>900</v>
      </c>
      <c r="AB265" s="1">
        <v>1020</v>
      </c>
      <c r="AC265" s="1"/>
      <c r="AD265" s="1">
        <v>200</v>
      </c>
      <c r="AE265" s="47">
        <v>12</v>
      </c>
      <c r="AF265" s="1"/>
      <c r="AG265" s="1"/>
      <c r="AH265" s="1"/>
      <c r="AI265" s="1"/>
      <c r="AJ265" s="1"/>
    </row>
    <row r="266" spans="1:36" x14ac:dyDescent="0.25">
      <c r="A266" s="1" t="s">
        <v>480</v>
      </c>
      <c r="B266" s="21" t="s">
        <v>730</v>
      </c>
      <c r="C266" s="1" t="s">
        <v>494</v>
      </c>
      <c r="D266" s="1" t="s">
        <v>9</v>
      </c>
      <c r="E266" s="1" t="s">
        <v>495</v>
      </c>
      <c r="F266" s="1" t="s">
        <v>11</v>
      </c>
      <c r="G266" s="1" t="s">
        <v>20</v>
      </c>
      <c r="H266" s="1" t="s">
        <v>21</v>
      </c>
      <c r="I266" s="1"/>
      <c r="J266" s="1">
        <v>30</v>
      </c>
      <c r="K266" s="1">
        <f>VLOOKUP(F:F,прайс1!B:D,3,1)</f>
        <v>360</v>
      </c>
      <c r="L266" s="16">
        <f>VLOOKUP(F:F,прайс1!B:E,4,1)</f>
        <v>50</v>
      </c>
      <c r="M266" s="16">
        <f>VLOOKUP(F:F,прайс1!B:F,5,1)</f>
        <v>40</v>
      </c>
      <c r="N266" s="25">
        <f>IF(J266=1,K266,IF(J266&lt;30,K266+((J266-1)*L266),K266+((J266-1)*M266)))</f>
        <v>1520</v>
      </c>
      <c r="O266" s="1">
        <f>VLOOKUP(F:F,прайс2!B:F,3,1)</f>
        <v>280</v>
      </c>
      <c r="P266" s="16">
        <f>VLOOKUP(F:F,прайс2!B:E,4,1)</f>
        <v>50</v>
      </c>
      <c r="Q266" s="16">
        <f>VLOOKUP(F:F,прайс2!B:F,5,1)</f>
        <v>40</v>
      </c>
      <c r="R266" s="25">
        <f>IF(J266=1,O266,IF(J266&lt;30,O266+((J266-1)*P266),O266+((J266-1)*Q266)))</f>
        <v>1440</v>
      </c>
      <c r="S266" s="1">
        <v>216</v>
      </c>
      <c r="T266" s="1">
        <v>240</v>
      </c>
      <c r="U266" s="1">
        <v>264</v>
      </c>
      <c r="V266" s="1">
        <v>324</v>
      </c>
      <c r="W266" s="1">
        <v>468</v>
      </c>
      <c r="X266" s="1">
        <v>558</v>
      </c>
      <c r="Y266" s="1">
        <v>648</v>
      </c>
      <c r="Z266" s="1">
        <v>780</v>
      </c>
      <c r="AA266" s="1">
        <v>900</v>
      </c>
      <c r="AB266" s="1">
        <v>1020</v>
      </c>
      <c r="AC266" s="1"/>
      <c r="AD266" s="1">
        <v>200</v>
      </c>
      <c r="AE266" s="47">
        <v>12</v>
      </c>
      <c r="AF266" s="1"/>
      <c r="AG266" s="1"/>
      <c r="AH266" s="1"/>
      <c r="AI266" s="1"/>
      <c r="AJ266" s="1"/>
    </row>
    <row r="267" spans="1:36" x14ac:dyDescent="0.25">
      <c r="A267" s="1" t="s">
        <v>480</v>
      </c>
      <c r="B267" s="21" t="s">
        <v>730</v>
      </c>
      <c r="C267" s="1" t="s">
        <v>125</v>
      </c>
      <c r="D267" s="1" t="s">
        <v>9</v>
      </c>
      <c r="E267" s="1" t="s">
        <v>126</v>
      </c>
      <c r="F267" s="1" t="s">
        <v>11</v>
      </c>
      <c r="G267" s="1" t="s">
        <v>235</v>
      </c>
      <c r="H267" s="1" t="s">
        <v>118</v>
      </c>
      <c r="I267" s="1"/>
      <c r="J267" s="1">
        <v>42</v>
      </c>
      <c r="K267" s="1">
        <f>VLOOKUP(F:F,прайс1!B:D,3,1)</f>
        <v>360</v>
      </c>
      <c r="L267" s="16">
        <f>VLOOKUP(F:F,прайс1!B:E,4,1)</f>
        <v>50</v>
      </c>
      <c r="M267" s="16">
        <f>VLOOKUP(F:F,прайс1!B:F,5,1)</f>
        <v>40</v>
      </c>
      <c r="N267" s="25">
        <f>IF(J267=1,K267,IF(J267&lt;30,K267+((J267-1)*L267),K267+((J267-1)*M267)))</f>
        <v>2000</v>
      </c>
      <c r="O267" s="1">
        <f>VLOOKUP(F:F,прайс2!B:F,3,1)</f>
        <v>280</v>
      </c>
      <c r="P267" s="16">
        <f>VLOOKUP(F:F,прайс2!B:E,4,1)</f>
        <v>50</v>
      </c>
      <c r="Q267" s="16">
        <f>VLOOKUP(F:F,прайс2!B:F,5,1)</f>
        <v>40</v>
      </c>
      <c r="R267" s="25">
        <f>IF(J267=1,O267,IF(J267&lt;30,O267+((J267-1)*P267),O267+((J267-1)*Q267)))</f>
        <v>1920</v>
      </c>
      <c r="S267" s="1">
        <v>216</v>
      </c>
      <c r="T267" s="1">
        <v>240</v>
      </c>
      <c r="U267" s="1">
        <v>264</v>
      </c>
      <c r="V267" s="1">
        <v>324</v>
      </c>
      <c r="W267" s="1">
        <v>468</v>
      </c>
      <c r="X267" s="1">
        <v>558</v>
      </c>
      <c r="Y267" s="1">
        <v>648</v>
      </c>
      <c r="Z267" s="1">
        <v>780</v>
      </c>
      <c r="AA267" s="1">
        <v>900</v>
      </c>
      <c r="AB267" s="1">
        <v>1020</v>
      </c>
      <c r="AC267" s="1"/>
      <c r="AD267" s="1">
        <v>200</v>
      </c>
      <c r="AE267" s="47">
        <v>12</v>
      </c>
      <c r="AF267" s="1"/>
      <c r="AG267" s="1"/>
      <c r="AH267" s="1"/>
      <c r="AI267" s="1"/>
      <c r="AJ267" s="1"/>
    </row>
    <row r="268" spans="1:36" x14ac:dyDescent="0.25">
      <c r="A268" s="1" t="s">
        <v>480</v>
      </c>
      <c r="B268" s="21" t="s">
        <v>730</v>
      </c>
      <c r="C268" s="1" t="s">
        <v>496</v>
      </c>
      <c r="D268" s="1" t="s">
        <v>9</v>
      </c>
      <c r="E268" s="1" t="s">
        <v>497</v>
      </c>
      <c r="F268" s="1" t="s">
        <v>11</v>
      </c>
      <c r="G268" s="1" t="s">
        <v>20</v>
      </c>
      <c r="H268" s="1" t="s">
        <v>21</v>
      </c>
      <c r="I268" s="1"/>
      <c r="J268" s="1">
        <v>52</v>
      </c>
      <c r="K268" s="1">
        <f>VLOOKUP(F:F,прайс1!B:D,3,1)</f>
        <v>360</v>
      </c>
      <c r="L268" s="16">
        <f>VLOOKUP(F:F,прайс1!B:E,4,1)</f>
        <v>50</v>
      </c>
      <c r="M268" s="16">
        <f>VLOOKUP(F:F,прайс1!B:F,5,1)</f>
        <v>40</v>
      </c>
      <c r="N268" s="25">
        <f>IF(J268=1,K268,IF(J268&lt;30,K268+((J268-1)*L268),K268+((J268-1)*M268)))</f>
        <v>2400</v>
      </c>
      <c r="O268" s="1">
        <f>VLOOKUP(F:F,прайс2!B:F,3,1)</f>
        <v>280</v>
      </c>
      <c r="P268" s="16">
        <f>VLOOKUP(F:F,прайс2!B:E,4,1)</f>
        <v>50</v>
      </c>
      <c r="Q268" s="16">
        <f>VLOOKUP(F:F,прайс2!B:F,5,1)</f>
        <v>40</v>
      </c>
      <c r="R268" s="25">
        <f>IF(J268=1,O268,IF(J268&lt;30,O268+((J268-1)*P268),O268+((J268-1)*Q268)))</f>
        <v>2320</v>
      </c>
      <c r="S268" s="1">
        <v>216</v>
      </c>
      <c r="T268" s="1">
        <v>240</v>
      </c>
      <c r="U268" s="1">
        <v>264</v>
      </c>
      <c r="V268" s="1">
        <v>324</v>
      </c>
      <c r="W268" s="1">
        <v>468</v>
      </c>
      <c r="X268" s="1">
        <v>558</v>
      </c>
      <c r="Y268" s="1">
        <v>648</v>
      </c>
      <c r="Z268" s="1">
        <v>780</v>
      </c>
      <c r="AA268" s="1">
        <v>900</v>
      </c>
      <c r="AB268" s="1">
        <v>1020</v>
      </c>
      <c r="AC268" s="1"/>
      <c r="AD268" s="1">
        <v>200</v>
      </c>
      <c r="AE268" s="47">
        <v>12</v>
      </c>
      <c r="AF268" s="1"/>
      <c r="AG268" s="1"/>
      <c r="AH268" s="1"/>
      <c r="AI268" s="1"/>
      <c r="AJ268" s="1"/>
    </row>
    <row r="269" spans="1:36" x14ac:dyDescent="0.25">
      <c r="A269" s="1" t="s">
        <v>498</v>
      </c>
      <c r="B269" s="21" t="s">
        <v>730</v>
      </c>
      <c r="C269" s="1" t="s">
        <v>157</v>
      </c>
      <c r="D269" s="1" t="s">
        <v>9</v>
      </c>
      <c r="E269" s="1" t="s">
        <v>158</v>
      </c>
      <c r="F269" s="1" t="s">
        <v>11</v>
      </c>
      <c r="G269" s="1" t="s">
        <v>235</v>
      </c>
      <c r="H269" s="1" t="s">
        <v>118</v>
      </c>
      <c r="I269" s="1"/>
      <c r="J269" s="1">
        <v>13</v>
      </c>
      <c r="K269" s="1">
        <f>VLOOKUP(F:F,прайс1!B:D,3,1)</f>
        <v>360</v>
      </c>
      <c r="L269" s="16">
        <f>VLOOKUP(F:F,прайс1!B:E,4,1)</f>
        <v>50</v>
      </c>
      <c r="M269" s="16">
        <f>VLOOKUP(F:F,прайс1!B:F,5,1)</f>
        <v>40</v>
      </c>
      <c r="N269" s="25">
        <f>IF(J269=1,K269,IF(J269&lt;30,K269+((J269-1)*L269),K269+((J269-1)*M269)))</f>
        <v>960</v>
      </c>
      <c r="O269" s="1">
        <f>VLOOKUP(F:F,прайс2!B:F,3,1)</f>
        <v>280</v>
      </c>
      <c r="P269" s="16">
        <f>VLOOKUP(F:F,прайс2!B:E,4,1)</f>
        <v>50</v>
      </c>
      <c r="Q269" s="16">
        <f>VLOOKUP(F:F,прайс2!B:F,5,1)</f>
        <v>40</v>
      </c>
      <c r="R269" s="25">
        <f>IF(J269=1,O269,IF(J269&lt;30,O269+((J269-1)*P269),O269+((J269-1)*Q269)))</f>
        <v>880</v>
      </c>
      <c r="S269" s="1">
        <v>216</v>
      </c>
      <c r="T269" s="1">
        <v>240</v>
      </c>
      <c r="U269" s="1">
        <v>264</v>
      </c>
      <c r="V269" s="1">
        <v>324</v>
      </c>
      <c r="W269" s="1">
        <v>468</v>
      </c>
      <c r="X269" s="1">
        <v>558</v>
      </c>
      <c r="Y269" s="1">
        <v>648</v>
      </c>
      <c r="Z269" s="1">
        <v>780</v>
      </c>
      <c r="AA269" s="1">
        <v>900</v>
      </c>
      <c r="AB269" s="1">
        <v>1020</v>
      </c>
      <c r="AC269" s="1"/>
      <c r="AD269" s="1">
        <v>200</v>
      </c>
      <c r="AE269" s="47">
        <v>12</v>
      </c>
      <c r="AF269" s="1"/>
      <c r="AG269" s="1"/>
      <c r="AH269" s="1"/>
      <c r="AI269" s="1"/>
      <c r="AJ269" s="1"/>
    </row>
    <row r="270" spans="1:36" x14ac:dyDescent="0.25">
      <c r="A270" s="1" t="s">
        <v>498</v>
      </c>
      <c r="B270" s="21" t="s">
        <v>730</v>
      </c>
      <c r="C270" s="1" t="s">
        <v>36</v>
      </c>
      <c r="D270" s="1" t="s">
        <v>9</v>
      </c>
      <c r="E270" s="1" t="s">
        <v>159</v>
      </c>
      <c r="F270" s="1" t="s">
        <v>11</v>
      </c>
      <c r="G270" s="1" t="s">
        <v>12</v>
      </c>
      <c r="H270" s="1" t="s">
        <v>13</v>
      </c>
      <c r="I270" s="1"/>
      <c r="J270" s="1">
        <v>38</v>
      </c>
      <c r="K270" s="1">
        <f>VLOOKUP(F:F,прайс1!B:D,3,1)</f>
        <v>360</v>
      </c>
      <c r="L270" s="16">
        <f>VLOOKUP(F:F,прайс1!B:E,4,1)</f>
        <v>50</v>
      </c>
      <c r="M270" s="16">
        <f>VLOOKUP(F:F,прайс1!B:F,5,1)</f>
        <v>40</v>
      </c>
      <c r="N270" s="25">
        <f>IF(J270=1,K270,IF(J270&lt;30,K270+((J270-1)*L270),K270+((J270-1)*M270)))</f>
        <v>1840</v>
      </c>
      <c r="O270" s="1">
        <f>VLOOKUP(F:F,прайс2!B:F,3,1)</f>
        <v>280</v>
      </c>
      <c r="P270" s="16">
        <f>VLOOKUP(F:F,прайс2!B:E,4,1)</f>
        <v>50</v>
      </c>
      <c r="Q270" s="16">
        <f>VLOOKUP(F:F,прайс2!B:F,5,1)</f>
        <v>40</v>
      </c>
      <c r="R270" s="25">
        <f>IF(J270=1,O270,IF(J270&lt;30,O270+((J270-1)*P270),O270+((J270-1)*Q270)))</f>
        <v>1760</v>
      </c>
      <c r="S270" s="1">
        <v>216</v>
      </c>
      <c r="T270" s="1">
        <v>240</v>
      </c>
      <c r="U270" s="1">
        <v>264</v>
      </c>
      <c r="V270" s="1">
        <v>324</v>
      </c>
      <c r="W270" s="1">
        <v>468</v>
      </c>
      <c r="X270" s="1">
        <v>558</v>
      </c>
      <c r="Y270" s="1">
        <v>648</v>
      </c>
      <c r="Z270" s="1">
        <v>780</v>
      </c>
      <c r="AA270" s="1">
        <v>900</v>
      </c>
      <c r="AB270" s="1">
        <v>1020</v>
      </c>
      <c r="AC270" s="1"/>
      <c r="AD270" s="1">
        <v>200</v>
      </c>
      <c r="AE270" s="47">
        <v>12</v>
      </c>
      <c r="AF270" s="1"/>
      <c r="AG270" s="1"/>
      <c r="AH270" s="1"/>
      <c r="AI270" s="1"/>
      <c r="AJ270" s="1"/>
    </row>
    <row r="271" spans="1:36" x14ac:dyDescent="0.25">
      <c r="A271" s="1" t="s">
        <v>498</v>
      </c>
      <c r="B271" s="21" t="s">
        <v>730</v>
      </c>
      <c r="C271" s="1" t="s">
        <v>36</v>
      </c>
      <c r="D271" s="1" t="s">
        <v>9</v>
      </c>
      <c r="E271" s="1" t="s">
        <v>50</v>
      </c>
      <c r="F271" s="1" t="s">
        <v>11</v>
      </c>
      <c r="G271" s="1" t="s">
        <v>235</v>
      </c>
      <c r="H271" s="1" t="s">
        <v>118</v>
      </c>
      <c r="I271" s="1"/>
      <c r="J271" s="1">
        <v>13</v>
      </c>
      <c r="K271" s="1">
        <f>VLOOKUP(F:F,прайс1!B:D,3,1)</f>
        <v>360</v>
      </c>
      <c r="L271" s="16">
        <f>VLOOKUP(F:F,прайс1!B:E,4,1)</f>
        <v>50</v>
      </c>
      <c r="M271" s="16">
        <f>VLOOKUP(F:F,прайс1!B:F,5,1)</f>
        <v>40</v>
      </c>
      <c r="N271" s="25">
        <f>IF(J271=1,K271,IF(J271&lt;30,K271+((J271-1)*L271),K271+((J271-1)*M271)))</f>
        <v>960</v>
      </c>
      <c r="O271" s="1">
        <f>VLOOKUP(F:F,прайс2!B:F,3,1)</f>
        <v>280</v>
      </c>
      <c r="P271" s="16">
        <f>VLOOKUP(F:F,прайс2!B:E,4,1)</f>
        <v>50</v>
      </c>
      <c r="Q271" s="16">
        <f>VLOOKUP(F:F,прайс2!B:F,5,1)</f>
        <v>40</v>
      </c>
      <c r="R271" s="25">
        <f>IF(J271=1,O271,IF(J271&lt;30,O271+((J271-1)*P271),O271+((J271-1)*Q271)))</f>
        <v>880</v>
      </c>
      <c r="S271" s="1">
        <v>216</v>
      </c>
      <c r="T271" s="1">
        <v>240</v>
      </c>
      <c r="U271" s="1">
        <v>264</v>
      </c>
      <c r="V271" s="1">
        <v>324</v>
      </c>
      <c r="W271" s="1">
        <v>468</v>
      </c>
      <c r="X271" s="1">
        <v>558</v>
      </c>
      <c r="Y271" s="1">
        <v>648</v>
      </c>
      <c r="Z271" s="1">
        <v>780</v>
      </c>
      <c r="AA271" s="1">
        <v>900</v>
      </c>
      <c r="AB271" s="1">
        <v>1020</v>
      </c>
      <c r="AC271" s="1"/>
      <c r="AD271" s="1">
        <v>200</v>
      </c>
      <c r="AE271" s="47">
        <v>12</v>
      </c>
      <c r="AF271" s="1"/>
      <c r="AG271" s="1"/>
      <c r="AH271" s="1"/>
      <c r="AI271" s="1"/>
      <c r="AJ271" s="1"/>
    </row>
    <row r="272" spans="1:36" x14ac:dyDescent="0.25">
      <c r="A272" s="1" t="s">
        <v>498</v>
      </c>
      <c r="B272" s="21" t="s">
        <v>730</v>
      </c>
      <c r="C272" s="1" t="s">
        <v>36</v>
      </c>
      <c r="D272" s="1" t="s">
        <v>9</v>
      </c>
      <c r="E272" s="1" t="s">
        <v>37</v>
      </c>
      <c r="F272" s="1" t="s">
        <v>11</v>
      </c>
      <c r="G272" s="1" t="s">
        <v>12</v>
      </c>
      <c r="H272" s="1" t="s">
        <v>13</v>
      </c>
      <c r="I272" s="1"/>
      <c r="J272" s="1">
        <v>10</v>
      </c>
      <c r="K272" s="1">
        <f>VLOOKUP(F:F,прайс1!B:D,3,1)</f>
        <v>360</v>
      </c>
      <c r="L272" s="16">
        <f>VLOOKUP(F:F,прайс1!B:E,4,1)</f>
        <v>50</v>
      </c>
      <c r="M272" s="16">
        <f>VLOOKUP(F:F,прайс1!B:F,5,1)</f>
        <v>40</v>
      </c>
      <c r="N272" s="25">
        <f>IF(J272=1,K272,IF(J272&lt;30,K272+((J272-1)*L272),K272+((J272-1)*M272)))</f>
        <v>810</v>
      </c>
      <c r="O272" s="1">
        <f>VLOOKUP(F:F,прайс2!B:F,3,1)</f>
        <v>280</v>
      </c>
      <c r="P272" s="16">
        <f>VLOOKUP(F:F,прайс2!B:E,4,1)</f>
        <v>50</v>
      </c>
      <c r="Q272" s="16">
        <f>VLOOKUP(F:F,прайс2!B:F,5,1)</f>
        <v>40</v>
      </c>
      <c r="R272" s="25">
        <f>IF(J272=1,O272,IF(J272&lt;30,O272+((J272-1)*P272),O272+((J272-1)*Q272)))</f>
        <v>730</v>
      </c>
      <c r="S272" s="1">
        <v>216</v>
      </c>
      <c r="T272" s="1">
        <v>240</v>
      </c>
      <c r="U272" s="1">
        <v>264</v>
      </c>
      <c r="V272" s="1">
        <v>324</v>
      </c>
      <c r="W272" s="1">
        <v>468</v>
      </c>
      <c r="X272" s="1">
        <v>558</v>
      </c>
      <c r="Y272" s="1">
        <v>648</v>
      </c>
      <c r="Z272" s="1">
        <v>780</v>
      </c>
      <c r="AA272" s="1">
        <v>900</v>
      </c>
      <c r="AB272" s="1">
        <v>1020</v>
      </c>
      <c r="AC272" s="1"/>
      <c r="AD272" s="1">
        <v>200</v>
      </c>
      <c r="AE272" s="47">
        <v>12</v>
      </c>
      <c r="AF272" s="1"/>
      <c r="AG272" s="1"/>
      <c r="AH272" s="1"/>
      <c r="AI272" s="1"/>
      <c r="AJ272" s="1"/>
    </row>
    <row r="273" spans="1:36" x14ac:dyDescent="0.25">
      <c r="A273" s="1" t="s">
        <v>498</v>
      </c>
      <c r="B273" s="21" t="s">
        <v>730</v>
      </c>
      <c r="C273" s="1" t="s">
        <v>511</v>
      </c>
      <c r="D273" s="1" t="s">
        <v>9</v>
      </c>
      <c r="E273" s="1" t="s">
        <v>512</v>
      </c>
      <c r="F273" s="1" t="s">
        <v>11</v>
      </c>
      <c r="G273" s="1" t="s">
        <v>12</v>
      </c>
      <c r="H273" s="1" t="s">
        <v>13</v>
      </c>
      <c r="I273" s="1"/>
      <c r="J273" s="1">
        <v>20</v>
      </c>
      <c r="K273" s="1">
        <f>VLOOKUP(F:F,прайс1!B:D,3,1)</f>
        <v>360</v>
      </c>
      <c r="L273" s="16">
        <f>VLOOKUP(F:F,прайс1!B:E,4,1)</f>
        <v>50</v>
      </c>
      <c r="M273" s="16">
        <f>VLOOKUP(F:F,прайс1!B:F,5,1)</f>
        <v>40</v>
      </c>
      <c r="N273" s="25">
        <f>IF(J273=1,K273,IF(J273&lt;30,K273+((J273-1)*L273),K273+((J273-1)*M273)))</f>
        <v>1310</v>
      </c>
      <c r="O273" s="1">
        <f>VLOOKUP(F:F,прайс2!B:F,3,1)</f>
        <v>280</v>
      </c>
      <c r="P273" s="16">
        <f>VLOOKUP(F:F,прайс2!B:E,4,1)</f>
        <v>50</v>
      </c>
      <c r="Q273" s="16">
        <f>VLOOKUP(F:F,прайс2!B:F,5,1)</f>
        <v>40</v>
      </c>
      <c r="R273" s="25">
        <f>IF(J273=1,O273,IF(J273&lt;30,O273+((J273-1)*P273),O273+((J273-1)*Q273)))</f>
        <v>1230</v>
      </c>
      <c r="S273" s="1">
        <v>216</v>
      </c>
      <c r="T273" s="1">
        <v>240</v>
      </c>
      <c r="U273" s="1">
        <v>264</v>
      </c>
      <c r="V273" s="1">
        <v>324</v>
      </c>
      <c r="W273" s="1">
        <v>468</v>
      </c>
      <c r="X273" s="1">
        <v>558</v>
      </c>
      <c r="Y273" s="1">
        <v>648</v>
      </c>
      <c r="Z273" s="1">
        <v>780</v>
      </c>
      <c r="AA273" s="1">
        <v>900</v>
      </c>
      <c r="AB273" s="1">
        <v>1020</v>
      </c>
      <c r="AC273" s="1"/>
      <c r="AD273" s="1">
        <v>200</v>
      </c>
      <c r="AE273" s="47">
        <v>12</v>
      </c>
      <c r="AF273" s="1"/>
      <c r="AG273" s="1"/>
      <c r="AH273" s="1"/>
      <c r="AI273" s="1"/>
      <c r="AJ273" s="1"/>
    </row>
    <row r="274" spans="1:36" x14ac:dyDescent="0.25">
      <c r="A274" s="1" t="s">
        <v>498</v>
      </c>
      <c r="B274" s="21" t="s">
        <v>730</v>
      </c>
      <c r="C274" s="1" t="s">
        <v>208</v>
      </c>
      <c r="D274" s="1" t="s">
        <v>9</v>
      </c>
      <c r="E274" s="1" t="s">
        <v>209</v>
      </c>
      <c r="F274" s="1" t="s">
        <v>11</v>
      </c>
      <c r="G274" s="1" t="s">
        <v>235</v>
      </c>
      <c r="H274" s="1" t="s">
        <v>118</v>
      </c>
      <c r="I274" s="1"/>
      <c r="J274" s="1">
        <v>28</v>
      </c>
      <c r="K274" s="1">
        <f>VLOOKUP(F:F,прайс1!B:D,3,1)</f>
        <v>360</v>
      </c>
      <c r="L274" s="16">
        <f>VLOOKUP(F:F,прайс1!B:E,4,1)</f>
        <v>50</v>
      </c>
      <c r="M274" s="16">
        <f>VLOOKUP(F:F,прайс1!B:F,5,1)</f>
        <v>40</v>
      </c>
      <c r="N274" s="25">
        <f>IF(J274=1,K274,IF(J274&lt;30,K274+((J274-1)*L274),K274+((J274-1)*M274)))</f>
        <v>1710</v>
      </c>
      <c r="O274" s="1">
        <f>VLOOKUP(F:F,прайс2!B:F,3,1)</f>
        <v>280</v>
      </c>
      <c r="P274" s="16">
        <f>VLOOKUP(F:F,прайс2!B:E,4,1)</f>
        <v>50</v>
      </c>
      <c r="Q274" s="16">
        <f>VLOOKUP(F:F,прайс2!B:F,5,1)</f>
        <v>40</v>
      </c>
      <c r="R274" s="25">
        <f>IF(J274=1,O274,IF(J274&lt;30,O274+((J274-1)*P274),O274+((J274-1)*Q274)))</f>
        <v>1630</v>
      </c>
      <c r="S274" s="1">
        <v>216</v>
      </c>
      <c r="T274" s="1">
        <v>240</v>
      </c>
      <c r="U274" s="1">
        <v>264</v>
      </c>
      <c r="V274" s="1">
        <v>324</v>
      </c>
      <c r="W274" s="1">
        <v>468</v>
      </c>
      <c r="X274" s="1">
        <v>558</v>
      </c>
      <c r="Y274" s="1">
        <v>648</v>
      </c>
      <c r="Z274" s="1">
        <v>780</v>
      </c>
      <c r="AA274" s="1">
        <v>900</v>
      </c>
      <c r="AB274" s="1">
        <v>1020</v>
      </c>
      <c r="AC274" s="1"/>
      <c r="AD274" s="1">
        <v>200</v>
      </c>
      <c r="AE274" s="47">
        <v>12</v>
      </c>
      <c r="AF274" s="1"/>
      <c r="AG274" s="1"/>
      <c r="AH274" s="1"/>
      <c r="AI274" s="1"/>
      <c r="AJ274" s="1"/>
    </row>
    <row r="275" spans="1:36" x14ac:dyDescent="0.25">
      <c r="A275" s="1" t="s">
        <v>498</v>
      </c>
      <c r="B275" s="21" t="s">
        <v>730</v>
      </c>
      <c r="C275" s="1" t="s">
        <v>147</v>
      </c>
      <c r="D275" s="1" t="s">
        <v>9</v>
      </c>
      <c r="E275" s="1" t="s">
        <v>499</v>
      </c>
      <c r="F275" s="1" t="s">
        <v>11</v>
      </c>
      <c r="G275" s="1" t="s">
        <v>235</v>
      </c>
      <c r="H275" s="1" t="s">
        <v>118</v>
      </c>
      <c r="I275" s="1"/>
      <c r="J275" s="1">
        <v>15</v>
      </c>
      <c r="K275" s="1">
        <f>VLOOKUP(F:F,прайс1!B:D,3,1)</f>
        <v>360</v>
      </c>
      <c r="L275" s="16">
        <f>VLOOKUP(F:F,прайс1!B:E,4,1)</f>
        <v>50</v>
      </c>
      <c r="M275" s="16">
        <f>VLOOKUP(F:F,прайс1!B:F,5,1)</f>
        <v>40</v>
      </c>
      <c r="N275" s="25">
        <f>IF(J275=1,K275,IF(J275&lt;30,K275+((J275-1)*L275),K275+((J275-1)*M275)))</f>
        <v>1060</v>
      </c>
      <c r="O275" s="1">
        <f>VLOOKUP(F:F,прайс2!B:F,3,1)</f>
        <v>280</v>
      </c>
      <c r="P275" s="16">
        <f>VLOOKUP(F:F,прайс2!B:E,4,1)</f>
        <v>50</v>
      </c>
      <c r="Q275" s="16">
        <f>VLOOKUP(F:F,прайс2!B:F,5,1)</f>
        <v>40</v>
      </c>
      <c r="R275" s="25">
        <f>IF(J275=1,O275,IF(J275&lt;30,O275+((J275-1)*P275),O275+((J275-1)*Q275)))</f>
        <v>980</v>
      </c>
      <c r="S275" s="1">
        <v>216</v>
      </c>
      <c r="T275" s="1">
        <v>240</v>
      </c>
      <c r="U275" s="1">
        <v>264</v>
      </c>
      <c r="V275" s="1">
        <v>324</v>
      </c>
      <c r="W275" s="1">
        <v>468</v>
      </c>
      <c r="X275" s="1">
        <v>558</v>
      </c>
      <c r="Y275" s="1">
        <v>648</v>
      </c>
      <c r="Z275" s="1">
        <v>780</v>
      </c>
      <c r="AA275" s="1">
        <v>900</v>
      </c>
      <c r="AB275" s="1">
        <v>1020</v>
      </c>
      <c r="AC275" s="1"/>
      <c r="AD275" s="1">
        <v>200</v>
      </c>
      <c r="AE275" s="47">
        <v>12</v>
      </c>
      <c r="AF275" s="1"/>
      <c r="AG275" s="1"/>
      <c r="AH275" s="1"/>
      <c r="AI275" s="1"/>
      <c r="AJ275" s="1"/>
    </row>
    <row r="276" spans="1:36" x14ac:dyDescent="0.25">
      <c r="A276" s="1" t="s">
        <v>536</v>
      </c>
      <c r="B276" s="21" t="s">
        <v>730</v>
      </c>
      <c r="C276" s="1" t="s">
        <v>425</v>
      </c>
      <c r="D276" s="1" t="s">
        <v>9</v>
      </c>
      <c r="E276" s="1" t="s">
        <v>554</v>
      </c>
      <c r="F276" s="1" t="s">
        <v>11</v>
      </c>
      <c r="G276" s="1" t="s">
        <v>20</v>
      </c>
      <c r="H276" s="1" t="s">
        <v>21</v>
      </c>
      <c r="I276" s="1"/>
      <c r="J276" s="1">
        <v>73</v>
      </c>
      <c r="K276" s="1">
        <f>VLOOKUP(F:F,прайс1!B:D,3,1)</f>
        <v>360</v>
      </c>
      <c r="L276" s="16">
        <f>VLOOKUP(F:F,прайс1!B:E,4,1)</f>
        <v>50</v>
      </c>
      <c r="M276" s="16">
        <f>VLOOKUP(F:F,прайс1!B:F,5,1)</f>
        <v>40</v>
      </c>
      <c r="N276" s="25">
        <f>IF(J276=1,K276,IF(J276&lt;30,K276+((J276-1)*L276),K276+((J276-1)*M276)))</f>
        <v>3240</v>
      </c>
      <c r="O276" s="1">
        <f>VLOOKUP(F:F,прайс2!B:F,3,1)</f>
        <v>280</v>
      </c>
      <c r="P276" s="16">
        <f>VLOOKUP(F:F,прайс2!B:E,4,1)</f>
        <v>50</v>
      </c>
      <c r="Q276" s="16">
        <f>VLOOKUP(F:F,прайс2!B:F,5,1)</f>
        <v>40</v>
      </c>
      <c r="R276" s="25">
        <f>IF(J276=1,O276,IF(J276&lt;30,O276+((J276-1)*P276),O276+((J276-1)*Q276)))</f>
        <v>3160</v>
      </c>
      <c r="S276" s="1">
        <v>216</v>
      </c>
      <c r="T276" s="1">
        <v>240</v>
      </c>
      <c r="U276" s="1">
        <v>264</v>
      </c>
      <c r="V276" s="1">
        <v>324</v>
      </c>
      <c r="W276" s="1">
        <v>468</v>
      </c>
      <c r="X276" s="1">
        <v>558</v>
      </c>
      <c r="Y276" s="1">
        <v>648</v>
      </c>
      <c r="Z276" s="1">
        <v>780</v>
      </c>
      <c r="AA276" s="1">
        <v>900</v>
      </c>
      <c r="AB276" s="1">
        <v>1020</v>
      </c>
      <c r="AC276" s="1"/>
      <c r="AD276" s="1">
        <v>200</v>
      </c>
      <c r="AE276" s="47">
        <v>12</v>
      </c>
      <c r="AF276" s="1"/>
      <c r="AG276" s="1"/>
      <c r="AH276" s="1"/>
      <c r="AI276" s="1"/>
      <c r="AJ276" s="1"/>
    </row>
    <row r="277" spans="1:36" x14ac:dyDescent="0.25">
      <c r="A277" s="1" t="s">
        <v>536</v>
      </c>
      <c r="B277" s="21" t="s">
        <v>730</v>
      </c>
      <c r="C277" s="1" t="s">
        <v>555</v>
      </c>
      <c r="D277" s="1" t="s">
        <v>9</v>
      </c>
      <c r="E277" s="1" t="s">
        <v>556</v>
      </c>
      <c r="F277" s="1" t="s">
        <v>11</v>
      </c>
      <c r="G277" s="1" t="s">
        <v>20</v>
      </c>
      <c r="H277" s="1" t="s">
        <v>21</v>
      </c>
      <c r="I277" s="1"/>
      <c r="J277" s="1">
        <v>28</v>
      </c>
      <c r="K277" s="1">
        <f>VLOOKUP(F:F,прайс1!B:D,3,1)</f>
        <v>360</v>
      </c>
      <c r="L277" s="16">
        <f>VLOOKUP(F:F,прайс1!B:E,4,1)</f>
        <v>50</v>
      </c>
      <c r="M277" s="16">
        <f>VLOOKUP(F:F,прайс1!B:F,5,1)</f>
        <v>40</v>
      </c>
      <c r="N277" s="25">
        <f>IF(J277=1,K277,IF(J277&lt;30,K277+((J277-1)*L277),K277+((J277-1)*M277)))</f>
        <v>1710</v>
      </c>
      <c r="O277" s="1">
        <f>VLOOKUP(F:F,прайс2!B:F,3,1)</f>
        <v>280</v>
      </c>
      <c r="P277" s="16">
        <f>VLOOKUP(F:F,прайс2!B:E,4,1)</f>
        <v>50</v>
      </c>
      <c r="Q277" s="16">
        <f>VLOOKUP(F:F,прайс2!B:F,5,1)</f>
        <v>40</v>
      </c>
      <c r="R277" s="25">
        <f>IF(J277=1,O277,IF(J277&lt;30,O277+((J277-1)*P277),O277+((J277-1)*Q277)))</f>
        <v>1630</v>
      </c>
      <c r="S277" s="1">
        <v>216</v>
      </c>
      <c r="T277" s="1">
        <v>240</v>
      </c>
      <c r="U277" s="1">
        <v>264</v>
      </c>
      <c r="V277" s="1">
        <v>324</v>
      </c>
      <c r="W277" s="1">
        <v>468</v>
      </c>
      <c r="X277" s="1">
        <v>558</v>
      </c>
      <c r="Y277" s="1">
        <v>648</v>
      </c>
      <c r="Z277" s="1">
        <v>780</v>
      </c>
      <c r="AA277" s="1">
        <v>900</v>
      </c>
      <c r="AB277" s="1">
        <v>1020</v>
      </c>
      <c r="AC277" s="1"/>
      <c r="AD277" s="1">
        <v>200</v>
      </c>
      <c r="AE277" s="47">
        <v>12</v>
      </c>
      <c r="AF277" s="1"/>
      <c r="AG277" s="1"/>
      <c r="AH277" s="1"/>
      <c r="AI277" s="1"/>
      <c r="AJ277" s="1"/>
    </row>
    <row r="278" spans="1:36" x14ac:dyDescent="0.25">
      <c r="A278" s="1" t="s">
        <v>536</v>
      </c>
      <c r="B278" s="21" t="s">
        <v>730</v>
      </c>
      <c r="C278" s="1" t="s">
        <v>559</v>
      </c>
      <c r="D278" s="1" t="s">
        <v>9</v>
      </c>
      <c r="E278" s="1" t="s">
        <v>560</v>
      </c>
      <c r="F278" s="1" t="s">
        <v>11</v>
      </c>
      <c r="G278" s="1" t="s">
        <v>20</v>
      </c>
      <c r="H278" s="1" t="s">
        <v>21</v>
      </c>
      <c r="I278" s="1"/>
      <c r="J278" s="1">
        <v>25</v>
      </c>
      <c r="K278" s="1">
        <f>VLOOKUP(F:F,прайс1!B:D,3,1)</f>
        <v>360</v>
      </c>
      <c r="L278" s="16">
        <f>VLOOKUP(F:F,прайс1!B:E,4,1)</f>
        <v>50</v>
      </c>
      <c r="M278" s="16">
        <f>VLOOKUP(F:F,прайс1!B:F,5,1)</f>
        <v>40</v>
      </c>
      <c r="N278" s="25">
        <f>IF(J278=1,K278,IF(J278&lt;30,K278+((J278-1)*L278),K278+((J278-1)*M278)))</f>
        <v>1560</v>
      </c>
      <c r="O278" s="1">
        <f>VLOOKUP(F:F,прайс2!B:F,3,1)</f>
        <v>280</v>
      </c>
      <c r="P278" s="16">
        <f>VLOOKUP(F:F,прайс2!B:E,4,1)</f>
        <v>50</v>
      </c>
      <c r="Q278" s="16">
        <f>VLOOKUP(F:F,прайс2!B:F,5,1)</f>
        <v>40</v>
      </c>
      <c r="R278" s="25">
        <f>IF(J278=1,O278,IF(J278&lt;30,O278+((J278-1)*P278),O278+((J278-1)*Q278)))</f>
        <v>1480</v>
      </c>
      <c r="S278" s="1">
        <v>216</v>
      </c>
      <c r="T278" s="1">
        <v>240</v>
      </c>
      <c r="U278" s="1">
        <v>264</v>
      </c>
      <c r="V278" s="1">
        <v>324</v>
      </c>
      <c r="W278" s="1">
        <v>468</v>
      </c>
      <c r="X278" s="1">
        <v>558</v>
      </c>
      <c r="Y278" s="1">
        <v>648</v>
      </c>
      <c r="Z278" s="1">
        <v>780</v>
      </c>
      <c r="AA278" s="1">
        <v>900</v>
      </c>
      <c r="AB278" s="1">
        <v>1020</v>
      </c>
      <c r="AC278" s="1"/>
      <c r="AD278" s="1">
        <v>200</v>
      </c>
      <c r="AE278" s="47">
        <v>12</v>
      </c>
      <c r="AF278" s="1"/>
      <c r="AG278" s="1"/>
      <c r="AH278" s="1"/>
      <c r="AI278" s="1"/>
      <c r="AJ278" s="1"/>
    </row>
    <row r="279" spans="1:36" x14ac:dyDescent="0.25">
      <c r="A279" s="1" t="s">
        <v>536</v>
      </c>
      <c r="B279" s="21" t="s">
        <v>730</v>
      </c>
      <c r="C279" s="1" t="s">
        <v>565</v>
      </c>
      <c r="D279" s="1" t="s">
        <v>9</v>
      </c>
      <c r="E279" s="1" t="s">
        <v>566</v>
      </c>
      <c r="F279" s="1" t="s">
        <v>11</v>
      </c>
      <c r="G279" s="1" t="s">
        <v>20</v>
      </c>
      <c r="H279" s="1" t="s">
        <v>21</v>
      </c>
      <c r="I279" s="1"/>
      <c r="J279" s="1">
        <v>19</v>
      </c>
      <c r="K279" s="1">
        <f>VLOOKUP(F:F,прайс1!B:D,3,1)</f>
        <v>360</v>
      </c>
      <c r="L279" s="16">
        <f>VLOOKUP(F:F,прайс1!B:E,4,1)</f>
        <v>50</v>
      </c>
      <c r="M279" s="16">
        <f>VLOOKUP(F:F,прайс1!B:F,5,1)</f>
        <v>40</v>
      </c>
      <c r="N279" s="25">
        <f>IF(J279=1,K279,IF(J279&lt;30,K279+((J279-1)*L279),K279+((J279-1)*M279)))</f>
        <v>1260</v>
      </c>
      <c r="O279" s="1">
        <f>VLOOKUP(F:F,прайс2!B:F,3,1)</f>
        <v>280</v>
      </c>
      <c r="P279" s="16">
        <f>VLOOKUP(F:F,прайс2!B:E,4,1)</f>
        <v>50</v>
      </c>
      <c r="Q279" s="16">
        <f>VLOOKUP(F:F,прайс2!B:F,5,1)</f>
        <v>40</v>
      </c>
      <c r="R279" s="25">
        <f>IF(J279=1,O279,IF(J279&lt;30,O279+((J279-1)*P279),O279+((J279-1)*Q279)))</f>
        <v>1180</v>
      </c>
      <c r="S279" s="1">
        <v>216</v>
      </c>
      <c r="T279" s="1">
        <v>240</v>
      </c>
      <c r="U279" s="1">
        <v>264</v>
      </c>
      <c r="V279" s="1">
        <v>324</v>
      </c>
      <c r="W279" s="1">
        <v>468</v>
      </c>
      <c r="X279" s="1">
        <v>558</v>
      </c>
      <c r="Y279" s="1">
        <v>648</v>
      </c>
      <c r="Z279" s="1">
        <v>780</v>
      </c>
      <c r="AA279" s="1">
        <v>900</v>
      </c>
      <c r="AB279" s="1">
        <v>1020</v>
      </c>
      <c r="AC279" s="1"/>
      <c r="AD279" s="1">
        <v>200</v>
      </c>
      <c r="AE279" s="47">
        <v>12</v>
      </c>
      <c r="AF279" s="1"/>
      <c r="AG279" s="1"/>
      <c r="AH279" s="1"/>
      <c r="AI279" s="1"/>
      <c r="AJ279" s="1"/>
    </row>
    <row r="280" spans="1:36" x14ac:dyDescent="0.25">
      <c r="A280" s="1" t="s">
        <v>536</v>
      </c>
      <c r="B280" s="21" t="s">
        <v>730</v>
      </c>
      <c r="C280" s="1" t="s">
        <v>567</v>
      </c>
      <c r="D280" s="1" t="s">
        <v>9</v>
      </c>
      <c r="E280" s="1" t="s">
        <v>568</v>
      </c>
      <c r="F280" s="1" t="s">
        <v>11</v>
      </c>
      <c r="G280" s="1" t="s">
        <v>20</v>
      </c>
      <c r="H280" s="1" t="s">
        <v>21</v>
      </c>
      <c r="I280" s="1"/>
      <c r="J280" s="1">
        <v>3</v>
      </c>
      <c r="K280" s="1">
        <f>VLOOKUP(F:F,прайс1!B:D,3,1)</f>
        <v>360</v>
      </c>
      <c r="L280" s="16">
        <f>VLOOKUP(F:F,прайс1!B:E,4,1)</f>
        <v>50</v>
      </c>
      <c r="M280" s="16">
        <f>VLOOKUP(F:F,прайс1!B:F,5,1)</f>
        <v>40</v>
      </c>
      <c r="N280" s="25">
        <f>IF(J280=1,K280,IF(J280&lt;30,K280+((J280-1)*L280),K280+((J280-1)*M280)))</f>
        <v>460</v>
      </c>
      <c r="O280" s="1">
        <f>VLOOKUP(F:F,прайс2!B:F,3,1)</f>
        <v>280</v>
      </c>
      <c r="P280" s="16">
        <f>VLOOKUP(F:F,прайс2!B:E,4,1)</f>
        <v>50</v>
      </c>
      <c r="Q280" s="16">
        <f>VLOOKUP(F:F,прайс2!B:F,5,1)</f>
        <v>40</v>
      </c>
      <c r="R280" s="25">
        <f>IF(J280=1,O280,IF(J280&lt;30,O280+((J280-1)*P280),O280+((J280-1)*Q280)))</f>
        <v>380</v>
      </c>
      <c r="S280" s="1">
        <v>216</v>
      </c>
      <c r="T280" s="1">
        <v>240</v>
      </c>
      <c r="U280" s="1">
        <v>264</v>
      </c>
      <c r="V280" s="1">
        <v>324</v>
      </c>
      <c r="W280" s="1">
        <v>468</v>
      </c>
      <c r="X280" s="1">
        <v>558</v>
      </c>
      <c r="Y280" s="1">
        <v>648</v>
      </c>
      <c r="Z280" s="1">
        <v>780</v>
      </c>
      <c r="AA280" s="1">
        <v>900</v>
      </c>
      <c r="AB280" s="1">
        <v>1020</v>
      </c>
      <c r="AC280" s="1"/>
      <c r="AD280" s="1">
        <v>200</v>
      </c>
      <c r="AE280" s="47">
        <v>12</v>
      </c>
      <c r="AF280" s="1"/>
      <c r="AG280" s="1"/>
      <c r="AH280" s="1"/>
      <c r="AI280" s="1"/>
      <c r="AJ280" s="1"/>
    </row>
    <row r="281" spans="1:36" x14ac:dyDescent="0.25">
      <c r="A281" s="1" t="s">
        <v>577</v>
      </c>
      <c r="B281" s="21" t="s">
        <v>730</v>
      </c>
      <c r="C281" s="1" t="s">
        <v>157</v>
      </c>
      <c r="D281" s="1" t="s">
        <v>9</v>
      </c>
      <c r="E281" s="1" t="s">
        <v>158</v>
      </c>
      <c r="F281" s="1" t="s">
        <v>11</v>
      </c>
      <c r="G281" s="1" t="s">
        <v>20</v>
      </c>
      <c r="H281" s="1" t="s">
        <v>21</v>
      </c>
      <c r="I281" s="1"/>
      <c r="J281" s="1">
        <v>2</v>
      </c>
      <c r="K281" s="1">
        <f>VLOOKUP(F:F,прайс1!B:D,3,1)</f>
        <v>360</v>
      </c>
      <c r="L281" s="16">
        <f>VLOOKUP(F:F,прайс1!B:E,4,1)</f>
        <v>50</v>
      </c>
      <c r="M281" s="16">
        <f>VLOOKUP(F:F,прайс1!B:F,5,1)</f>
        <v>40</v>
      </c>
      <c r="N281" s="25">
        <f>IF(J281=1,K281,IF(J281&lt;30,K281+((J281-1)*L281),K281+((J281-1)*M281)))</f>
        <v>410</v>
      </c>
      <c r="O281" s="1">
        <f>VLOOKUP(F:F,прайс2!B:F,3,1)</f>
        <v>280</v>
      </c>
      <c r="P281" s="16">
        <f>VLOOKUP(F:F,прайс2!B:E,4,1)</f>
        <v>50</v>
      </c>
      <c r="Q281" s="16">
        <f>VLOOKUP(F:F,прайс2!B:F,5,1)</f>
        <v>40</v>
      </c>
      <c r="R281" s="25">
        <f>IF(J281=1,O281,IF(J281&lt;30,O281+((J281-1)*P281),O281+((J281-1)*Q281)))</f>
        <v>330</v>
      </c>
      <c r="S281" s="1">
        <v>216</v>
      </c>
      <c r="T281" s="1">
        <v>240</v>
      </c>
      <c r="U281" s="1">
        <v>264</v>
      </c>
      <c r="V281" s="1">
        <v>324</v>
      </c>
      <c r="W281" s="1">
        <v>468</v>
      </c>
      <c r="X281" s="1">
        <v>558</v>
      </c>
      <c r="Y281" s="1">
        <v>648</v>
      </c>
      <c r="Z281" s="1">
        <v>780</v>
      </c>
      <c r="AA281" s="1">
        <v>900</v>
      </c>
      <c r="AB281" s="1">
        <v>1020</v>
      </c>
      <c r="AC281" s="1"/>
      <c r="AD281" s="1">
        <v>200</v>
      </c>
      <c r="AE281" s="47">
        <v>12</v>
      </c>
      <c r="AF281" s="1"/>
      <c r="AG281" s="1"/>
      <c r="AH281" s="1"/>
      <c r="AI281" s="1"/>
      <c r="AJ281" s="1"/>
    </row>
    <row r="282" spans="1:36" x14ac:dyDescent="0.25">
      <c r="A282" s="1" t="s">
        <v>577</v>
      </c>
      <c r="B282" s="21" t="s">
        <v>730</v>
      </c>
      <c r="C282" s="1" t="s">
        <v>593</v>
      </c>
      <c r="D282" s="1" t="s">
        <v>9</v>
      </c>
      <c r="E282" s="1" t="s">
        <v>594</v>
      </c>
      <c r="F282" s="1" t="s">
        <v>11</v>
      </c>
      <c r="G282" s="1" t="s">
        <v>20</v>
      </c>
      <c r="H282" s="1" t="s">
        <v>21</v>
      </c>
      <c r="I282" s="1"/>
      <c r="J282" s="1">
        <v>89</v>
      </c>
      <c r="K282" s="1">
        <f>VLOOKUP(F:F,прайс1!B:D,3,1)</f>
        <v>360</v>
      </c>
      <c r="L282" s="16">
        <f>VLOOKUP(F:F,прайс1!B:E,4,1)</f>
        <v>50</v>
      </c>
      <c r="M282" s="16">
        <f>VLOOKUP(F:F,прайс1!B:F,5,1)</f>
        <v>40</v>
      </c>
      <c r="N282" s="25">
        <f>IF(J282=1,K282,IF(J282&lt;30,K282+((J282-1)*L282),K282+((J282-1)*M282)))</f>
        <v>3880</v>
      </c>
      <c r="O282" s="1">
        <f>VLOOKUP(F:F,прайс2!B:F,3,1)</f>
        <v>280</v>
      </c>
      <c r="P282" s="16">
        <f>VLOOKUP(F:F,прайс2!B:E,4,1)</f>
        <v>50</v>
      </c>
      <c r="Q282" s="16">
        <f>VLOOKUP(F:F,прайс2!B:F,5,1)</f>
        <v>40</v>
      </c>
      <c r="R282" s="25">
        <f>IF(J282=1,O282,IF(J282&lt;30,O282+((J282-1)*P282),O282+((J282-1)*Q282)))</f>
        <v>3800</v>
      </c>
      <c r="S282" s="1">
        <v>216</v>
      </c>
      <c r="T282" s="1">
        <v>240</v>
      </c>
      <c r="U282" s="1">
        <v>264</v>
      </c>
      <c r="V282" s="1">
        <v>324</v>
      </c>
      <c r="W282" s="1">
        <v>468</v>
      </c>
      <c r="X282" s="1">
        <v>558</v>
      </c>
      <c r="Y282" s="1">
        <v>648</v>
      </c>
      <c r="Z282" s="1">
        <v>780</v>
      </c>
      <c r="AA282" s="1">
        <v>900</v>
      </c>
      <c r="AB282" s="1">
        <v>1020</v>
      </c>
      <c r="AC282" s="1"/>
      <c r="AD282" s="1">
        <v>200</v>
      </c>
      <c r="AE282" s="47">
        <v>12</v>
      </c>
      <c r="AF282" s="1"/>
      <c r="AG282" s="1"/>
      <c r="AH282" s="1"/>
      <c r="AI282" s="1"/>
      <c r="AJ282" s="1"/>
    </row>
    <row r="283" spans="1:36" x14ac:dyDescent="0.25">
      <c r="A283" s="1" t="s">
        <v>577</v>
      </c>
      <c r="B283" s="21" t="s">
        <v>730</v>
      </c>
      <c r="C283" s="1" t="s">
        <v>57</v>
      </c>
      <c r="D283" s="1" t="s">
        <v>9</v>
      </c>
      <c r="E283" s="1" t="s">
        <v>58</v>
      </c>
      <c r="F283" s="1" t="s">
        <v>11</v>
      </c>
      <c r="G283" s="1" t="s">
        <v>12</v>
      </c>
      <c r="H283" s="1" t="s">
        <v>13</v>
      </c>
      <c r="I283" s="1"/>
      <c r="J283" s="1">
        <v>180</v>
      </c>
      <c r="K283" s="1">
        <f>VLOOKUP(F:F,прайс1!B:D,3,1)</f>
        <v>360</v>
      </c>
      <c r="L283" s="16">
        <f>VLOOKUP(F:F,прайс1!B:E,4,1)</f>
        <v>50</v>
      </c>
      <c r="M283" s="16">
        <f>VLOOKUP(F:F,прайс1!B:F,5,1)</f>
        <v>40</v>
      </c>
      <c r="N283" s="25">
        <f>IF(J283=1,K283,IF(J283&lt;30,K283+((J283-1)*L283),K283+((J283-1)*M283)))</f>
        <v>7520</v>
      </c>
      <c r="O283" s="1">
        <f>VLOOKUP(F:F,прайс2!B:F,3,1)</f>
        <v>280</v>
      </c>
      <c r="P283" s="16">
        <f>VLOOKUP(F:F,прайс2!B:E,4,1)</f>
        <v>50</v>
      </c>
      <c r="Q283" s="16">
        <f>VLOOKUP(F:F,прайс2!B:F,5,1)</f>
        <v>40</v>
      </c>
      <c r="R283" s="25">
        <f>IF(J283=1,O283,IF(J283&lt;30,O283+((J283-1)*P283),O283+((J283-1)*Q283)))</f>
        <v>7440</v>
      </c>
      <c r="S283" s="1">
        <v>216</v>
      </c>
      <c r="T283" s="1">
        <v>240</v>
      </c>
      <c r="U283" s="1">
        <v>264</v>
      </c>
      <c r="V283" s="1">
        <v>324</v>
      </c>
      <c r="W283" s="1">
        <v>468</v>
      </c>
      <c r="X283" s="1">
        <v>558</v>
      </c>
      <c r="Y283" s="1">
        <v>648</v>
      </c>
      <c r="Z283" s="1">
        <v>780</v>
      </c>
      <c r="AA283" s="1">
        <v>900</v>
      </c>
      <c r="AB283" s="1">
        <v>1020</v>
      </c>
      <c r="AC283" s="1"/>
      <c r="AD283" s="1">
        <v>200</v>
      </c>
      <c r="AE283" s="47">
        <v>12</v>
      </c>
      <c r="AF283" s="1"/>
      <c r="AG283" s="1"/>
      <c r="AH283" s="1"/>
      <c r="AI283" s="1"/>
      <c r="AJ283" s="1"/>
    </row>
    <row r="284" spans="1:36" x14ac:dyDescent="0.25">
      <c r="A284" s="1" t="s">
        <v>577</v>
      </c>
      <c r="B284" s="21" t="s">
        <v>730</v>
      </c>
      <c r="C284" s="1" t="s">
        <v>595</v>
      </c>
      <c r="D284" s="1" t="s">
        <v>9</v>
      </c>
      <c r="E284" s="1" t="s">
        <v>596</v>
      </c>
      <c r="F284" s="1" t="s">
        <v>11</v>
      </c>
      <c r="G284" s="1" t="s">
        <v>20</v>
      </c>
      <c r="H284" s="1" t="s">
        <v>21</v>
      </c>
      <c r="I284" s="1"/>
      <c r="J284" s="1">
        <v>10</v>
      </c>
      <c r="K284" s="1">
        <f>VLOOKUP(F:F,прайс1!B:D,3,1)</f>
        <v>360</v>
      </c>
      <c r="L284" s="16">
        <f>VLOOKUP(F:F,прайс1!B:E,4,1)</f>
        <v>50</v>
      </c>
      <c r="M284" s="16">
        <f>VLOOKUP(F:F,прайс1!B:F,5,1)</f>
        <v>40</v>
      </c>
      <c r="N284" s="25">
        <f>IF(J284=1,K284,IF(J284&lt;30,K284+((J284-1)*L284),K284+((J284-1)*M284)))</f>
        <v>810</v>
      </c>
      <c r="O284" s="1">
        <f>VLOOKUP(F:F,прайс2!B:F,3,1)</f>
        <v>280</v>
      </c>
      <c r="P284" s="16">
        <f>VLOOKUP(F:F,прайс2!B:E,4,1)</f>
        <v>50</v>
      </c>
      <c r="Q284" s="16">
        <f>VLOOKUP(F:F,прайс2!B:F,5,1)</f>
        <v>40</v>
      </c>
      <c r="R284" s="25">
        <f>IF(J284=1,O284,IF(J284&lt;30,O284+((J284-1)*P284),O284+((J284-1)*Q284)))</f>
        <v>730</v>
      </c>
      <c r="S284" s="1">
        <v>216</v>
      </c>
      <c r="T284" s="1">
        <v>240</v>
      </c>
      <c r="U284" s="1">
        <v>264</v>
      </c>
      <c r="V284" s="1">
        <v>324</v>
      </c>
      <c r="W284" s="1">
        <v>468</v>
      </c>
      <c r="X284" s="1">
        <v>558</v>
      </c>
      <c r="Y284" s="1">
        <v>648</v>
      </c>
      <c r="Z284" s="1">
        <v>780</v>
      </c>
      <c r="AA284" s="1">
        <v>900</v>
      </c>
      <c r="AB284" s="1">
        <v>1020</v>
      </c>
      <c r="AC284" s="1"/>
      <c r="AD284" s="1">
        <v>200</v>
      </c>
      <c r="AE284" s="47">
        <v>12</v>
      </c>
      <c r="AF284" s="1"/>
      <c r="AG284" s="1"/>
      <c r="AH284" s="1"/>
      <c r="AI284" s="1"/>
      <c r="AJ284" s="1"/>
    </row>
    <row r="285" spans="1:36" x14ac:dyDescent="0.25">
      <c r="A285" s="1" t="s">
        <v>577</v>
      </c>
      <c r="B285" s="21" t="s">
        <v>730</v>
      </c>
      <c r="C285" s="1" t="s">
        <v>40</v>
      </c>
      <c r="D285" s="1" t="s">
        <v>9</v>
      </c>
      <c r="E285" s="1" t="s">
        <v>41</v>
      </c>
      <c r="F285" s="1" t="s">
        <v>11</v>
      </c>
      <c r="G285" s="1" t="s">
        <v>20</v>
      </c>
      <c r="H285" s="1" t="s">
        <v>21</v>
      </c>
      <c r="I285" s="1"/>
      <c r="J285" s="1">
        <v>31</v>
      </c>
      <c r="K285" s="1">
        <f>VLOOKUP(F:F,прайс1!B:D,3,1)</f>
        <v>360</v>
      </c>
      <c r="L285" s="16">
        <f>VLOOKUP(F:F,прайс1!B:E,4,1)</f>
        <v>50</v>
      </c>
      <c r="M285" s="16">
        <f>VLOOKUP(F:F,прайс1!B:F,5,1)</f>
        <v>40</v>
      </c>
      <c r="N285" s="25">
        <f>IF(J285=1,K285,IF(J285&lt;30,K285+((J285-1)*L285),K285+((J285-1)*M285)))</f>
        <v>1560</v>
      </c>
      <c r="O285" s="1">
        <f>VLOOKUP(F:F,прайс2!B:F,3,1)</f>
        <v>280</v>
      </c>
      <c r="P285" s="16">
        <f>VLOOKUP(F:F,прайс2!B:E,4,1)</f>
        <v>50</v>
      </c>
      <c r="Q285" s="16">
        <f>VLOOKUP(F:F,прайс2!B:F,5,1)</f>
        <v>40</v>
      </c>
      <c r="R285" s="25">
        <f>IF(J285=1,O285,IF(J285&lt;30,O285+((J285-1)*P285),O285+((J285-1)*Q285)))</f>
        <v>1480</v>
      </c>
      <c r="S285" s="1">
        <v>216</v>
      </c>
      <c r="T285" s="1">
        <v>240</v>
      </c>
      <c r="U285" s="1">
        <v>264</v>
      </c>
      <c r="V285" s="1">
        <v>324</v>
      </c>
      <c r="W285" s="1">
        <v>468</v>
      </c>
      <c r="X285" s="1">
        <v>558</v>
      </c>
      <c r="Y285" s="1">
        <v>648</v>
      </c>
      <c r="Z285" s="1">
        <v>780</v>
      </c>
      <c r="AA285" s="1">
        <v>900</v>
      </c>
      <c r="AB285" s="1">
        <v>1020</v>
      </c>
      <c r="AC285" s="1"/>
      <c r="AD285" s="1">
        <v>200</v>
      </c>
      <c r="AE285" s="47">
        <v>12</v>
      </c>
      <c r="AF285" s="1"/>
      <c r="AG285" s="1"/>
      <c r="AH285" s="1"/>
      <c r="AI285" s="1"/>
      <c r="AJ285" s="1"/>
    </row>
    <row r="286" spans="1:36" x14ac:dyDescent="0.25">
      <c r="A286" s="1" t="s">
        <v>577</v>
      </c>
      <c r="B286" s="21" t="s">
        <v>730</v>
      </c>
      <c r="C286" s="1" t="s">
        <v>291</v>
      </c>
      <c r="D286" s="1" t="s">
        <v>9</v>
      </c>
      <c r="E286" s="1" t="s">
        <v>589</v>
      </c>
      <c r="F286" s="1" t="s">
        <v>11</v>
      </c>
      <c r="G286" s="1" t="s">
        <v>12</v>
      </c>
      <c r="H286" s="1" t="s">
        <v>13</v>
      </c>
      <c r="I286" s="1"/>
      <c r="J286" s="1">
        <v>28</v>
      </c>
      <c r="K286" s="1">
        <f>VLOOKUP(F:F,прайс1!B:D,3,1)</f>
        <v>360</v>
      </c>
      <c r="L286" s="16">
        <f>VLOOKUP(F:F,прайс1!B:E,4,1)</f>
        <v>50</v>
      </c>
      <c r="M286" s="16">
        <f>VLOOKUP(F:F,прайс1!B:F,5,1)</f>
        <v>40</v>
      </c>
      <c r="N286" s="25">
        <f>IF(J286=1,K286,IF(J286&lt;30,K286+((J286-1)*L286),K286+((J286-1)*M286)))</f>
        <v>1710</v>
      </c>
      <c r="O286" s="1">
        <f>VLOOKUP(F:F,прайс2!B:F,3,1)</f>
        <v>280</v>
      </c>
      <c r="P286" s="16">
        <f>VLOOKUP(F:F,прайс2!B:E,4,1)</f>
        <v>50</v>
      </c>
      <c r="Q286" s="16">
        <f>VLOOKUP(F:F,прайс2!B:F,5,1)</f>
        <v>40</v>
      </c>
      <c r="R286" s="25">
        <f>IF(J286=1,O286,IF(J286&lt;30,O286+((J286-1)*P286),O286+((J286-1)*Q286)))</f>
        <v>1630</v>
      </c>
      <c r="S286" s="1">
        <v>216</v>
      </c>
      <c r="T286" s="1">
        <v>240</v>
      </c>
      <c r="U286" s="1">
        <v>264</v>
      </c>
      <c r="V286" s="1">
        <v>324</v>
      </c>
      <c r="W286" s="1">
        <v>468</v>
      </c>
      <c r="X286" s="1">
        <v>558</v>
      </c>
      <c r="Y286" s="1">
        <v>648</v>
      </c>
      <c r="Z286" s="1">
        <v>780</v>
      </c>
      <c r="AA286" s="1">
        <v>900</v>
      </c>
      <c r="AB286" s="1">
        <v>1020</v>
      </c>
      <c r="AC286" s="1"/>
      <c r="AD286" s="1">
        <v>200</v>
      </c>
      <c r="AE286" s="47">
        <v>12</v>
      </c>
      <c r="AF286" s="1"/>
      <c r="AG286" s="1"/>
      <c r="AH286" s="1"/>
      <c r="AI286" s="1"/>
      <c r="AJ286" s="1"/>
    </row>
    <row r="287" spans="1:36" x14ac:dyDescent="0.25">
      <c r="A287" s="1" t="s">
        <v>577</v>
      </c>
      <c r="B287" s="21" t="s">
        <v>730</v>
      </c>
      <c r="C287" s="1" t="s">
        <v>309</v>
      </c>
      <c r="D287" s="1" t="s">
        <v>9</v>
      </c>
      <c r="E287" s="1" t="s">
        <v>310</v>
      </c>
      <c r="F287" s="1" t="s">
        <v>11</v>
      </c>
      <c r="G287" s="1" t="s">
        <v>12</v>
      </c>
      <c r="H287" s="1" t="s">
        <v>13</v>
      </c>
      <c r="I287" s="1"/>
      <c r="J287" s="1">
        <v>24</v>
      </c>
      <c r="K287" s="1">
        <f>VLOOKUP(F:F,прайс1!B:D,3,1)</f>
        <v>360</v>
      </c>
      <c r="L287" s="16">
        <f>VLOOKUP(F:F,прайс1!B:E,4,1)</f>
        <v>50</v>
      </c>
      <c r="M287" s="16">
        <f>VLOOKUP(F:F,прайс1!B:F,5,1)</f>
        <v>40</v>
      </c>
      <c r="N287" s="25">
        <f>IF(J287=1,K287,IF(J287&lt;30,K287+((J287-1)*L287),K287+((J287-1)*M287)))</f>
        <v>1510</v>
      </c>
      <c r="O287" s="1">
        <f>VLOOKUP(F:F,прайс2!B:F,3,1)</f>
        <v>280</v>
      </c>
      <c r="P287" s="16">
        <f>VLOOKUP(F:F,прайс2!B:E,4,1)</f>
        <v>50</v>
      </c>
      <c r="Q287" s="16">
        <f>VLOOKUP(F:F,прайс2!B:F,5,1)</f>
        <v>40</v>
      </c>
      <c r="R287" s="25">
        <f>IF(J287=1,O287,IF(J287&lt;30,O287+((J287-1)*P287),O287+((J287-1)*Q287)))</f>
        <v>1430</v>
      </c>
      <c r="S287" s="1">
        <v>216</v>
      </c>
      <c r="T287" s="1">
        <v>240</v>
      </c>
      <c r="U287" s="1">
        <v>264</v>
      </c>
      <c r="V287" s="1">
        <v>324</v>
      </c>
      <c r="W287" s="1">
        <v>468</v>
      </c>
      <c r="X287" s="1">
        <v>558</v>
      </c>
      <c r="Y287" s="1">
        <v>648</v>
      </c>
      <c r="Z287" s="1">
        <v>780</v>
      </c>
      <c r="AA287" s="1">
        <v>900</v>
      </c>
      <c r="AB287" s="1">
        <v>1020</v>
      </c>
      <c r="AC287" s="1"/>
      <c r="AD287" s="1">
        <v>200</v>
      </c>
      <c r="AE287" s="47">
        <v>12</v>
      </c>
      <c r="AF287" s="1"/>
      <c r="AG287" s="1"/>
      <c r="AH287" s="1"/>
      <c r="AI287" s="1"/>
      <c r="AJ287" s="1"/>
    </row>
    <row r="288" spans="1:36" x14ac:dyDescent="0.25">
      <c r="A288" s="1" t="s">
        <v>577</v>
      </c>
      <c r="B288" s="21" t="s">
        <v>730</v>
      </c>
      <c r="C288" s="1" t="s">
        <v>597</v>
      </c>
      <c r="D288" s="1" t="s">
        <v>9</v>
      </c>
      <c r="E288" s="1" t="s">
        <v>598</v>
      </c>
      <c r="F288" s="1" t="s">
        <v>11</v>
      </c>
      <c r="G288" s="1" t="s">
        <v>20</v>
      </c>
      <c r="H288" s="1" t="s">
        <v>21</v>
      </c>
      <c r="I288" s="1"/>
      <c r="J288" s="1">
        <v>40</v>
      </c>
      <c r="K288" s="1">
        <f>VLOOKUP(F:F,прайс1!B:D,3,1)</f>
        <v>360</v>
      </c>
      <c r="L288" s="16">
        <f>VLOOKUP(F:F,прайс1!B:E,4,1)</f>
        <v>50</v>
      </c>
      <c r="M288" s="16">
        <f>VLOOKUP(F:F,прайс1!B:F,5,1)</f>
        <v>40</v>
      </c>
      <c r="N288" s="25">
        <f>IF(J288=1,K288,IF(J288&lt;30,K288+((J288-1)*L288),K288+((J288-1)*M288)))</f>
        <v>1920</v>
      </c>
      <c r="O288" s="1">
        <f>VLOOKUP(F:F,прайс2!B:F,3,1)</f>
        <v>280</v>
      </c>
      <c r="P288" s="16">
        <f>VLOOKUP(F:F,прайс2!B:E,4,1)</f>
        <v>50</v>
      </c>
      <c r="Q288" s="16">
        <f>VLOOKUP(F:F,прайс2!B:F,5,1)</f>
        <v>40</v>
      </c>
      <c r="R288" s="25">
        <f>IF(J288=1,O288,IF(J288&lt;30,O288+((J288-1)*P288),O288+((J288-1)*Q288)))</f>
        <v>1840</v>
      </c>
      <c r="S288" s="1">
        <v>216</v>
      </c>
      <c r="T288" s="1">
        <v>240</v>
      </c>
      <c r="U288" s="1">
        <v>264</v>
      </c>
      <c r="V288" s="1">
        <v>324</v>
      </c>
      <c r="W288" s="1">
        <v>468</v>
      </c>
      <c r="X288" s="1">
        <v>558</v>
      </c>
      <c r="Y288" s="1">
        <v>648</v>
      </c>
      <c r="Z288" s="1">
        <v>780</v>
      </c>
      <c r="AA288" s="1">
        <v>900</v>
      </c>
      <c r="AB288" s="1">
        <v>1020</v>
      </c>
      <c r="AC288" s="1"/>
      <c r="AD288" s="1">
        <v>200</v>
      </c>
      <c r="AE288" s="47">
        <v>12</v>
      </c>
      <c r="AF288" s="1"/>
      <c r="AG288" s="1"/>
      <c r="AH288" s="1"/>
      <c r="AI288" s="1"/>
      <c r="AJ288" s="1"/>
    </row>
    <row r="289" spans="1:36" x14ac:dyDescent="0.25">
      <c r="A289" s="1" t="s">
        <v>577</v>
      </c>
      <c r="B289" s="21" t="s">
        <v>730</v>
      </c>
      <c r="C289" s="1" t="s">
        <v>335</v>
      </c>
      <c r="D289" s="1" t="s">
        <v>9</v>
      </c>
      <c r="E289" s="1" t="s">
        <v>336</v>
      </c>
      <c r="F289" s="1" t="s">
        <v>11</v>
      </c>
      <c r="G289" s="1" t="s">
        <v>12</v>
      </c>
      <c r="H289" s="1" t="s">
        <v>13</v>
      </c>
      <c r="I289" s="1"/>
      <c r="J289" s="1">
        <v>3</v>
      </c>
      <c r="K289" s="1">
        <f>VLOOKUP(F:F,прайс1!B:D,3,1)</f>
        <v>360</v>
      </c>
      <c r="L289" s="16">
        <f>VLOOKUP(F:F,прайс1!B:E,4,1)</f>
        <v>50</v>
      </c>
      <c r="M289" s="16">
        <f>VLOOKUP(F:F,прайс1!B:F,5,1)</f>
        <v>40</v>
      </c>
      <c r="N289" s="25">
        <f>IF(J289=1,K289,IF(J289&lt;30,K289+((J289-1)*L289),K289+((J289-1)*M289)))</f>
        <v>460</v>
      </c>
      <c r="O289" s="1">
        <f>VLOOKUP(F:F,прайс2!B:F,3,1)</f>
        <v>280</v>
      </c>
      <c r="P289" s="16">
        <f>VLOOKUP(F:F,прайс2!B:E,4,1)</f>
        <v>50</v>
      </c>
      <c r="Q289" s="16">
        <f>VLOOKUP(F:F,прайс2!B:F,5,1)</f>
        <v>40</v>
      </c>
      <c r="R289" s="25">
        <f>IF(J289=1,O289,IF(J289&lt;30,O289+((J289-1)*P289),O289+((J289-1)*Q289)))</f>
        <v>380</v>
      </c>
      <c r="S289" s="1">
        <v>216</v>
      </c>
      <c r="T289" s="1">
        <v>240</v>
      </c>
      <c r="U289" s="1">
        <v>264</v>
      </c>
      <c r="V289" s="1">
        <v>324</v>
      </c>
      <c r="W289" s="1">
        <v>468</v>
      </c>
      <c r="X289" s="1">
        <v>558</v>
      </c>
      <c r="Y289" s="1">
        <v>648</v>
      </c>
      <c r="Z289" s="1">
        <v>780</v>
      </c>
      <c r="AA289" s="1">
        <v>900</v>
      </c>
      <c r="AB289" s="1">
        <v>1020</v>
      </c>
      <c r="AC289" s="1"/>
      <c r="AD289" s="1">
        <v>200</v>
      </c>
      <c r="AE289" s="47">
        <v>12</v>
      </c>
      <c r="AF289" s="1"/>
      <c r="AG289" s="1"/>
      <c r="AH289" s="1"/>
      <c r="AI289" s="1"/>
      <c r="AJ289" s="1"/>
    </row>
    <row r="290" spans="1:36" x14ac:dyDescent="0.25">
      <c r="A290" s="1" t="s">
        <v>577</v>
      </c>
      <c r="B290" s="21" t="s">
        <v>730</v>
      </c>
      <c r="C290" s="1" t="s">
        <v>599</v>
      </c>
      <c r="D290" s="1" t="s">
        <v>9</v>
      </c>
      <c r="E290" s="1" t="s">
        <v>600</v>
      </c>
      <c r="F290" s="1" t="s">
        <v>11</v>
      </c>
      <c r="G290" s="1" t="s">
        <v>20</v>
      </c>
      <c r="H290" s="1" t="s">
        <v>21</v>
      </c>
      <c r="I290" s="1"/>
      <c r="J290" s="1">
        <v>6</v>
      </c>
      <c r="K290" s="1">
        <f>VLOOKUP(F:F,прайс1!B:D,3,1)</f>
        <v>360</v>
      </c>
      <c r="L290" s="16">
        <f>VLOOKUP(F:F,прайс1!B:E,4,1)</f>
        <v>50</v>
      </c>
      <c r="M290" s="16">
        <f>VLOOKUP(F:F,прайс1!B:F,5,1)</f>
        <v>40</v>
      </c>
      <c r="N290" s="25">
        <f>IF(J290=1,K290,IF(J290&lt;30,K290+((J290-1)*L290),K290+((J290-1)*M290)))</f>
        <v>610</v>
      </c>
      <c r="O290" s="1">
        <f>VLOOKUP(F:F,прайс2!B:F,3,1)</f>
        <v>280</v>
      </c>
      <c r="P290" s="16">
        <f>VLOOKUP(F:F,прайс2!B:E,4,1)</f>
        <v>50</v>
      </c>
      <c r="Q290" s="16">
        <f>VLOOKUP(F:F,прайс2!B:F,5,1)</f>
        <v>40</v>
      </c>
      <c r="R290" s="25">
        <f>IF(J290=1,O290,IF(J290&lt;30,O290+((J290-1)*P290),O290+((J290-1)*Q290)))</f>
        <v>530</v>
      </c>
      <c r="S290" s="1">
        <v>216</v>
      </c>
      <c r="T290" s="1">
        <v>240</v>
      </c>
      <c r="U290" s="1">
        <v>264</v>
      </c>
      <c r="V290" s="1">
        <v>324</v>
      </c>
      <c r="W290" s="1">
        <v>468</v>
      </c>
      <c r="X290" s="1">
        <v>558</v>
      </c>
      <c r="Y290" s="1">
        <v>648</v>
      </c>
      <c r="Z290" s="1">
        <v>780</v>
      </c>
      <c r="AA290" s="1">
        <v>900</v>
      </c>
      <c r="AB290" s="1">
        <v>1020</v>
      </c>
      <c r="AC290" s="1"/>
      <c r="AD290" s="1">
        <v>200</v>
      </c>
      <c r="AE290" s="47">
        <v>12</v>
      </c>
      <c r="AF290" s="1"/>
      <c r="AG290" s="1"/>
      <c r="AH290" s="1"/>
      <c r="AI290" s="1"/>
      <c r="AJ290" s="1"/>
    </row>
    <row r="291" spans="1:36" x14ac:dyDescent="0.25">
      <c r="A291" s="1" t="s">
        <v>577</v>
      </c>
      <c r="B291" s="21" t="s">
        <v>730</v>
      </c>
      <c r="C291" s="1" t="s">
        <v>601</v>
      </c>
      <c r="D291" s="1" t="s">
        <v>9</v>
      </c>
      <c r="E291" s="1" t="s">
        <v>602</v>
      </c>
      <c r="F291" s="1" t="s">
        <v>11</v>
      </c>
      <c r="G291" s="1" t="s">
        <v>20</v>
      </c>
      <c r="H291" s="1" t="s">
        <v>21</v>
      </c>
      <c r="I291" s="1"/>
      <c r="J291" s="1">
        <v>1</v>
      </c>
      <c r="K291" s="1">
        <f>VLOOKUP(F:F,прайс1!B:D,3,1)</f>
        <v>360</v>
      </c>
      <c r="L291" s="16">
        <f>VLOOKUP(F:F,прайс1!B:E,4,1)</f>
        <v>50</v>
      </c>
      <c r="M291" s="16">
        <f>VLOOKUP(F:F,прайс1!B:F,5,1)</f>
        <v>40</v>
      </c>
      <c r="N291" s="25">
        <f>IF(J291=1,K291,IF(J291&lt;30,K291+((J291-1)*L291),K291+((J291-1)*M291)))</f>
        <v>360</v>
      </c>
      <c r="O291" s="1">
        <f>VLOOKUP(F:F,прайс2!B:F,3,1)</f>
        <v>280</v>
      </c>
      <c r="P291" s="16">
        <f>VLOOKUP(F:F,прайс2!B:E,4,1)</f>
        <v>50</v>
      </c>
      <c r="Q291" s="16">
        <f>VLOOKUP(F:F,прайс2!B:F,5,1)</f>
        <v>40</v>
      </c>
      <c r="R291" s="25">
        <f>IF(J291=1,O291,IF(J291&lt;30,O291+((J291-1)*P291),O291+((J291-1)*Q291)))</f>
        <v>280</v>
      </c>
      <c r="S291" s="1">
        <v>216</v>
      </c>
      <c r="T291" s="1">
        <v>240</v>
      </c>
      <c r="U291" s="1">
        <v>264</v>
      </c>
      <c r="V291" s="1">
        <v>324</v>
      </c>
      <c r="W291" s="1">
        <v>468</v>
      </c>
      <c r="X291" s="1">
        <v>558</v>
      </c>
      <c r="Y291" s="1">
        <v>648</v>
      </c>
      <c r="Z291" s="1">
        <v>780</v>
      </c>
      <c r="AA291" s="1">
        <v>900</v>
      </c>
      <c r="AB291" s="1">
        <v>1020</v>
      </c>
      <c r="AC291" s="1"/>
      <c r="AD291" s="1">
        <v>200</v>
      </c>
      <c r="AE291" s="47">
        <v>12</v>
      </c>
      <c r="AF291" s="1"/>
      <c r="AG291" s="1"/>
      <c r="AH291" s="1"/>
      <c r="AI291" s="1"/>
      <c r="AJ291" s="1"/>
    </row>
    <row r="292" spans="1:36" x14ac:dyDescent="0.25">
      <c r="A292" s="1" t="s">
        <v>155</v>
      </c>
      <c r="B292" s="21" t="s">
        <v>731</v>
      </c>
      <c r="C292" s="1" t="s">
        <v>8</v>
      </c>
      <c r="D292" s="1" t="s">
        <v>9</v>
      </c>
      <c r="E292" s="1" t="s">
        <v>10</v>
      </c>
      <c r="F292" s="1" t="s">
        <v>11</v>
      </c>
      <c r="G292" s="1" t="s">
        <v>20</v>
      </c>
      <c r="H292" s="1" t="s">
        <v>21</v>
      </c>
      <c r="I292" s="1"/>
      <c r="J292" s="1">
        <v>106</v>
      </c>
      <c r="K292" s="1">
        <f>VLOOKUP(F:F,прайс1!B:D,3,1)</f>
        <v>360</v>
      </c>
      <c r="L292" s="16">
        <f>VLOOKUP(F:F,прайс1!B:E,4,1)</f>
        <v>50</v>
      </c>
      <c r="M292" s="16">
        <f>VLOOKUP(F:F,прайс1!B:F,5,1)</f>
        <v>40</v>
      </c>
      <c r="N292" s="25">
        <f>IF(J292=1,K292,IF(J292&lt;30,K292+((J292-1)*L292),K292+((J292-1)*M292)))</f>
        <v>4560</v>
      </c>
      <c r="O292" s="1">
        <f>VLOOKUP(F:F,прайс2!B:F,3,1)</f>
        <v>280</v>
      </c>
      <c r="P292" s="16">
        <f>VLOOKUP(F:F,прайс2!B:E,4,1)</f>
        <v>50</v>
      </c>
      <c r="Q292" s="16">
        <f>VLOOKUP(F:F,прайс2!B:F,5,1)</f>
        <v>40</v>
      </c>
      <c r="R292" s="25">
        <f>IF(J292=1,O292,IF(J292&lt;30,O292+((J292-1)*P292),O292+((J292-1)*Q292)))</f>
        <v>4480</v>
      </c>
      <c r="S292" s="1">
        <v>216</v>
      </c>
      <c r="T292" s="1">
        <v>240</v>
      </c>
      <c r="U292" s="1">
        <v>264</v>
      </c>
      <c r="V292" s="1">
        <v>324</v>
      </c>
      <c r="W292" s="1">
        <v>468</v>
      </c>
      <c r="X292" s="1">
        <v>558</v>
      </c>
      <c r="Y292" s="1">
        <v>648</v>
      </c>
      <c r="Z292" s="1">
        <v>780</v>
      </c>
      <c r="AA292" s="1">
        <v>900</v>
      </c>
      <c r="AB292" s="1">
        <v>1020</v>
      </c>
      <c r="AC292" s="1"/>
      <c r="AD292" s="1">
        <v>200</v>
      </c>
      <c r="AE292" s="47">
        <v>12</v>
      </c>
      <c r="AF292" s="1"/>
      <c r="AG292" s="1"/>
      <c r="AH292" s="1"/>
      <c r="AI292" s="1"/>
      <c r="AJ292" s="1"/>
    </row>
    <row r="293" spans="1:36" x14ac:dyDescent="0.25">
      <c r="A293" s="1" t="s">
        <v>230</v>
      </c>
      <c r="B293" s="21" t="s">
        <v>731</v>
      </c>
      <c r="C293" s="1" t="s">
        <v>244</v>
      </c>
      <c r="D293" s="1" t="s">
        <v>232</v>
      </c>
      <c r="E293" s="1" t="s">
        <v>245</v>
      </c>
      <c r="F293" s="1" t="s">
        <v>11</v>
      </c>
      <c r="G293" s="1" t="s">
        <v>20</v>
      </c>
      <c r="H293" s="1" t="s">
        <v>21</v>
      </c>
      <c r="I293" s="1"/>
      <c r="J293" s="1">
        <v>75</v>
      </c>
      <c r="K293" s="1">
        <f>VLOOKUP(F:F,прайс1!B:D,3,1)</f>
        <v>360</v>
      </c>
      <c r="L293" s="16">
        <f>VLOOKUP(F:F,прайс1!B:E,4,1)</f>
        <v>50</v>
      </c>
      <c r="M293" s="16">
        <f>VLOOKUP(F:F,прайс1!B:F,5,1)</f>
        <v>40</v>
      </c>
      <c r="N293" s="25">
        <f>IF(J293=1,K293,IF(J293&lt;30,K293+((J293-1)*L293),K293+((J293-1)*M293)))</f>
        <v>3320</v>
      </c>
      <c r="O293" s="1">
        <f>VLOOKUP(F:F,прайс2!B:F,3,1)</f>
        <v>280</v>
      </c>
      <c r="P293" s="16">
        <f>VLOOKUP(F:F,прайс2!B:E,4,1)</f>
        <v>50</v>
      </c>
      <c r="Q293" s="16">
        <f>VLOOKUP(F:F,прайс2!B:F,5,1)</f>
        <v>40</v>
      </c>
      <c r="R293" s="25">
        <f>IF(J293=1,O293,IF(J293&lt;30,O293+((J293-1)*P293),O293+((J293-1)*Q293)))</f>
        <v>3240</v>
      </c>
      <c r="S293" s="1">
        <v>216</v>
      </c>
      <c r="T293" s="1">
        <v>240</v>
      </c>
      <c r="U293" s="1">
        <v>264</v>
      </c>
      <c r="V293" s="1">
        <v>324</v>
      </c>
      <c r="W293" s="1">
        <v>468</v>
      </c>
      <c r="X293" s="1">
        <v>558</v>
      </c>
      <c r="Y293" s="1">
        <v>648</v>
      </c>
      <c r="Z293" s="1">
        <v>780</v>
      </c>
      <c r="AA293" s="1">
        <v>900</v>
      </c>
      <c r="AB293" s="1">
        <v>1020</v>
      </c>
      <c r="AC293" s="1"/>
      <c r="AD293" s="1">
        <v>200</v>
      </c>
      <c r="AE293" s="47">
        <v>12</v>
      </c>
      <c r="AF293" s="1"/>
      <c r="AG293" s="1"/>
      <c r="AH293" s="1"/>
      <c r="AI293" s="1"/>
      <c r="AJ293" s="1"/>
    </row>
    <row r="294" spans="1:36" x14ac:dyDescent="0.25">
      <c r="A294" s="1" t="s">
        <v>230</v>
      </c>
      <c r="B294" s="21" t="s">
        <v>731</v>
      </c>
      <c r="C294" s="1" t="s">
        <v>8</v>
      </c>
      <c r="D294" s="1" t="s">
        <v>232</v>
      </c>
      <c r="E294" s="1" t="s">
        <v>10</v>
      </c>
      <c r="F294" s="1" t="s">
        <v>11</v>
      </c>
      <c r="G294" s="1" t="s">
        <v>20</v>
      </c>
      <c r="H294" s="1" t="s">
        <v>21</v>
      </c>
      <c r="I294" s="1"/>
      <c r="J294" s="1">
        <v>45</v>
      </c>
      <c r="K294" s="1">
        <f>VLOOKUP(F:F,прайс1!B:D,3,1)</f>
        <v>360</v>
      </c>
      <c r="L294" s="16">
        <f>VLOOKUP(F:F,прайс1!B:E,4,1)</f>
        <v>50</v>
      </c>
      <c r="M294" s="16">
        <f>VLOOKUP(F:F,прайс1!B:F,5,1)</f>
        <v>40</v>
      </c>
      <c r="N294" s="25">
        <f>IF(J294=1,K294,IF(J294&lt;30,K294+((J294-1)*L294),K294+((J294-1)*M294)))</f>
        <v>2120</v>
      </c>
      <c r="O294" s="1">
        <f>VLOOKUP(F:F,прайс2!B:F,3,1)</f>
        <v>280</v>
      </c>
      <c r="P294" s="16">
        <f>VLOOKUP(F:F,прайс2!B:E,4,1)</f>
        <v>50</v>
      </c>
      <c r="Q294" s="16">
        <f>VLOOKUP(F:F,прайс2!B:F,5,1)</f>
        <v>40</v>
      </c>
      <c r="R294" s="25">
        <f>IF(J294=1,O294,IF(J294&lt;30,O294+((J294-1)*P294),O294+((J294-1)*Q294)))</f>
        <v>2040</v>
      </c>
      <c r="S294" s="1">
        <v>216</v>
      </c>
      <c r="T294" s="1">
        <v>240</v>
      </c>
      <c r="U294" s="1">
        <v>264</v>
      </c>
      <c r="V294" s="1">
        <v>324</v>
      </c>
      <c r="W294" s="1">
        <v>468</v>
      </c>
      <c r="X294" s="1">
        <v>558</v>
      </c>
      <c r="Y294" s="1">
        <v>648</v>
      </c>
      <c r="Z294" s="1">
        <v>780</v>
      </c>
      <c r="AA294" s="1">
        <v>900</v>
      </c>
      <c r="AB294" s="1">
        <v>1020</v>
      </c>
      <c r="AC294" s="1"/>
      <c r="AD294" s="1">
        <v>200</v>
      </c>
      <c r="AE294" s="47">
        <v>12</v>
      </c>
      <c r="AF294" s="1"/>
      <c r="AG294" s="1"/>
      <c r="AH294" s="1"/>
      <c r="AI294" s="1"/>
      <c r="AJ294" s="1"/>
    </row>
    <row r="295" spans="1:36" x14ac:dyDescent="0.25">
      <c r="A295" s="1" t="s">
        <v>230</v>
      </c>
      <c r="B295" s="21" t="s">
        <v>731</v>
      </c>
      <c r="C295" s="1" t="s">
        <v>36</v>
      </c>
      <c r="D295" s="1" t="s">
        <v>232</v>
      </c>
      <c r="E295" s="1" t="s">
        <v>159</v>
      </c>
      <c r="F295" s="1" t="s">
        <v>11</v>
      </c>
      <c r="G295" s="1" t="s">
        <v>20</v>
      </c>
      <c r="H295" s="1" t="s">
        <v>21</v>
      </c>
      <c r="I295" s="1"/>
      <c r="J295" s="1">
        <v>37</v>
      </c>
      <c r="K295" s="1">
        <f>VLOOKUP(F:F,прайс1!B:D,3,1)</f>
        <v>360</v>
      </c>
      <c r="L295" s="16">
        <f>VLOOKUP(F:F,прайс1!B:E,4,1)</f>
        <v>50</v>
      </c>
      <c r="M295" s="16">
        <f>VLOOKUP(F:F,прайс1!B:F,5,1)</f>
        <v>40</v>
      </c>
      <c r="N295" s="25">
        <f>IF(J295=1,K295,IF(J295&lt;30,K295+((J295-1)*L295),K295+((J295-1)*M295)))</f>
        <v>1800</v>
      </c>
      <c r="O295" s="1">
        <f>VLOOKUP(F:F,прайс2!B:F,3,1)</f>
        <v>280</v>
      </c>
      <c r="P295" s="16">
        <f>VLOOKUP(F:F,прайс2!B:E,4,1)</f>
        <v>50</v>
      </c>
      <c r="Q295" s="16">
        <f>VLOOKUP(F:F,прайс2!B:F,5,1)</f>
        <v>40</v>
      </c>
      <c r="R295" s="25">
        <f>IF(J295=1,O295,IF(J295&lt;30,O295+((J295-1)*P295),O295+((J295-1)*Q295)))</f>
        <v>1720</v>
      </c>
      <c r="S295" s="1">
        <v>216</v>
      </c>
      <c r="T295" s="1">
        <v>240</v>
      </c>
      <c r="U295" s="1">
        <v>264</v>
      </c>
      <c r="V295" s="1">
        <v>324</v>
      </c>
      <c r="W295" s="1">
        <v>468</v>
      </c>
      <c r="X295" s="1">
        <v>558</v>
      </c>
      <c r="Y295" s="1">
        <v>648</v>
      </c>
      <c r="Z295" s="1">
        <v>780</v>
      </c>
      <c r="AA295" s="1">
        <v>900</v>
      </c>
      <c r="AB295" s="1">
        <v>1020</v>
      </c>
      <c r="AC295" s="1"/>
      <c r="AD295" s="1">
        <v>200</v>
      </c>
      <c r="AE295" s="47">
        <v>12</v>
      </c>
      <c r="AF295" s="1"/>
      <c r="AG295" s="1"/>
      <c r="AH295" s="1"/>
      <c r="AI295" s="1"/>
      <c r="AJ295" s="1"/>
    </row>
    <row r="296" spans="1:36" x14ac:dyDescent="0.25">
      <c r="A296" s="1" t="s">
        <v>230</v>
      </c>
      <c r="B296" s="21" t="s">
        <v>731</v>
      </c>
      <c r="C296" s="1" t="s">
        <v>36</v>
      </c>
      <c r="D296" s="1" t="s">
        <v>232</v>
      </c>
      <c r="E296" s="1" t="s">
        <v>37</v>
      </c>
      <c r="F296" s="1" t="s">
        <v>11</v>
      </c>
      <c r="G296" s="1" t="s">
        <v>20</v>
      </c>
      <c r="H296" s="1" t="s">
        <v>21</v>
      </c>
      <c r="I296" s="1"/>
      <c r="J296" s="1">
        <v>17</v>
      </c>
      <c r="K296" s="1">
        <f>VLOOKUP(F:F,прайс1!B:D,3,1)</f>
        <v>360</v>
      </c>
      <c r="L296" s="16">
        <f>VLOOKUP(F:F,прайс1!B:E,4,1)</f>
        <v>50</v>
      </c>
      <c r="M296" s="16">
        <f>VLOOKUP(F:F,прайс1!B:F,5,1)</f>
        <v>40</v>
      </c>
      <c r="N296" s="25">
        <f>IF(J296=1,K296,IF(J296&lt;30,K296+((J296-1)*L296),K296+((J296-1)*M296)))</f>
        <v>1160</v>
      </c>
      <c r="O296" s="1">
        <f>VLOOKUP(F:F,прайс2!B:F,3,1)</f>
        <v>280</v>
      </c>
      <c r="P296" s="16">
        <f>VLOOKUP(F:F,прайс2!B:E,4,1)</f>
        <v>50</v>
      </c>
      <c r="Q296" s="16">
        <f>VLOOKUP(F:F,прайс2!B:F,5,1)</f>
        <v>40</v>
      </c>
      <c r="R296" s="25">
        <f>IF(J296=1,O296,IF(J296&lt;30,O296+((J296-1)*P296),O296+((J296-1)*Q296)))</f>
        <v>1080</v>
      </c>
      <c r="S296" s="1">
        <v>216</v>
      </c>
      <c r="T296" s="1">
        <v>240</v>
      </c>
      <c r="U296" s="1">
        <v>264</v>
      </c>
      <c r="V296" s="1">
        <v>324</v>
      </c>
      <c r="W296" s="1">
        <v>468</v>
      </c>
      <c r="X296" s="1">
        <v>558</v>
      </c>
      <c r="Y296" s="1">
        <v>648</v>
      </c>
      <c r="Z296" s="1">
        <v>780</v>
      </c>
      <c r="AA296" s="1">
        <v>900</v>
      </c>
      <c r="AB296" s="1">
        <v>1020</v>
      </c>
      <c r="AC296" s="1"/>
      <c r="AD296" s="1">
        <v>200</v>
      </c>
      <c r="AE296" s="47">
        <v>12</v>
      </c>
      <c r="AF296" s="1"/>
      <c r="AG296" s="1"/>
      <c r="AH296" s="1"/>
      <c r="AI296" s="1"/>
      <c r="AJ296" s="1"/>
    </row>
    <row r="297" spans="1:36" x14ac:dyDescent="0.25">
      <c r="A297" s="1" t="s">
        <v>230</v>
      </c>
      <c r="B297" s="21" t="s">
        <v>731</v>
      </c>
      <c r="C297" s="1" t="s">
        <v>36</v>
      </c>
      <c r="D297" s="1" t="s">
        <v>232</v>
      </c>
      <c r="E297" s="1" t="s">
        <v>50</v>
      </c>
      <c r="F297" s="1" t="s">
        <v>11</v>
      </c>
      <c r="G297" s="1" t="s">
        <v>20</v>
      </c>
      <c r="H297" s="1" t="s">
        <v>21</v>
      </c>
      <c r="I297" s="1"/>
      <c r="J297" s="1">
        <v>12</v>
      </c>
      <c r="K297" s="1">
        <f>VLOOKUP(F:F,прайс1!B:D,3,1)</f>
        <v>360</v>
      </c>
      <c r="L297" s="16">
        <f>VLOOKUP(F:F,прайс1!B:E,4,1)</f>
        <v>50</v>
      </c>
      <c r="M297" s="16">
        <f>VLOOKUP(F:F,прайс1!B:F,5,1)</f>
        <v>40</v>
      </c>
      <c r="N297" s="25">
        <f>IF(J297=1,K297,IF(J297&lt;30,K297+((J297-1)*L297),K297+((J297-1)*M297)))</f>
        <v>910</v>
      </c>
      <c r="O297" s="1">
        <f>VLOOKUP(F:F,прайс2!B:F,3,1)</f>
        <v>280</v>
      </c>
      <c r="P297" s="16">
        <f>VLOOKUP(F:F,прайс2!B:E,4,1)</f>
        <v>50</v>
      </c>
      <c r="Q297" s="16">
        <f>VLOOKUP(F:F,прайс2!B:F,5,1)</f>
        <v>40</v>
      </c>
      <c r="R297" s="25">
        <f>IF(J297=1,O297,IF(J297&lt;30,O297+((J297-1)*P297),O297+((J297-1)*Q297)))</f>
        <v>830</v>
      </c>
      <c r="S297" s="1">
        <v>216</v>
      </c>
      <c r="T297" s="1">
        <v>240</v>
      </c>
      <c r="U297" s="1">
        <v>264</v>
      </c>
      <c r="V297" s="1">
        <v>324</v>
      </c>
      <c r="W297" s="1">
        <v>468</v>
      </c>
      <c r="X297" s="1">
        <v>558</v>
      </c>
      <c r="Y297" s="1">
        <v>648</v>
      </c>
      <c r="Z297" s="1">
        <v>780</v>
      </c>
      <c r="AA297" s="1">
        <v>900</v>
      </c>
      <c r="AB297" s="1">
        <v>1020</v>
      </c>
      <c r="AC297" s="1"/>
      <c r="AD297" s="1">
        <v>200</v>
      </c>
      <c r="AE297" s="47">
        <v>12</v>
      </c>
      <c r="AF297" s="1"/>
      <c r="AG297" s="1"/>
      <c r="AH297" s="1"/>
      <c r="AI297" s="1"/>
      <c r="AJ297" s="1"/>
    </row>
    <row r="298" spans="1:36" x14ac:dyDescent="0.25">
      <c r="A298" s="1" t="s">
        <v>230</v>
      </c>
      <c r="B298" s="21" t="s">
        <v>731</v>
      </c>
      <c r="C298" s="1" t="s">
        <v>239</v>
      </c>
      <c r="D298" s="1" t="s">
        <v>232</v>
      </c>
      <c r="E298" s="1" t="s">
        <v>240</v>
      </c>
      <c r="F298" s="1" t="s">
        <v>11</v>
      </c>
      <c r="G298" s="1" t="s">
        <v>235</v>
      </c>
      <c r="H298" s="1" t="s">
        <v>118</v>
      </c>
      <c r="I298" s="1"/>
      <c r="J298" s="1">
        <v>9</v>
      </c>
      <c r="K298" s="1">
        <f>VLOOKUP(F:F,прайс1!B:D,3,1)</f>
        <v>360</v>
      </c>
      <c r="L298" s="16">
        <f>VLOOKUP(F:F,прайс1!B:E,4,1)</f>
        <v>50</v>
      </c>
      <c r="M298" s="16">
        <f>VLOOKUP(F:F,прайс1!B:F,5,1)</f>
        <v>40</v>
      </c>
      <c r="N298" s="25">
        <f>IF(J298=1,K298,IF(J298&lt;30,K298+((J298-1)*L298),K298+((J298-1)*M298)))</f>
        <v>760</v>
      </c>
      <c r="O298" s="1">
        <f>VLOOKUP(F:F,прайс2!B:F,3,1)</f>
        <v>280</v>
      </c>
      <c r="P298" s="16">
        <f>VLOOKUP(F:F,прайс2!B:E,4,1)</f>
        <v>50</v>
      </c>
      <c r="Q298" s="16">
        <f>VLOOKUP(F:F,прайс2!B:F,5,1)</f>
        <v>40</v>
      </c>
      <c r="R298" s="25">
        <f>IF(J298=1,O298,IF(J298&lt;30,O298+((J298-1)*P298),O298+((J298-1)*Q298)))</f>
        <v>680</v>
      </c>
      <c r="S298" s="1">
        <v>216</v>
      </c>
      <c r="T298" s="1">
        <v>240</v>
      </c>
      <c r="U298" s="1">
        <v>264</v>
      </c>
      <c r="V298" s="1">
        <v>324</v>
      </c>
      <c r="W298" s="1">
        <v>468</v>
      </c>
      <c r="X298" s="1">
        <v>558</v>
      </c>
      <c r="Y298" s="1">
        <v>648</v>
      </c>
      <c r="Z298" s="1">
        <v>780</v>
      </c>
      <c r="AA298" s="1">
        <v>900</v>
      </c>
      <c r="AB298" s="1">
        <v>1020</v>
      </c>
      <c r="AC298" s="1"/>
      <c r="AD298" s="1">
        <v>200</v>
      </c>
      <c r="AE298" s="47">
        <v>12</v>
      </c>
      <c r="AF298" s="1"/>
      <c r="AG298" s="1"/>
      <c r="AH298" s="1"/>
      <c r="AI298" s="1"/>
      <c r="AJ298" s="1"/>
    </row>
    <row r="299" spans="1:36" x14ac:dyDescent="0.25">
      <c r="A299" s="1" t="s">
        <v>230</v>
      </c>
      <c r="B299" s="21" t="s">
        <v>731</v>
      </c>
      <c r="C299" s="1" t="s">
        <v>242</v>
      </c>
      <c r="D299" s="1" t="s">
        <v>232</v>
      </c>
      <c r="E299" s="1" t="s">
        <v>243</v>
      </c>
      <c r="F299" s="1" t="s">
        <v>11</v>
      </c>
      <c r="G299" s="1" t="s">
        <v>12</v>
      </c>
      <c r="H299" s="1" t="s">
        <v>13</v>
      </c>
      <c r="I299" s="1"/>
      <c r="J299" s="1">
        <v>50</v>
      </c>
      <c r="K299" s="1">
        <f>VLOOKUP(F:F,прайс1!B:D,3,1)</f>
        <v>360</v>
      </c>
      <c r="L299" s="16">
        <f>VLOOKUP(F:F,прайс1!B:E,4,1)</f>
        <v>50</v>
      </c>
      <c r="M299" s="16">
        <f>VLOOKUP(F:F,прайс1!B:F,5,1)</f>
        <v>40</v>
      </c>
      <c r="N299" s="25">
        <f>IF(J299=1,K299,IF(J299&lt;30,K299+((J299-1)*L299),K299+((J299-1)*M299)))</f>
        <v>2320</v>
      </c>
      <c r="O299" s="1">
        <f>VLOOKUP(F:F,прайс2!B:F,3,1)</f>
        <v>280</v>
      </c>
      <c r="P299" s="16">
        <f>VLOOKUP(F:F,прайс2!B:E,4,1)</f>
        <v>50</v>
      </c>
      <c r="Q299" s="16">
        <f>VLOOKUP(F:F,прайс2!B:F,5,1)</f>
        <v>40</v>
      </c>
      <c r="R299" s="25">
        <f>IF(J299=1,O299,IF(J299&lt;30,O299+((J299-1)*P299),O299+((J299-1)*Q299)))</f>
        <v>2240</v>
      </c>
      <c r="S299" s="1">
        <v>216</v>
      </c>
      <c r="T299" s="1">
        <v>240</v>
      </c>
      <c r="U299" s="1">
        <v>264</v>
      </c>
      <c r="V299" s="1">
        <v>324</v>
      </c>
      <c r="W299" s="1">
        <v>468</v>
      </c>
      <c r="X299" s="1">
        <v>558</v>
      </c>
      <c r="Y299" s="1">
        <v>648</v>
      </c>
      <c r="Z299" s="1">
        <v>780</v>
      </c>
      <c r="AA299" s="1">
        <v>900</v>
      </c>
      <c r="AB299" s="1">
        <v>1020</v>
      </c>
      <c r="AC299" s="1"/>
      <c r="AD299" s="1">
        <v>200</v>
      </c>
      <c r="AE299" s="47">
        <v>12</v>
      </c>
      <c r="AF299" s="1"/>
      <c r="AG299" s="1"/>
      <c r="AH299" s="1"/>
      <c r="AI299" s="1"/>
      <c r="AJ299" s="1"/>
    </row>
    <row r="300" spans="1:36" x14ac:dyDescent="0.25">
      <c r="A300" s="1" t="s">
        <v>266</v>
      </c>
      <c r="B300" s="21" t="s">
        <v>731</v>
      </c>
      <c r="C300" s="1" t="s">
        <v>267</v>
      </c>
      <c r="D300" s="1" t="s">
        <v>238</v>
      </c>
      <c r="E300" s="1" t="s">
        <v>268</v>
      </c>
      <c r="F300" s="1" t="s">
        <v>11</v>
      </c>
      <c r="G300" s="1" t="s">
        <v>235</v>
      </c>
      <c r="H300" s="1" t="s">
        <v>118</v>
      </c>
      <c r="I300" s="1"/>
      <c r="J300" s="1">
        <v>19</v>
      </c>
      <c r="K300" s="1">
        <f>VLOOKUP(F:F,прайс1!B:D,3,1)</f>
        <v>360</v>
      </c>
      <c r="L300" s="16">
        <f>VLOOKUP(F:F,прайс1!B:E,4,1)</f>
        <v>50</v>
      </c>
      <c r="M300" s="16">
        <f>VLOOKUP(F:F,прайс1!B:F,5,1)</f>
        <v>40</v>
      </c>
      <c r="N300" s="25">
        <f>IF(J300=1,K300,IF(J300&lt;30,K300+((J300-1)*L300),K300+((J300-1)*M300)))</f>
        <v>1260</v>
      </c>
      <c r="O300" s="1">
        <f>VLOOKUP(F:F,прайс2!B:F,3,1)</f>
        <v>280</v>
      </c>
      <c r="P300" s="16">
        <f>VLOOKUP(F:F,прайс2!B:E,4,1)</f>
        <v>50</v>
      </c>
      <c r="Q300" s="16">
        <f>VLOOKUP(F:F,прайс2!B:F,5,1)</f>
        <v>40</v>
      </c>
      <c r="R300" s="25">
        <f>IF(J300=1,O300,IF(J300&lt;30,O300+((J300-1)*P300),O300+((J300-1)*Q300)))</f>
        <v>1180</v>
      </c>
      <c r="S300" s="1">
        <v>216</v>
      </c>
      <c r="T300" s="1">
        <v>240</v>
      </c>
      <c r="U300" s="1">
        <v>264</v>
      </c>
      <c r="V300" s="1">
        <v>324</v>
      </c>
      <c r="W300" s="1">
        <v>468</v>
      </c>
      <c r="X300" s="1">
        <v>558</v>
      </c>
      <c r="Y300" s="1">
        <v>648</v>
      </c>
      <c r="Z300" s="1">
        <v>780</v>
      </c>
      <c r="AA300" s="1">
        <v>900</v>
      </c>
      <c r="AB300" s="1">
        <v>1020</v>
      </c>
      <c r="AC300" s="1"/>
      <c r="AD300" s="1">
        <v>200</v>
      </c>
      <c r="AE300" s="47">
        <v>12</v>
      </c>
      <c r="AF300" s="1"/>
      <c r="AG300" s="1"/>
      <c r="AH300" s="1"/>
      <c r="AI300" s="1"/>
      <c r="AJ300" s="1"/>
    </row>
    <row r="301" spans="1:36" x14ac:dyDescent="0.25">
      <c r="A301" s="1" t="s">
        <v>266</v>
      </c>
      <c r="B301" s="21" t="s">
        <v>731</v>
      </c>
      <c r="C301" s="1" t="s">
        <v>164</v>
      </c>
      <c r="D301" s="1" t="s">
        <v>232</v>
      </c>
      <c r="E301" s="1" t="s">
        <v>165</v>
      </c>
      <c r="F301" s="1" t="s">
        <v>11</v>
      </c>
      <c r="G301" s="1" t="s">
        <v>20</v>
      </c>
      <c r="H301" s="1" t="s">
        <v>21</v>
      </c>
      <c r="I301" s="1"/>
      <c r="J301" s="1">
        <v>31</v>
      </c>
      <c r="K301" s="1">
        <f>VLOOKUP(F:F,прайс1!B:D,3,1)</f>
        <v>360</v>
      </c>
      <c r="L301" s="16">
        <f>VLOOKUP(F:F,прайс1!B:E,4,1)</f>
        <v>50</v>
      </c>
      <c r="M301" s="16">
        <f>VLOOKUP(F:F,прайс1!B:F,5,1)</f>
        <v>40</v>
      </c>
      <c r="N301" s="25">
        <f>IF(J301=1,K301,IF(J301&lt;30,K301+((J301-1)*L301),K301+((J301-1)*M301)))</f>
        <v>1560</v>
      </c>
      <c r="O301" s="1">
        <f>VLOOKUP(F:F,прайс2!B:F,3,1)</f>
        <v>280</v>
      </c>
      <c r="P301" s="16">
        <f>VLOOKUP(F:F,прайс2!B:E,4,1)</f>
        <v>50</v>
      </c>
      <c r="Q301" s="16">
        <f>VLOOKUP(F:F,прайс2!B:F,5,1)</f>
        <v>40</v>
      </c>
      <c r="R301" s="25">
        <f>IF(J301=1,O301,IF(J301&lt;30,O301+((J301-1)*P301),O301+((J301-1)*Q301)))</f>
        <v>1480</v>
      </c>
      <c r="S301" s="1">
        <v>216</v>
      </c>
      <c r="T301" s="1">
        <v>240</v>
      </c>
      <c r="U301" s="1">
        <v>264</v>
      </c>
      <c r="V301" s="1">
        <v>324</v>
      </c>
      <c r="W301" s="1">
        <v>468</v>
      </c>
      <c r="X301" s="1">
        <v>558</v>
      </c>
      <c r="Y301" s="1">
        <v>648</v>
      </c>
      <c r="Z301" s="1">
        <v>780</v>
      </c>
      <c r="AA301" s="1">
        <v>900</v>
      </c>
      <c r="AB301" s="1">
        <v>1020</v>
      </c>
      <c r="AC301" s="1"/>
      <c r="AD301" s="1">
        <v>200</v>
      </c>
      <c r="AE301" s="47">
        <v>12</v>
      </c>
      <c r="AF301" s="1"/>
      <c r="AG301" s="1"/>
      <c r="AH301" s="1"/>
      <c r="AI301" s="1"/>
      <c r="AJ301" s="1"/>
    </row>
    <row r="302" spans="1:36" x14ac:dyDescent="0.25">
      <c r="A302" s="1" t="s">
        <v>266</v>
      </c>
      <c r="B302" s="21" t="s">
        <v>731</v>
      </c>
      <c r="C302" s="1" t="s">
        <v>276</v>
      </c>
      <c r="D302" s="1" t="s">
        <v>232</v>
      </c>
      <c r="E302" s="1" t="s">
        <v>277</v>
      </c>
      <c r="F302" s="1" t="s">
        <v>11</v>
      </c>
      <c r="G302" s="1" t="s">
        <v>12</v>
      </c>
      <c r="H302" s="1" t="s">
        <v>13</v>
      </c>
      <c r="I302" s="1"/>
      <c r="J302" s="1">
        <v>11</v>
      </c>
      <c r="K302" s="1">
        <f>VLOOKUP(F:F,прайс1!B:D,3,1)</f>
        <v>360</v>
      </c>
      <c r="L302" s="16">
        <f>VLOOKUP(F:F,прайс1!B:E,4,1)</f>
        <v>50</v>
      </c>
      <c r="M302" s="16">
        <f>VLOOKUP(F:F,прайс1!B:F,5,1)</f>
        <v>40</v>
      </c>
      <c r="N302" s="25">
        <f>IF(J302=1,K302,IF(J302&lt;30,K302+((J302-1)*L302),K302+((J302-1)*M302)))</f>
        <v>860</v>
      </c>
      <c r="O302" s="1">
        <f>VLOOKUP(F:F,прайс2!B:F,3,1)</f>
        <v>280</v>
      </c>
      <c r="P302" s="16">
        <f>VLOOKUP(F:F,прайс2!B:E,4,1)</f>
        <v>50</v>
      </c>
      <c r="Q302" s="16">
        <f>VLOOKUP(F:F,прайс2!B:F,5,1)</f>
        <v>40</v>
      </c>
      <c r="R302" s="25">
        <f>IF(J302=1,O302,IF(J302&lt;30,O302+((J302-1)*P302),O302+((J302-1)*Q302)))</f>
        <v>780</v>
      </c>
      <c r="S302" s="1">
        <v>216</v>
      </c>
      <c r="T302" s="1">
        <v>240</v>
      </c>
      <c r="U302" s="1">
        <v>264</v>
      </c>
      <c r="V302" s="1">
        <v>324</v>
      </c>
      <c r="W302" s="1">
        <v>468</v>
      </c>
      <c r="X302" s="1">
        <v>558</v>
      </c>
      <c r="Y302" s="1">
        <v>648</v>
      </c>
      <c r="Z302" s="1">
        <v>780</v>
      </c>
      <c r="AA302" s="1">
        <v>900</v>
      </c>
      <c r="AB302" s="1">
        <v>1020</v>
      </c>
      <c r="AC302" s="1"/>
      <c r="AD302" s="1">
        <v>200</v>
      </c>
      <c r="AE302" s="47">
        <v>12</v>
      </c>
      <c r="AF302" s="1"/>
      <c r="AG302" s="1"/>
      <c r="AH302" s="1"/>
      <c r="AI302" s="1"/>
      <c r="AJ302" s="1"/>
    </row>
    <row r="303" spans="1:36" x14ac:dyDescent="0.25">
      <c r="A303" s="1" t="s">
        <v>284</v>
      </c>
      <c r="B303" s="21" t="s">
        <v>731</v>
      </c>
      <c r="C303" s="1" t="s">
        <v>8</v>
      </c>
      <c r="D303" s="1" t="s">
        <v>232</v>
      </c>
      <c r="E303" s="1" t="s">
        <v>10</v>
      </c>
      <c r="F303" s="1" t="s">
        <v>11</v>
      </c>
      <c r="G303" s="1" t="s">
        <v>12</v>
      </c>
      <c r="H303" s="1" t="s">
        <v>13</v>
      </c>
      <c r="I303" s="1"/>
      <c r="J303" s="1">
        <v>12</v>
      </c>
      <c r="K303" s="1">
        <f>VLOOKUP(F:F,прайс1!B:D,3,1)</f>
        <v>360</v>
      </c>
      <c r="L303" s="16">
        <f>VLOOKUP(F:F,прайс1!B:E,4,1)</f>
        <v>50</v>
      </c>
      <c r="M303" s="16">
        <f>VLOOKUP(F:F,прайс1!B:F,5,1)</f>
        <v>40</v>
      </c>
      <c r="N303" s="25">
        <f>IF(J303=1,K303,IF(J303&lt;30,K303+((J303-1)*L303),K303+((J303-1)*M303)))</f>
        <v>910</v>
      </c>
      <c r="O303" s="1">
        <f>VLOOKUP(F:F,прайс2!B:F,3,1)</f>
        <v>280</v>
      </c>
      <c r="P303" s="16">
        <f>VLOOKUP(F:F,прайс2!B:E,4,1)</f>
        <v>50</v>
      </c>
      <c r="Q303" s="16">
        <f>VLOOKUP(F:F,прайс2!B:F,5,1)</f>
        <v>40</v>
      </c>
      <c r="R303" s="25">
        <f>IF(J303=1,O303,IF(J303&lt;30,O303+((J303-1)*P303),O303+((J303-1)*Q303)))</f>
        <v>830</v>
      </c>
      <c r="S303" s="1">
        <v>216</v>
      </c>
      <c r="T303" s="1">
        <v>240</v>
      </c>
      <c r="U303" s="1">
        <v>264</v>
      </c>
      <c r="V303" s="1">
        <v>324</v>
      </c>
      <c r="W303" s="1">
        <v>468</v>
      </c>
      <c r="X303" s="1">
        <v>558</v>
      </c>
      <c r="Y303" s="1">
        <v>648</v>
      </c>
      <c r="Z303" s="1">
        <v>780</v>
      </c>
      <c r="AA303" s="1">
        <v>900</v>
      </c>
      <c r="AB303" s="1">
        <v>1020</v>
      </c>
      <c r="AC303" s="1"/>
      <c r="AD303" s="1">
        <v>200</v>
      </c>
      <c r="AE303" s="47">
        <v>12</v>
      </c>
      <c r="AF303" s="1"/>
      <c r="AG303" s="1"/>
      <c r="AH303" s="1"/>
      <c r="AI303" s="1"/>
      <c r="AJ303" s="1"/>
    </row>
    <row r="304" spans="1:36" x14ac:dyDescent="0.25">
      <c r="A304" s="1" t="s">
        <v>284</v>
      </c>
      <c r="B304" s="21" t="s">
        <v>731</v>
      </c>
      <c r="C304" s="1" t="s">
        <v>291</v>
      </c>
      <c r="D304" s="1" t="s">
        <v>238</v>
      </c>
      <c r="E304" s="1" t="s">
        <v>139</v>
      </c>
      <c r="F304" s="1" t="s">
        <v>11</v>
      </c>
      <c r="G304" s="1" t="s">
        <v>12</v>
      </c>
      <c r="H304" s="1" t="s">
        <v>13</v>
      </c>
      <c r="I304" s="1"/>
      <c r="J304" s="1">
        <v>1</v>
      </c>
      <c r="K304" s="1">
        <f>VLOOKUP(F:F,прайс1!B:D,3,1)</f>
        <v>360</v>
      </c>
      <c r="L304" s="16">
        <f>VLOOKUP(F:F,прайс1!B:E,4,1)</f>
        <v>50</v>
      </c>
      <c r="M304" s="16">
        <f>VLOOKUP(F:F,прайс1!B:F,5,1)</f>
        <v>40</v>
      </c>
      <c r="N304" s="25">
        <f>IF(J304=1,K304,IF(J304&lt;30,K304+((J304-1)*L304),K304+((J304-1)*M304)))</f>
        <v>360</v>
      </c>
      <c r="O304" s="1">
        <f>VLOOKUP(F:F,прайс2!B:F,3,1)</f>
        <v>280</v>
      </c>
      <c r="P304" s="16">
        <f>VLOOKUP(F:F,прайс2!B:E,4,1)</f>
        <v>50</v>
      </c>
      <c r="Q304" s="16">
        <f>VLOOKUP(F:F,прайс2!B:F,5,1)</f>
        <v>40</v>
      </c>
      <c r="R304" s="25">
        <f>IF(J304=1,O304,IF(J304&lt;30,O304+((J304-1)*P304),O304+((J304-1)*Q304)))</f>
        <v>280</v>
      </c>
      <c r="S304" s="1">
        <v>216</v>
      </c>
      <c r="T304" s="1">
        <v>240</v>
      </c>
      <c r="U304" s="1">
        <v>264</v>
      </c>
      <c r="V304" s="1">
        <v>324</v>
      </c>
      <c r="W304" s="1">
        <v>468</v>
      </c>
      <c r="X304" s="1">
        <v>558</v>
      </c>
      <c r="Y304" s="1">
        <v>648</v>
      </c>
      <c r="Z304" s="1">
        <v>780</v>
      </c>
      <c r="AA304" s="1">
        <v>900</v>
      </c>
      <c r="AB304" s="1">
        <v>1020</v>
      </c>
      <c r="AC304" s="1"/>
      <c r="AD304" s="1">
        <v>200</v>
      </c>
      <c r="AE304" s="47">
        <v>12</v>
      </c>
      <c r="AF304" s="1"/>
      <c r="AG304" s="1"/>
      <c r="AH304" s="1"/>
      <c r="AI304" s="1"/>
      <c r="AJ304" s="1"/>
    </row>
    <row r="305" spans="1:36" x14ac:dyDescent="0.25">
      <c r="A305" s="1" t="s">
        <v>284</v>
      </c>
      <c r="B305" s="21" t="s">
        <v>731</v>
      </c>
      <c r="C305" s="1" t="s">
        <v>125</v>
      </c>
      <c r="D305" s="1" t="s">
        <v>232</v>
      </c>
      <c r="E305" s="1" t="s">
        <v>126</v>
      </c>
      <c r="F305" s="1" t="s">
        <v>11</v>
      </c>
      <c r="G305" s="1" t="s">
        <v>20</v>
      </c>
      <c r="H305" s="1" t="s">
        <v>21</v>
      </c>
      <c r="I305" s="1"/>
      <c r="J305" s="1">
        <v>28</v>
      </c>
      <c r="K305" s="1">
        <f>VLOOKUP(F:F,прайс1!B:D,3,1)</f>
        <v>360</v>
      </c>
      <c r="L305" s="16">
        <f>VLOOKUP(F:F,прайс1!B:E,4,1)</f>
        <v>50</v>
      </c>
      <c r="M305" s="16">
        <f>VLOOKUP(F:F,прайс1!B:F,5,1)</f>
        <v>40</v>
      </c>
      <c r="N305" s="25">
        <f>IF(J305=1,K305,IF(J305&lt;30,K305+((J305-1)*L305),K305+((J305-1)*M305)))</f>
        <v>1710</v>
      </c>
      <c r="O305" s="1">
        <f>VLOOKUP(F:F,прайс2!B:F,3,1)</f>
        <v>280</v>
      </c>
      <c r="P305" s="16">
        <f>VLOOKUP(F:F,прайс2!B:E,4,1)</f>
        <v>50</v>
      </c>
      <c r="Q305" s="16">
        <f>VLOOKUP(F:F,прайс2!B:F,5,1)</f>
        <v>40</v>
      </c>
      <c r="R305" s="25">
        <f>IF(J305=1,O305,IF(J305&lt;30,O305+((J305-1)*P305),O305+((J305-1)*Q305)))</f>
        <v>1630</v>
      </c>
      <c r="S305" s="1">
        <v>216</v>
      </c>
      <c r="T305" s="1">
        <v>240</v>
      </c>
      <c r="U305" s="1">
        <v>264</v>
      </c>
      <c r="V305" s="1">
        <v>324</v>
      </c>
      <c r="W305" s="1">
        <v>468</v>
      </c>
      <c r="X305" s="1">
        <v>558</v>
      </c>
      <c r="Y305" s="1">
        <v>648</v>
      </c>
      <c r="Z305" s="1">
        <v>780</v>
      </c>
      <c r="AA305" s="1">
        <v>900</v>
      </c>
      <c r="AB305" s="1">
        <v>1020</v>
      </c>
      <c r="AC305" s="1"/>
      <c r="AD305" s="1">
        <v>200</v>
      </c>
      <c r="AE305" s="47">
        <v>12</v>
      </c>
      <c r="AF305" s="1"/>
      <c r="AG305" s="1"/>
      <c r="AH305" s="1"/>
      <c r="AI305" s="1"/>
      <c r="AJ305" s="1"/>
    </row>
    <row r="306" spans="1:36" x14ac:dyDescent="0.25">
      <c r="A306" s="1" t="s">
        <v>284</v>
      </c>
      <c r="B306" s="21" t="s">
        <v>731</v>
      </c>
      <c r="C306" s="1" t="s">
        <v>138</v>
      </c>
      <c r="D306" s="1" t="s">
        <v>232</v>
      </c>
      <c r="E306" s="1" t="s">
        <v>139</v>
      </c>
      <c r="F306" s="1" t="s">
        <v>11</v>
      </c>
      <c r="G306" s="1" t="s">
        <v>12</v>
      </c>
      <c r="H306" s="1" t="s">
        <v>13</v>
      </c>
      <c r="I306" s="1"/>
      <c r="J306" s="1">
        <v>7</v>
      </c>
      <c r="K306" s="1">
        <f>VLOOKUP(F:F,прайс1!B:D,3,1)</f>
        <v>360</v>
      </c>
      <c r="L306" s="16">
        <f>VLOOKUP(F:F,прайс1!B:E,4,1)</f>
        <v>50</v>
      </c>
      <c r="M306" s="16">
        <f>VLOOKUP(F:F,прайс1!B:F,5,1)</f>
        <v>40</v>
      </c>
      <c r="N306" s="25">
        <f>IF(J306=1,K306,IF(J306&lt;30,K306+((J306-1)*L306),K306+((J306-1)*M306)))</f>
        <v>660</v>
      </c>
      <c r="O306" s="1">
        <f>VLOOKUP(F:F,прайс2!B:F,3,1)</f>
        <v>280</v>
      </c>
      <c r="P306" s="16">
        <f>VLOOKUP(F:F,прайс2!B:E,4,1)</f>
        <v>50</v>
      </c>
      <c r="Q306" s="16">
        <f>VLOOKUP(F:F,прайс2!B:F,5,1)</f>
        <v>40</v>
      </c>
      <c r="R306" s="25">
        <f>IF(J306=1,O306,IF(J306&lt;30,O306+((J306-1)*P306),O306+((J306-1)*Q306)))</f>
        <v>580</v>
      </c>
      <c r="S306" s="1">
        <v>216</v>
      </c>
      <c r="T306" s="1">
        <v>240</v>
      </c>
      <c r="U306" s="1">
        <v>264</v>
      </c>
      <c r="V306" s="1">
        <v>324</v>
      </c>
      <c r="W306" s="1">
        <v>468</v>
      </c>
      <c r="X306" s="1">
        <v>558</v>
      </c>
      <c r="Y306" s="1">
        <v>648</v>
      </c>
      <c r="Z306" s="1">
        <v>780</v>
      </c>
      <c r="AA306" s="1">
        <v>900</v>
      </c>
      <c r="AB306" s="1">
        <v>1020</v>
      </c>
      <c r="AC306" s="1"/>
      <c r="AD306" s="1">
        <v>200</v>
      </c>
      <c r="AE306" s="47">
        <v>12</v>
      </c>
      <c r="AF306" s="1"/>
      <c r="AG306" s="1"/>
      <c r="AH306" s="1"/>
      <c r="AI306" s="1"/>
      <c r="AJ306" s="1"/>
    </row>
    <row r="307" spans="1:36" x14ac:dyDescent="0.25">
      <c r="A307" s="1" t="s">
        <v>284</v>
      </c>
      <c r="B307" s="21" t="s">
        <v>731</v>
      </c>
      <c r="C307" s="1" t="s">
        <v>276</v>
      </c>
      <c r="D307" s="1" t="s">
        <v>232</v>
      </c>
      <c r="E307" s="1" t="s">
        <v>277</v>
      </c>
      <c r="F307" s="1" t="s">
        <v>11</v>
      </c>
      <c r="G307" s="1" t="s">
        <v>12</v>
      </c>
      <c r="H307" s="1" t="s">
        <v>13</v>
      </c>
      <c r="I307" s="1"/>
      <c r="J307" s="1">
        <v>2</v>
      </c>
      <c r="K307" s="1">
        <f>VLOOKUP(F:F,прайс1!B:D,3,1)</f>
        <v>360</v>
      </c>
      <c r="L307" s="16">
        <f>VLOOKUP(F:F,прайс1!B:E,4,1)</f>
        <v>50</v>
      </c>
      <c r="M307" s="16">
        <f>VLOOKUP(F:F,прайс1!B:F,5,1)</f>
        <v>40</v>
      </c>
      <c r="N307" s="25">
        <f>IF(J307=1,K307,IF(J307&lt;30,K307+((J307-1)*L307),K307+((J307-1)*M307)))</f>
        <v>410</v>
      </c>
      <c r="O307" s="1">
        <f>VLOOKUP(F:F,прайс2!B:F,3,1)</f>
        <v>280</v>
      </c>
      <c r="P307" s="16">
        <f>VLOOKUP(F:F,прайс2!B:E,4,1)</f>
        <v>50</v>
      </c>
      <c r="Q307" s="16">
        <f>VLOOKUP(F:F,прайс2!B:F,5,1)</f>
        <v>40</v>
      </c>
      <c r="R307" s="25">
        <f>IF(J307=1,O307,IF(J307&lt;30,O307+((J307-1)*P307),O307+((J307-1)*Q307)))</f>
        <v>330</v>
      </c>
      <c r="S307" s="1">
        <v>216</v>
      </c>
      <c r="T307" s="1">
        <v>240</v>
      </c>
      <c r="U307" s="1">
        <v>264</v>
      </c>
      <c r="V307" s="1">
        <v>324</v>
      </c>
      <c r="W307" s="1">
        <v>468</v>
      </c>
      <c r="X307" s="1">
        <v>558</v>
      </c>
      <c r="Y307" s="1">
        <v>648</v>
      </c>
      <c r="Z307" s="1">
        <v>780</v>
      </c>
      <c r="AA307" s="1">
        <v>900</v>
      </c>
      <c r="AB307" s="1">
        <v>1020</v>
      </c>
      <c r="AC307" s="1"/>
      <c r="AD307" s="1">
        <v>200</v>
      </c>
      <c r="AE307" s="47">
        <v>12</v>
      </c>
      <c r="AF307" s="1"/>
      <c r="AG307" s="1"/>
      <c r="AH307" s="1"/>
      <c r="AI307" s="1"/>
      <c r="AJ307" s="1"/>
    </row>
    <row r="308" spans="1:36" x14ac:dyDescent="0.25">
      <c r="A308" s="1" t="s">
        <v>298</v>
      </c>
      <c r="B308" s="21" t="s">
        <v>731</v>
      </c>
      <c r="C308" s="1" t="s">
        <v>218</v>
      </c>
      <c r="D308" s="1" t="s">
        <v>232</v>
      </c>
      <c r="E308" s="1" t="s">
        <v>304</v>
      </c>
      <c r="F308" s="1" t="s">
        <v>11</v>
      </c>
      <c r="G308" s="1" t="s">
        <v>20</v>
      </c>
      <c r="H308" s="1" t="s">
        <v>21</v>
      </c>
      <c r="I308" s="1"/>
      <c r="J308" s="1">
        <v>37</v>
      </c>
      <c r="K308" s="1">
        <f>VLOOKUP(F:F,прайс1!B:D,3,1)</f>
        <v>360</v>
      </c>
      <c r="L308" s="16">
        <f>VLOOKUP(F:F,прайс1!B:E,4,1)</f>
        <v>50</v>
      </c>
      <c r="M308" s="16">
        <f>VLOOKUP(F:F,прайс1!B:F,5,1)</f>
        <v>40</v>
      </c>
      <c r="N308" s="25">
        <f>IF(J308=1,K308,IF(J308&lt;30,K308+((J308-1)*L308),K308+((J308-1)*M308)))</f>
        <v>1800</v>
      </c>
      <c r="O308" s="1">
        <f>VLOOKUP(F:F,прайс2!B:F,3,1)</f>
        <v>280</v>
      </c>
      <c r="P308" s="16">
        <f>VLOOKUP(F:F,прайс2!B:E,4,1)</f>
        <v>50</v>
      </c>
      <c r="Q308" s="16">
        <f>VLOOKUP(F:F,прайс2!B:F,5,1)</f>
        <v>40</v>
      </c>
      <c r="R308" s="25">
        <f>IF(J308=1,O308,IF(J308&lt;30,O308+((J308-1)*P308),O308+((J308-1)*Q308)))</f>
        <v>1720</v>
      </c>
      <c r="S308" s="1">
        <v>216</v>
      </c>
      <c r="T308" s="1">
        <v>240</v>
      </c>
      <c r="U308" s="1">
        <v>264</v>
      </c>
      <c r="V308" s="1">
        <v>324</v>
      </c>
      <c r="W308" s="1">
        <v>468</v>
      </c>
      <c r="X308" s="1">
        <v>558</v>
      </c>
      <c r="Y308" s="1">
        <v>648</v>
      </c>
      <c r="Z308" s="1">
        <v>780</v>
      </c>
      <c r="AA308" s="1">
        <v>900</v>
      </c>
      <c r="AB308" s="1">
        <v>1020</v>
      </c>
      <c r="AC308" s="1"/>
      <c r="AD308" s="1">
        <v>200</v>
      </c>
      <c r="AE308" s="47">
        <v>12</v>
      </c>
      <c r="AF308" s="1"/>
      <c r="AG308" s="1"/>
      <c r="AH308" s="1"/>
      <c r="AI308" s="1"/>
      <c r="AJ308" s="1"/>
    </row>
    <row r="309" spans="1:36" x14ac:dyDescent="0.25">
      <c r="A309" s="1" t="s">
        <v>298</v>
      </c>
      <c r="B309" s="21" t="s">
        <v>731</v>
      </c>
      <c r="C309" s="1" t="s">
        <v>206</v>
      </c>
      <c r="D309" s="1" t="s">
        <v>238</v>
      </c>
      <c r="E309" s="1" t="s">
        <v>207</v>
      </c>
      <c r="F309" s="1" t="s">
        <v>11</v>
      </c>
      <c r="G309" s="1" t="s">
        <v>12</v>
      </c>
      <c r="H309" s="1" t="s">
        <v>13</v>
      </c>
      <c r="I309" s="1"/>
      <c r="J309" s="1">
        <v>21</v>
      </c>
      <c r="K309" s="1">
        <f>VLOOKUP(F:F,прайс1!B:D,3,1)</f>
        <v>360</v>
      </c>
      <c r="L309" s="16">
        <f>VLOOKUP(F:F,прайс1!B:E,4,1)</f>
        <v>50</v>
      </c>
      <c r="M309" s="16">
        <f>VLOOKUP(F:F,прайс1!B:F,5,1)</f>
        <v>40</v>
      </c>
      <c r="N309" s="25">
        <f>IF(J309=1,K309,IF(J309&lt;30,K309+((J309-1)*L309),K309+((J309-1)*M309)))</f>
        <v>1360</v>
      </c>
      <c r="O309" s="1">
        <f>VLOOKUP(F:F,прайс2!B:F,3,1)</f>
        <v>280</v>
      </c>
      <c r="P309" s="16">
        <f>VLOOKUP(F:F,прайс2!B:E,4,1)</f>
        <v>50</v>
      </c>
      <c r="Q309" s="16">
        <f>VLOOKUP(F:F,прайс2!B:F,5,1)</f>
        <v>40</v>
      </c>
      <c r="R309" s="25">
        <f>IF(J309=1,O309,IF(J309&lt;30,O309+((J309-1)*P309),O309+((J309-1)*Q309)))</f>
        <v>1280</v>
      </c>
      <c r="S309" s="1">
        <v>216</v>
      </c>
      <c r="T309" s="1">
        <v>240</v>
      </c>
      <c r="U309" s="1">
        <v>264</v>
      </c>
      <c r="V309" s="1">
        <v>324</v>
      </c>
      <c r="W309" s="1">
        <v>468</v>
      </c>
      <c r="X309" s="1">
        <v>558</v>
      </c>
      <c r="Y309" s="1">
        <v>648</v>
      </c>
      <c r="Z309" s="1">
        <v>780</v>
      </c>
      <c r="AA309" s="1">
        <v>900</v>
      </c>
      <c r="AB309" s="1">
        <v>1020</v>
      </c>
      <c r="AC309" s="1"/>
      <c r="AD309" s="1">
        <v>200</v>
      </c>
      <c r="AE309" s="47">
        <v>12</v>
      </c>
      <c r="AF309" s="1"/>
      <c r="AG309" s="1"/>
      <c r="AH309" s="1"/>
      <c r="AI309" s="1"/>
      <c r="AJ309" s="1"/>
    </row>
    <row r="310" spans="1:36" x14ac:dyDescent="0.25">
      <c r="A310" s="1" t="s">
        <v>298</v>
      </c>
      <c r="B310" s="21" t="s">
        <v>731</v>
      </c>
      <c r="C310" s="1" t="s">
        <v>160</v>
      </c>
      <c r="D310" s="1" t="s">
        <v>232</v>
      </c>
      <c r="E310" s="1" t="s">
        <v>161</v>
      </c>
      <c r="F310" s="1" t="s">
        <v>11</v>
      </c>
      <c r="G310" s="1" t="s">
        <v>12</v>
      </c>
      <c r="H310" s="1" t="s">
        <v>13</v>
      </c>
      <c r="I310" s="1"/>
      <c r="J310" s="1">
        <v>53</v>
      </c>
      <c r="K310" s="1">
        <f>VLOOKUP(F:F,прайс1!B:D,3,1)</f>
        <v>360</v>
      </c>
      <c r="L310" s="16">
        <f>VLOOKUP(F:F,прайс1!B:E,4,1)</f>
        <v>50</v>
      </c>
      <c r="M310" s="16">
        <f>VLOOKUP(F:F,прайс1!B:F,5,1)</f>
        <v>40</v>
      </c>
      <c r="N310" s="25">
        <f>IF(J310=1,K310,IF(J310&lt;30,K310+((J310-1)*L310),K310+((J310-1)*M310)))</f>
        <v>2440</v>
      </c>
      <c r="O310" s="1">
        <f>VLOOKUP(F:F,прайс2!B:F,3,1)</f>
        <v>280</v>
      </c>
      <c r="P310" s="16">
        <f>VLOOKUP(F:F,прайс2!B:E,4,1)</f>
        <v>50</v>
      </c>
      <c r="Q310" s="16">
        <f>VLOOKUP(F:F,прайс2!B:F,5,1)</f>
        <v>40</v>
      </c>
      <c r="R310" s="25">
        <f>IF(J310=1,O310,IF(J310&lt;30,O310+((J310-1)*P310),O310+((J310-1)*Q310)))</f>
        <v>2360</v>
      </c>
      <c r="S310" s="1">
        <v>216</v>
      </c>
      <c r="T310" s="1">
        <v>240</v>
      </c>
      <c r="U310" s="1">
        <v>264</v>
      </c>
      <c r="V310" s="1">
        <v>324</v>
      </c>
      <c r="W310" s="1">
        <v>468</v>
      </c>
      <c r="X310" s="1">
        <v>558</v>
      </c>
      <c r="Y310" s="1">
        <v>648</v>
      </c>
      <c r="Z310" s="1">
        <v>780</v>
      </c>
      <c r="AA310" s="1">
        <v>900</v>
      </c>
      <c r="AB310" s="1">
        <v>1020</v>
      </c>
      <c r="AC310" s="1"/>
      <c r="AD310" s="1">
        <v>200</v>
      </c>
      <c r="AE310" s="47">
        <v>12</v>
      </c>
      <c r="AF310" s="1"/>
      <c r="AG310" s="1"/>
      <c r="AH310" s="1"/>
      <c r="AI310" s="1"/>
      <c r="AJ310" s="1"/>
    </row>
    <row r="311" spans="1:36" x14ac:dyDescent="0.25">
      <c r="A311" s="1" t="s">
        <v>298</v>
      </c>
      <c r="B311" s="21" t="s">
        <v>731</v>
      </c>
      <c r="C311" s="1" t="s">
        <v>223</v>
      </c>
      <c r="D311" s="1" t="s">
        <v>232</v>
      </c>
      <c r="E311" s="1" t="s">
        <v>224</v>
      </c>
      <c r="F311" s="1" t="s">
        <v>11</v>
      </c>
      <c r="G311" s="1" t="s">
        <v>20</v>
      </c>
      <c r="H311" s="1" t="s">
        <v>21</v>
      </c>
      <c r="I311" s="1"/>
      <c r="J311" s="1">
        <v>19</v>
      </c>
      <c r="K311" s="1">
        <f>VLOOKUP(F:F,прайс1!B:D,3,1)</f>
        <v>360</v>
      </c>
      <c r="L311" s="16">
        <f>VLOOKUP(F:F,прайс1!B:E,4,1)</f>
        <v>50</v>
      </c>
      <c r="M311" s="16">
        <f>VLOOKUP(F:F,прайс1!B:F,5,1)</f>
        <v>40</v>
      </c>
      <c r="N311" s="25">
        <f>IF(J311=1,K311,IF(J311&lt;30,K311+((J311-1)*L311),K311+((J311-1)*M311)))</f>
        <v>1260</v>
      </c>
      <c r="O311" s="1">
        <f>VLOOKUP(F:F,прайс2!B:F,3,1)</f>
        <v>280</v>
      </c>
      <c r="P311" s="16">
        <f>VLOOKUP(F:F,прайс2!B:E,4,1)</f>
        <v>50</v>
      </c>
      <c r="Q311" s="16">
        <f>VLOOKUP(F:F,прайс2!B:F,5,1)</f>
        <v>40</v>
      </c>
      <c r="R311" s="25">
        <f>IF(J311=1,O311,IF(J311&lt;30,O311+((J311-1)*P311),O311+((J311-1)*Q311)))</f>
        <v>1180</v>
      </c>
      <c r="S311" s="1">
        <v>216</v>
      </c>
      <c r="T311" s="1">
        <v>240</v>
      </c>
      <c r="U311" s="1">
        <v>264</v>
      </c>
      <c r="V311" s="1">
        <v>324</v>
      </c>
      <c r="W311" s="1">
        <v>468</v>
      </c>
      <c r="X311" s="1">
        <v>558</v>
      </c>
      <c r="Y311" s="1">
        <v>648</v>
      </c>
      <c r="Z311" s="1">
        <v>780</v>
      </c>
      <c r="AA311" s="1">
        <v>900</v>
      </c>
      <c r="AB311" s="1">
        <v>1020</v>
      </c>
      <c r="AC311" s="1"/>
      <c r="AD311" s="1">
        <v>200</v>
      </c>
      <c r="AE311" s="47">
        <v>12</v>
      </c>
      <c r="AF311" s="1"/>
      <c r="AG311" s="1"/>
      <c r="AH311" s="1"/>
      <c r="AI311" s="1"/>
      <c r="AJ311" s="1"/>
    </row>
    <row r="312" spans="1:36" x14ac:dyDescent="0.25">
      <c r="A312" s="1" t="s">
        <v>298</v>
      </c>
      <c r="B312" s="21" t="s">
        <v>731</v>
      </c>
      <c r="C312" s="1" t="s">
        <v>208</v>
      </c>
      <c r="D312" s="1" t="s">
        <v>232</v>
      </c>
      <c r="E312" s="1" t="s">
        <v>300</v>
      </c>
      <c r="F312" s="1" t="s">
        <v>11</v>
      </c>
      <c r="G312" s="1" t="s">
        <v>235</v>
      </c>
      <c r="H312" s="1" t="s">
        <v>118</v>
      </c>
      <c r="I312" s="1"/>
      <c r="J312" s="1">
        <v>41</v>
      </c>
      <c r="K312" s="1">
        <f>VLOOKUP(F:F,прайс1!B:D,3,1)</f>
        <v>360</v>
      </c>
      <c r="L312" s="16">
        <f>VLOOKUP(F:F,прайс1!B:E,4,1)</f>
        <v>50</v>
      </c>
      <c r="M312" s="16">
        <f>VLOOKUP(F:F,прайс1!B:F,5,1)</f>
        <v>40</v>
      </c>
      <c r="N312" s="25">
        <f>IF(J312=1,K312,IF(J312&lt;30,K312+((J312-1)*L312),K312+((J312-1)*M312)))</f>
        <v>1960</v>
      </c>
      <c r="O312" s="1">
        <f>VLOOKUP(F:F,прайс2!B:F,3,1)</f>
        <v>280</v>
      </c>
      <c r="P312" s="16">
        <f>VLOOKUP(F:F,прайс2!B:E,4,1)</f>
        <v>50</v>
      </c>
      <c r="Q312" s="16">
        <f>VLOOKUP(F:F,прайс2!B:F,5,1)</f>
        <v>40</v>
      </c>
      <c r="R312" s="25">
        <f>IF(J312=1,O312,IF(J312&lt;30,O312+((J312-1)*P312),O312+((J312-1)*Q312)))</f>
        <v>1880</v>
      </c>
      <c r="S312" s="1">
        <v>216</v>
      </c>
      <c r="T312" s="1">
        <v>240</v>
      </c>
      <c r="U312" s="1">
        <v>264</v>
      </c>
      <c r="V312" s="1">
        <v>324</v>
      </c>
      <c r="W312" s="1">
        <v>468</v>
      </c>
      <c r="X312" s="1">
        <v>558</v>
      </c>
      <c r="Y312" s="1">
        <v>648</v>
      </c>
      <c r="Z312" s="1">
        <v>780</v>
      </c>
      <c r="AA312" s="1">
        <v>900</v>
      </c>
      <c r="AB312" s="1">
        <v>1020</v>
      </c>
      <c r="AC312" s="1"/>
      <c r="AD312" s="1">
        <v>200</v>
      </c>
      <c r="AE312" s="47">
        <v>12</v>
      </c>
      <c r="AF312" s="1"/>
      <c r="AG312" s="1"/>
      <c r="AH312" s="1"/>
      <c r="AI312" s="1"/>
      <c r="AJ312" s="1"/>
    </row>
    <row r="313" spans="1:36" x14ac:dyDescent="0.25">
      <c r="A313" s="1" t="s">
        <v>298</v>
      </c>
      <c r="B313" s="21" t="s">
        <v>731</v>
      </c>
      <c r="C313" s="1" t="s">
        <v>208</v>
      </c>
      <c r="D313" s="1" t="s">
        <v>238</v>
      </c>
      <c r="E313" s="1" t="s">
        <v>209</v>
      </c>
      <c r="F313" s="1" t="s">
        <v>11</v>
      </c>
      <c r="G313" s="1" t="s">
        <v>20</v>
      </c>
      <c r="H313" s="1" t="s">
        <v>21</v>
      </c>
      <c r="I313" s="1"/>
      <c r="J313" s="1">
        <v>24</v>
      </c>
      <c r="K313" s="1">
        <f>VLOOKUP(F:F,прайс1!B:D,3,1)</f>
        <v>360</v>
      </c>
      <c r="L313" s="16">
        <f>VLOOKUP(F:F,прайс1!B:E,4,1)</f>
        <v>50</v>
      </c>
      <c r="M313" s="16">
        <f>VLOOKUP(F:F,прайс1!B:F,5,1)</f>
        <v>40</v>
      </c>
      <c r="N313" s="25">
        <f>IF(J313=1,K313,IF(J313&lt;30,K313+((J313-1)*L313),K313+((J313-1)*M313)))</f>
        <v>1510</v>
      </c>
      <c r="O313" s="1">
        <f>VLOOKUP(F:F,прайс2!B:F,3,1)</f>
        <v>280</v>
      </c>
      <c r="P313" s="16">
        <f>VLOOKUP(F:F,прайс2!B:E,4,1)</f>
        <v>50</v>
      </c>
      <c r="Q313" s="16">
        <f>VLOOKUP(F:F,прайс2!B:F,5,1)</f>
        <v>40</v>
      </c>
      <c r="R313" s="25">
        <f>IF(J313=1,O313,IF(J313&lt;30,O313+((J313-1)*P313),O313+((J313-1)*Q313)))</f>
        <v>1430</v>
      </c>
      <c r="S313" s="1">
        <v>216</v>
      </c>
      <c r="T313" s="1">
        <v>240</v>
      </c>
      <c r="U313" s="1">
        <v>264</v>
      </c>
      <c r="V313" s="1">
        <v>324</v>
      </c>
      <c r="W313" s="1">
        <v>468</v>
      </c>
      <c r="X313" s="1">
        <v>558</v>
      </c>
      <c r="Y313" s="1">
        <v>648</v>
      </c>
      <c r="Z313" s="1">
        <v>780</v>
      </c>
      <c r="AA313" s="1">
        <v>900</v>
      </c>
      <c r="AB313" s="1">
        <v>1020</v>
      </c>
      <c r="AC313" s="1"/>
      <c r="AD313" s="1">
        <v>200</v>
      </c>
      <c r="AE313" s="47">
        <v>12</v>
      </c>
      <c r="AF313" s="1"/>
      <c r="AG313" s="1"/>
      <c r="AH313" s="1"/>
      <c r="AI313" s="1"/>
      <c r="AJ313" s="1"/>
    </row>
    <row r="314" spans="1:36" x14ac:dyDescent="0.25">
      <c r="A314" s="1" t="s">
        <v>298</v>
      </c>
      <c r="B314" s="21" t="s">
        <v>731</v>
      </c>
      <c r="C314" s="1" t="s">
        <v>309</v>
      </c>
      <c r="D314" s="1" t="s">
        <v>232</v>
      </c>
      <c r="E314" s="1" t="s">
        <v>310</v>
      </c>
      <c r="F314" s="1" t="s">
        <v>11</v>
      </c>
      <c r="G314" s="1" t="s">
        <v>20</v>
      </c>
      <c r="H314" s="1" t="s">
        <v>21</v>
      </c>
      <c r="I314" s="1"/>
      <c r="J314" s="1">
        <v>33</v>
      </c>
      <c r="K314" s="1">
        <f>VLOOKUP(F:F,прайс1!B:D,3,1)</f>
        <v>360</v>
      </c>
      <c r="L314" s="16">
        <f>VLOOKUP(F:F,прайс1!B:E,4,1)</f>
        <v>50</v>
      </c>
      <c r="M314" s="16">
        <f>VLOOKUP(F:F,прайс1!B:F,5,1)</f>
        <v>40</v>
      </c>
      <c r="N314" s="25">
        <f>IF(J314=1,K314,IF(J314&lt;30,K314+((J314-1)*L314),K314+((J314-1)*M314)))</f>
        <v>1640</v>
      </c>
      <c r="O314" s="1">
        <f>VLOOKUP(F:F,прайс2!B:F,3,1)</f>
        <v>280</v>
      </c>
      <c r="P314" s="16">
        <f>VLOOKUP(F:F,прайс2!B:E,4,1)</f>
        <v>50</v>
      </c>
      <c r="Q314" s="16">
        <f>VLOOKUP(F:F,прайс2!B:F,5,1)</f>
        <v>40</v>
      </c>
      <c r="R314" s="25">
        <f>IF(J314=1,O314,IF(J314&lt;30,O314+((J314-1)*P314),O314+((J314-1)*Q314)))</f>
        <v>1560</v>
      </c>
      <c r="S314" s="1">
        <v>216</v>
      </c>
      <c r="T314" s="1">
        <v>240</v>
      </c>
      <c r="U314" s="1">
        <v>264</v>
      </c>
      <c r="V314" s="1">
        <v>324</v>
      </c>
      <c r="W314" s="1">
        <v>468</v>
      </c>
      <c r="X314" s="1">
        <v>558</v>
      </c>
      <c r="Y314" s="1">
        <v>648</v>
      </c>
      <c r="Z314" s="1">
        <v>780</v>
      </c>
      <c r="AA314" s="1">
        <v>900</v>
      </c>
      <c r="AB314" s="1">
        <v>1020</v>
      </c>
      <c r="AC314" s="1"/>
      <c r="AD314" s="1">
        <v>200</v>
      </c>
      <c r="AE314" s="47">
        <v>12</v>
      </c>
      <c r="AF314" s="1"/>
      <c r="AG314" s="1"/>
      <c r="AH314" s="1"/>
      <c r="AI314" s="1"/>
      <c r="AJ314" s="1"/>
    </row>
    <row r="315" spans="1:36" x14ac:dyDescent="0.25">
      <c r="A315" s="1" t="s">
        <v>298</v>
      </c>
      <c r="B315" s="21" t="s">
        <v>731</v>
      </c>
      <c r="C315" s="1" t="s">
        <v>311</v>
      </c>
      <c r="D315" s="1" t="s">
        <v>232</v>
      </c>
      <c r="E315" s="1" t="s">
        <v>312</v>
      </c>
      <c r="F315" s="1" t="s">
        <v>11</v>
      </c>
      <c r="G315" s="1" t="s">
        <v>20</v>
      </c>
      <c r="H315" s="1" t="s">
        <v>21</v>
      </c>
      <c r="I315" s="1"/>
      <c r="J315" s="1">
        <v>11</v>
      </c>
      <c r="K315" s="1">
        <f>VLOOKUP(F:F,прайс1!B:D,3,1)</f>
        <v>360</v>
      </c>
      <c r="L315" s="16">
        <f>VLOOKUP(F:F,прайс1!B:E,4,1)</f>
        <v>50</v>
      </c>
      <c r="M315" s="16">
        <f>VLOOKUP(F:F,прайс1!B:F,5,1)</f>
        <v>40</v>
      </c>
      <c r="N315" s="25">
        <f>IF(J315=1,K315,IF(J315&lt;30,K315+((J315-1)*L315),K315+((J315-1)*M315)))</f>
        <v>860</v>
      </c>
      <c r="O315" s="1">
        <f>VLOOKUP(F:F,прайс2!B:F,3,1)</f>
        <v>280</v>
      </c>
      <c r="P315" s="16">
        <f>VLOOKUP(F:F,прайс2!B:E,4,1)</f>
        <v>50</v>
      </c>
      <c r="Q315" s="16">
        <f>VLOOKUP(F:F,прайс2!B:F,5,1)</f>
        <v>40</v>
      </c>
      <c r="R315" s="25">
        <f>IF(J315=1,O315,IF(J315&lt;30,O315+((J315-1)*P315),O315+((J315-1)*Q315)))</f>
        <v>780</v>
      </c>
      <c r="S315" s="1">
        <v>216</v>
      </c>
      <c r="T315" s="1">
        <v>240</v>
      </c>
      <c r="U315" s="1">
        <v>264</v>
      </c>
      <c r="V315" s="1">
        <v>324</v>
      </c>
      <c r="W315" s="1">
        <v>468</v>
      </c>
      <c r="X315" s="1">
        <v>558</v>
      </c>
      <c r="Y315" s="1">
        <v>648</v>
      </c>
      <c r="Z315" s="1">
        <v>780</v>
      </c>
      <c r="AA315" s="1">
        <v>900</v>
      </c>
      <c r="AB315" s="1">
        <v>1020</v>
      </c>
      <c r="AC315" s="1"/>
      <c r="AD315" s="1">
        <v>200</v>
      </c>
      <c r="AE315" s="47">
        <v>12</v>
      </c>
      <c r="AF315" s="1"/>
      <c r="AG315" s="1"/>
      <c r="AH315" s="1"/>
      <c r="AI315" s="1"/>
      <c r="AJ315" s="1"/>
    </row>
    <row r="316" spans="1:36" x14ac:dyDescent="0.25">
      <c r="A316" s="1" t="s">
        <v>319</v>
      </c>
      <c r="B316" s="21" t="s">
        <v>731</v>
      </c>
      <c r="C316" s="1" t="s">
        <v>8</v>
      </c>
      <c r="D316" s="1" t="s">
        <v>232</v>
      </c>
      <c r="E316" s="1" t="s">
        <v>10</v>
      </c>
      <c r="F316" s="1" t="s">
        <v>11</v>
      </c>
      <c r="G316" s="1" t="s">
        <v>235</v>
      </c>
      <c r="H316" s="1" t="s">
        <v>118</v>
      </c>
      <c r="I316" s="1"/>
      <c r="J316" s="1">
        <v>20</v>
      </c>
      <c r="K316" s="1">
        <f>VLOOKUP(F:F,прайс1!B:D,3,1)</f>
        <v>360</v>
      </c>
      <c r="L316" s="16">
        <f>VLOOKUP(F:F,прайс1!B:E,4,1)</f>
        <v>50</v>
      </c>
      <c r="M316" s="16">
        <f>VLOOKUP(F:F,прайс1!B:F,5,1)</f>
        <v>40</v>
      </c>
      <c r="N316" s="25">
        <f>IF(J316=1,K316,IF(J316&lt;30,K316+((J316-1)*L316),K316+((J316-1)*M316)))</f>
        <v>1310</v>
      </c>
      <c r="O316" s="1">
        <f>VLOOKUP(F:F,прайс2!B:F,3,1)</f>
        <v>280</v>
      </c>
      <c r="P316" s="16">
        <f>VLOOKUP(F:F,прайс2!B:E,4,1)</f>
        <v>50</v>
      </c>
      <c r="Q316" s="16">
        <f>VLOOKUP(F:F,прайс2!B:F,5,1)</f>
        <v>40</v>
      </c>
      <c r="R316" s="25">
        <f>IF(J316=1,O316,IF(J316&lt;30,O316+((J316-1)*P316),O316+((J316-1)*Q316)))</f>
        <v>1230</v>
      </c>
      <c r="S316" s="1">
        <v>216</v>
      </c>
      <c r="T316" s="1">
        <v>240</v>
      </c>
      <c r="U316" s="1">
        <v>264</v>
      </c>
      <c r="V316" s="1">
        <v>324</v>
      </c>
      <c r="W316" s="1">
        <v>468</v>
      </c>
      <c r="X316" s="1">
        <v>558</v>
      </c>
      <c r="Y316" s="1">
        <v>648</v>
      </c>
      <c r="Z316" s="1">
        <v>780</v>
      </c>
      <c r="AA316" s="1">
        <v>900</v>
      </c>
      <c r="AB316" s="1">
        <v>1020</v>
      </c>
      <c r="AC316" s="1"/>
      <c r="AD316" s="1">
        <v>200</v>
      </c>
      <c r="AE316" s="47">
        <v>12</v>
      </c>
      <c r="AF316" s="1"/>
      <c r="AG316" s="1"/>
      <c r="AH316" s="1"/>
      <c r="AI316" s="1"/>
      <c r="AJ316" s="1"/>
    </row>
    <row r="317" spans="1:36" x14ac:dyDescent="0.25">
      <c r="A317" s="1" t="s">
        <v>319</v>
      </c>
      <c r="B317" s="21" t="s">
        <v>731</v>
      </c>
      <c r="C317" s="1" t="s">
        <v>36</v>
      </c>
      <c r="D317" s="1" t="s">
        <v>232</v>
      </c>
      <c r="E317" s="1" t="s">
        <v>159</v>
      </c>
      <c r="F317" s="1" t="s">
        <v>11</v>
      </c>
      <c r="G317" s="1" t="s">
        <v>235</v>
      </c>
      <c r="H317" s="1" t="s">
        <v>118</v>
      </c>
      <c r="I317" s="1"/>
      <c r="J317" s="1">
        <v>21</v>
      </c>
      <c r="K317" s="1">
        <f>VLOOKUP(F:F,прайс1!B:D,3,1)</f>
        <v>360</v>
      </c>
      <c r="L317" s="16">
        <f>VLOOKUP(F:F,прайс1!B:E,4,1)</f>
        <v>50</v>
      </c>
      <c r="M317" s="16">
        <f>VLOOKUP(F:F,прайс1!B:F,5,1)</f>
        <v>40</v>
      </c>
      <c r="N317" s="25">
        <f>IF(J317=1,K317,IF(J317&lt;30,K317+((J317-1)*L317),K317+((J317-1)*M317)))</f>
        <v>1360</v>
      </c>
      <c r="O317" s="1">
        <f>VLOOKUP(F:F,прайс2!B:F,3,1)</f>
        <v>280</v>
      </c>
      <c r="P317" s="16">
        <f>VLOOKUP(F:F,прайс2!B:E,4,1)</f>
        <v>50</v>
      </c>
      <c r="Q317" s="16">
        <f>VLOOKUP(F:F,прайс2!B:F,5,1)</f>
        <v>40</v>
      </c>
      <c r="R317" s="25">
        <f>IF(J317=1,O317,IF(J317&lt;30,O317+((J317-1)*P317),O317+((J317-1)*Q317)))</f>
        <v>1280</v>
      </c>
      <c r="S317" s="1">
        <v>216</v>
      </c>
      <c r="T317" s="1">
        <v>240</v>
      </c>
      <c r="U317" s="1">
        <v>264</v>
      </c>
      <c r="V317" s="1">
        <v>324</v>
      </c>
      <c r="W317" s="1">
        <v>468</v>
      </c>
      <c r="X317" s="1">
        <v>558</v>
      </c>
      <c r="Y317" s="1">
        <v>648</v>
      </c>
      <c r="Z317" s="1">
        <v>780</v>
      </c>
      <c r="AA317" s="1">
        <v>900</v>
      </c>
      <c r="AB317" s="1">
        <v>1020</v>
      </c>
      <c r="AC317" s="1"/>
      <c r="AD317" s="1">
        <v>200</v>
      </c>
      <c r="AE317" s="47">
        <v>12</v>
      </c>
      <c r="AF317" s="1"/>
      <c r="AG317" s="1"/>
      <c r="AH317" s="1"/>
      <c r="AI317" s="1"/>
      <c r="AJ317" s="1"/>
    </row>
    <row r="318" spans="1:36" x14ac:dyDescent="0.25">
      <c r="A318" s="1" t="s">
        <v>319</v>
      </c>
      <c r="B318" s="21" t="s">
        <v>731</v>
      </c>
      <c r="C318" s="1" t="s">
        <v>36</v>
      </c>
      <c r="D318" s="1" t="s">
        <v>232</v>
      </c>
      <c r="E318" s="1" t="s">
        <v>50</v>
      </c>
      <c r="F318" s="1" t="s">
        <v>11</v>
      </c>
      <c r="G318" s="1" t="s">
        <v>235</v>
      </c>
      <c r="H318" s="1" t="s">
        <v>118</v>
      </c>
      <c r="I318" s="1"/>
      <c r="J318" s="1">
        <v>16</v>
      </c>
      <c r="K318" s="1">
        <f>VLOOKUP(F:F,прайс1!B:D,3,1)</f>
        <v>360</v>
      </c>
      <c r="L318" s="16">
        <f>VLOOKUP(F:F,прайс1!B:E,4,1)</f>
        <v>50</v>
      </c>
      <c r="M318" s="16">
        <f>VLOOKUP(F:F,прайс1!B:F,5,1)</f>
        <v>40</v>
      </c>
      <c r="N318" s="25">
        <f>IF(J318=1,K318,IF(J318&lt;30,K318+((J318-1)*L318),K318+((J318-1)*M318)))</f>
        <v>1110</v>
      </c>
      <c r="O318" s="1">
        <f>VLOOKUP(F:F,прайс2!B:F,3,1)</f>
        <v>280</v>
      </c>
      <c r="P318" s="16">
        <f>VLOOKUP(F:F,прайс2!B:E,4,1)</f>
        <v>50</v>
      </c>
      <c r="Q318" s="16">
        <f>VLOOKUP(F:F,прайс2!B:F,5,1)</f>
        <v>40</v>
      </c>
      <c r="R318" s="25">
        <f>IF(J318=1,O318,IF(J318&lt;30,O318+((J318-1)*P318),O318+((J318-1)*Q318)))</f>
        <v>1030</v>
      </c>
      <c r="S318" s="1">
        <v>216</v>
      </c>
      <c r="T318" s="1">
        <v>240</v>
      </c>
      <c r="U318" s="1">
        <v>264</v>
      </c>
      <c r="V318" s="1">
        <v>324</v>
      </c>
      <c r="W318" s="1">
        <v>468</v>
      </c>
      <c r="X318" s="1">
        <v>558</v>
      </c>
      <c r="Y318" s="1">
        <v>648</v>
      </c>
      <c r="Z318" s="1">
        <v>780</v>
      </c>
      <c r="AA318" s="1">
        <v>900</v>
      </c>
      <c r="AB318" s="1">
        <v>1020</v>
      </c>
      <c r="AC318" s="1"/>
      <c r="AD318" s="1">
        <v>200</v>
      </c>
      <c r="AE318" s="47">
        <v>12</v>
      </c>
      <c r="AF318" s="1"/>
      <c r="AG318" s="1"/>
      <c r="AH318" s="1"/>
      <c r="AI318" s="1"/>
      <c r="AJ318" s="1"/>
    </row>
    <row r="319" spans="1:36" x14ac:dyDescent="0.25">
      <c r="A319" s="1" t="s">
        <v>319</v>
      </c>
      <c r="B319" s="21" t="s">
        <v>731</v>
      </c>
      <c r="C319" s="1" t="s">
        <v>36</v>
      </c>
      <c r="D319" s="1" t="s">
        <v>232</v>
      </c>
      <c r="E319" s="1" t="s">
        <v>37</v>
      </c>
      <c r="F319" s="1" t="s">
        <v>11</v>
      </c>
      <c r="G319" s="1" t="s">
        <v>235</v>
      </c>
      <c r="H319" s="1" t="s">
        <v>118</v>
      </c>
      <c r="I319" s="1"/>
      <c r="J319" s="1">
        <v>10</v>
      </c>
      <c r="K319" s="1">
        <f>VLOOKUP(F:F,прайс1!B:D,3,1)</f>
        <v>360</v>
      </c>
      <c r="L319" s="16">
        <f>VLOOKUP(F:F,прайс1!B:E,4,1)</f>
        <v>50</v>
      </c>
      <c r="M319" s="16">
        <f>VLOOKUP(F:F,прайс1!B:F,5,1)</f>
        <v>40</v>
      </c>
      <c r="N319" s="25">
        <f>IF(J319=1,K319,IF(J319&lt;30,K319+((J319-1)*L319),K319+((J319-1)*M319)))</f>
        <v>810</v>
      </c>
      <c r="O319" s="1">
        <f>VLOOKUP(F:F,прайс2!B:F,3,1)</f>
        <v>280</v>
      </c>
      <c r="P319" s="16">
        <f>VLOOKUP(F:F,прайс2!B:E,4,1)</f>
        <v>50</v>
      </c>
      <c r="Q319" s="16">
        <f>VLOOKUP(F:F,прайс2!B:F,5,1)</f>
        <v>40</v>
      </c>
      <c r="R319" s="25">
        <f>IF(J319=1,O319,IF(J319&lt;30,O319+((J319-1)*P319),O319+((J319-1)*Q319)))</f>
        <v>730</v>
      </c>
      <c r="S319" s="1">
        <v>216</v>
      </c>
      <c r="T319" s="1">
        <v>240</v>
      </c>
      <c r="U319" s="1">
        <v>264</v>
      </c>
      <c r="V319" s="1">
        <v>324</v>
      </c>
      <c r="W319" s="1">
        <v>468</v>
      </c>
      <c r="X319" s="1">
        <v>558</v>
      </c>
      <c r="Y319" s="1">
        <v>648</v>
      </c>
      <c r="Z319" s="1">
        <v>780</v>
      </c>
      <c r="AA319" s="1">
        <v>900</v>
      </c>
      <c r="AB319" s="1">
        <v>1020</v>
      </c>
      <c r="AC319" s="1"/>
      <c r="AD319" s="1">
        <v>200</v>
      </c>
      <c r="AE319" s="47">
        <v>12</v>
      </c>
      <c r="AF319" s="1"/>
      <c r="AG319" s="1"/>
      <c r="AH319" s="1"/>
      <c r="AI319" s="1"/>
      <c r="AJ319" s="1"/>
    </row>
    <row r="320" spans="1:36" x14ac:dyDescent="0.25">
      <c r="A320" s="1" t="s">
        <v>319</v>
      </c>
      <c r="B320" s="21" t="s">
        <v>731</v>
      </c>
      <c r="C320" s="1" t="s">
        <v>160</v>
      </c>
      <c r="D320" s="1" t="s">
        <v>232</v>
      </c>
      <c r="E320" s="1" t="s">
        <v>320</v>
      </c>
      <c r="F320" s="1" t="s">
        <v>11</v>
      </c>
      <c r="G320" s="1" t="s">
        <v>235</v>
      </c>
      <c r="H320" s="1" t="s">
        <v>118</v>
      </c>
      <c r="I320" s="1"/>
      <c r="J320" s="1">
        <v>46</v>
      </c>
      <c r="K320" s="1">
        <f>VLOOKUP(F:F,прайс1!B:D,3,1)</f>
        <v>360</v>
      </c>
      <c r="L320" s="16">
        <f>VLOOKUP(F:F,прайс1!B:E,4,1)</f>
        <v>50</v>
      </c>
      <c r="M320" s="16">
        <f>VLOOKUP(F:F,прайс1!B:F,5,1)</f>
        <v>40</v>
      </c>
      <c r="N320" s="25">
        <f>IF(J320=1,K320,IF(J320&lt;30,K320+((J320-1)*L320),K320+((J320-1)*M320)))</f>
        <v>2160</v>
      </c>
      <c r="O320" s="1">
        <f>VLOOKUP(F:F,прайс2!B:F,3,1)</f>
        <v>280</v>
      </c>
      <c r="P320" s="16">
        <f>VLOOKUP(F:F,прайс2!B:E,4,1)</f>
        <v>50</v>
      </c>
      <c r="Q320" s="16">
        <f>VLOOKUP(F:F,прайс2!B:F,5,1)</f>
        <v>40</v>
      </c>
      <c r="R320" s="25">
        <f>IF(J320=1,O320,IF(J320&lt;30,O320+((J320-1)*P320),O320+((J320-1)*Q320)))</f>
        <v>2080</v>
      </c>
      <c r="S320" s="1">
        <v>216</v>
      </c>
      <c r="T320" s="1">
        <v>240</v>
      </c>
      <c r="U320" s="1">
        <v>264</v>
      </c>
      <c r="V320" s="1">
        <v>324</v>
      </c>
      <c r="W320" s="1">
        <v>468</v>
      </c>
      <c r="X320" s="1">
        <v>558</v>
      </c>
      <c r="Y320" s="1">
        <v>648</v>
      </c>
      <c r="Z320" s="1">
        <v>780</v>
      </c>
      <c r="AA320" s="1">
        <v>900</v>
      </c>
      <c r="AB320" s="1">
        <v>1020</v>
      </c>
      <c r="AC320" s="1"/>
      <c r="AD320" s="1">
        <v>200</v>
      </c>
      <c r="AE320" s="47">
        <v>12</v>
      </c>
      <c r="AF320" s="1"/>
      <c r="AG320" s="1"/>
      <c r="AH320" s="1"/>
      <c r="AI320" s="1"/>
      <c r="AJ320" s="1"/>
    </row>
    <row r="321" spans="1:36" x14ac:dyDescent="0.25">
      <c r="A321" s="1" t="s">
        <v>319</v>
      </c>
      <c r="B321" s="21" t="s">
        <v>731</v>
      </c>
      <c r="C321" s="1" t="s">
        <v>208</v>
      </c>
      <c r="D321" s="1" t="s">
        <v>232</v>
      </c>
      <c r="E321" s="1" t="s">
        <v>321</v>
      </c>
      <c r="F321" s="1" t="s">
        <v>11</v>
      </c>
      <c r="G321" s="1" t="s">
        <v>235</v>
      </c>
      <c r="H321" s="1" t="s">
        <v>118</v>
      </c>
      <c r="I321" s="1"/>
      <c r="J321" s="1">
        <v>52</v>
      </c>
      <c r="K321" s="1">
        <f>VLOOKUP(F:F,прайс1!B:D,3,1)</f>
        <v>360</v>
      </c>
      <c r="L321" s="16">
        <f>VLOOKUP(F:F,прайс1!B:E,4,1)</f>
        <v>50</v>
      </c>
      <c r="M321" s="16">
        <f>VLOOKUP(F:F,прайс1!B:F,5,1)</f>
        <v>40</v>
      </c>
      <c r="N321" s="25">
        <f>IF(J321=1,K321,IF(J321&lt;30,K321+((J321-1)*L321),K321+((J321-1)*M321)))</f>
        <v>2400</v>
      </c>
      <c r="O321" s="1">
        <f>VLOOKUP(F:F,прайс2!B:F,3,1)</f>
        <v>280</v>
      </c>
      <c r="P321" s="16">
        <f>VLOOKUP(F:F,прайс2!B:E,4,1)</f>
        <v>50</v>
      </c>
      <c r="Q321" s="16">
        <f>VLOOKUP(F:F,прайс2!B:F,5,1)</f>
        <v>40</v>
      </c>
      <c r="R321" s="25">
        <f>IF(J321=1,O321,IF(J321&lt;30,O321+((J321-1)*P321),O321+((J321-1)*Q321)))</f>
        <v>2320</v>
      </c>
      <c r="S321" s="1">
        <v>216</v>
      </c>
      <c r="T321" s="1">
        <v>240</v>
      </c>
      <c r="U321" s="1">
        <v>264</v>
      </c>
      <c r="V321" s="1">
        <v>324</v>
      </c>
      <c r="W321" s="1">
        <v>468</v>
      </c>
      <c r="X321" s="1">
        <v>558</v>
      </c>
      <c r="Y321" s="1">
        <v>648</v>
      </c>
      <c r="Z321" s="1">
        <v>780</v>
      </c>
      <c r="AA321" s="1">
        <v>900</v>
      </c>
      <c r="AB321" s="1">
        <v>1020</v>
      </c>
      <c r="AC321" s="1"/>
      <c r="AD321" s="1">
        <v>200</v>
      </c>
      <c r="AE321" s="47">
        <v>12</v>
      </c>
      <c r="AF321" s="1"/>
      <c r="AG321" s="1"/>
      <c r="AH321" s="1"/>
      <c r="AI321" s="1"/>
      <c r="AJ321" s="1"/>
    </row>
    <row r="322" spans="1:36" x14ac:dyDescent="0.25">
      <c r="A322" s="1" t="s">
        <v>319</v>
      </c>
      <c r="B322" s="21" t="s">
        <v>731</v>
      </c>
      <c r="C322" s="1" t="s">
        <v>33</v>
      </c>
      <c r="D322" s="1" t="s">
        <v>232</v>
      </c>
      <c r="E322" s="1" t="s">
        <v>34</v>
      </c>
      <c r="F322" s="1" t="s">
        <v>11</v>
      </c>
      <c r="G322" s="1" t="s">
        <v>20</v>
      </c>
      <c r="H322" s="1" t="s">
        <v>21</v>
      </c>
      <c r="I322" s="1"/>
      <c r="J322" s="1">
        <v>17</v>
      </c>
      <c r="K322" s="1">
        <f>VLOOKUP(F:F,прайс1!B:D,3,1)</f>
        <v>360</v>
      </c>
      <c r="L322" s="16">
        <f>VLOOKUP(F:F,прайс1!B:E,4,1)</f>
        <v>50</v>
      </c>
      <c r="M322" s="16">
        <f>VLOOKUP(F:F,прайс1!B:F,5,1)</f>
        <v>40</v>
      </c>
      <c r="N322" s="25">
        <f>IF(J322=1,K322,IF(J322&lt;30,K322+((J322-1)*L322),K322+((J322-1)*M322)))</f>
        <v>1160</v>
      </c>
      <c r="O322" s="1">
        <f>VLOOKUP(F:F,прайс2!B:F,3,1)</f>
        <v>280</v>
      </c>
      <c r="P322" s="16">
        <f>VLOOKUP(F:F,прайс2!B:E,4,1)</f>
        <v>50</v>
      </c>
      <c r="Q322" s="16">
        <f>VLOOKUP(F:F,прайс2!B:F,5,1)</f>
        <v>40</v>
      </c>
      <c r="R322" s="25">
        <f>IF(J322=1,O322,IF(J322&lt;30,O322+((J322-1)*P322),O322+((J322-1)*Q322)))</f>
        <v>1080</v>
      </c>
      <c r="S322" s="1">
        <v>216</v>
      </c>
      <c r="T322" s="1">
        <v>240</v>
      </c>
      <c r="U322" s="1">
        <v>264</v>
      </c>
      <c r="V322" s="1">
        <v>324</v>
      </c>
      <c r="W322" s="1">
        <v>468</v>
      </c>
      <c r="X322" s="1">
        <v>558</v>
      </c>
      <c r="Y322" s="1">
        <v>648</v>
      </c>
      <c r="Z322" s="1">
        <v>780</v>
      </c>
      <c r="AA322" s="1">
        <v>900</v>
      </c>
      <c r="AB322" s="1">
        <v>1020</v>
      </c>
      <c r="AC322" s="1"/>
      <c r="AD322" s="1">
        <v>200</v>
      </c>
      <c r="AE322" s="47">
        <v>12</v>
      </c>
      <c r="AF322" s="1"/>
      <c r="AG322" s="1"/>
      <c r="AH322" s="1"/>
      <c r="AI322" s="1"/>
      <c r="AJ322" s="1"/>
    </row>
    <row r="323" spans="1:36" x14ac:dyDescent="0.25">
      <c r="A323" s="1" t="s">
        <v>387</v>
      </c>
      <c r="B323" s="21" t="s">
        <v>731</v>
      </c>
      <c r="C323" s="1" t="s">
        <v>157</v>
      </c>
      <c r="D323" s="1" t="s">
        <v>232</v>
      </c>
      <c r="E323" s="1" t="s">
        <v>158</v>
      </c>
      <c r="F323" s="1" t="s">
        <v>11</v>
      </c>
      <c r="G323" s="1" t="s">
        <v>20</v>
      </c>
      <c r="H323" s="1" t="s">
        <v>21</v>
      </c>
      <c r="I323" s="1"/>
      <c r="J323" s="1">
        <v>12</v>
      </c>
      <c r="K323" s="1">
        <f>VLOOKUP(F:F,прайс1!B:D,3,1)</f>
        <v>360</v>
      </c>
      <c r="L323" s="16">
        <f>VLOOKUP(F:F,прайс1!B:E,4,1)</f>
        <v>50</v>
      </c>
      <c r="M323" s="16">
        <f>VLOOKUP(F:F,прайс1!B:F,5,1)</f>
        <v>40</v>
      </c>
      <c r="N323" s="25">
        <f>IF(J323=1,K323,IF(J323&lt;30,K323+((J323-1)*L323),K323+((J323-1)*M323)))</f>
        <v>910</v>
      </c>
      <c r="O323" s="1">
        <f>VLOOKUP(F:F,прайс2!B:F,3,1)</f>
        <v>280</v>
      </c>
      <c r="P323" s="16">
        <f>VLOOKUP(F:F,прайс2!B:E,4,1)</f>
        <v>50</v>
      </c>
      <c r="Q323" s="16">
        <f>VLOOKUP(F:F,прайс2!B:F,5,1)</f>
        <v>40</v>
      </c>
      <c r="R323" s="25">
        <f>IF(J323=1,O323,IF(J323&lt;30,O323+((J323-1)*P323),O323+((J323-1)*Q323)))</f>
        <v>830</v>
      </c>
      <c r="S323" s="1">
        <v>216</v>
      </c>
      <c r="T323" s="1">
        <v>240</v>
      </c>
      <c r="U323" s="1">
        <v>264</v>
      </c>
      <c r="V323" s="1">
        <v>324</v>
      </c>
      <c r="W323" s="1">
        <v>468</v>
      </c>
      <c r="X323" s="1">
        <v>558</v>
      </c>
      <c r="Y323" s="1">
        <v>648</v>
      </c>
      <c r="Z323" s="1">
        <v>780</v>
      </c>
      <c r="AA323" s="1">
        <v>900</v>
      </c>
      <c r="AB323" s="1">
        <v>1020</v>
      </c>
      <c r="AC323" s="1"/>
      <c r="AD323" s="1">
        <v>200</v>
      </c>
      <c r="AE323" s="47">
        <v>12</v>
      </c>
      <c r="AF323" s="1"/>
      <c r="AG323" s="1"/>
      <c r="AH323" s="1"/>
      <c r="AI323" s="1"/>
      <c r="AJ323" s="1"/>
    </row>
    <row r="324" spans="1:36" x14ac:dyDescent="0.25">
      <c r="A324" s="1" t="s">
        <v>387</v>
      </c>
      <c r="B324" s="21" t="s">
        <v>731</v>
      </c>
      <c r="C324" s="1" t="s">
        <v>218</v>
      </c>
      <c r="D324" s="1" t="s">
        <v>238</v>
      </c>
      <c r="E324" s="1" t="s">
        <v>219</v>
      </c>
      <c r="F324" s="1" t="s">
        <v>11</v>
      </c>
      <c r="G324" s="1" t="s">
        <v>235</v>
      </c>
      <c r="H324" s="1" t="s">
        <v>118</v>
      </c>
      <c r="I324" s="1"/>
      <c r="J324" s="1">
        <v>40</v>
      </c>
      <c r="K324" s="1">
        <f>VLOOKUP(F:F,прайс1!B:D,3,1)</f>
        <v>360</v>
      </c>
      <c r="L324" s="16">
        <f>VLOOKUP(F:F,прайс1!B:E,4,1)</f>
        <v>50</v>
      </c>
      <c r="M324" s="16">
        <f>VLOOKUP(F:F,прайс1!B:F,5,1)</f>
        <v>40</v>
      </c>
      <c r="N324" s="25">
        <f>IF(J324=1,K324,IF(J324&lt;30,K324+((J324-1)*L324),K324+((J324-1)*M324)))</f>
        <v>1920</v>
      </c>
      <c r="O324" s="1">
        <f>VLOOKUP(F:F,прайс2!B:F,3,1)</f>
        <v>280</v>
      </c>
      <c r="P324" s="16">
        <f>VLOOKUP(F:F,прайс2!B:E,4,1)</f>
        <v>50</v>
      </c>
      <c r="Q324" s="16">
        <f>VLOOKUP(F:F,прайс2!B:F,5,1)</f>
        <v>40</v>
      </c>
      <c r="R324" s="25">
        <f>IF(J324=1,O324,IF(J324&lt;30,O324+((J324-1)*P324),O324+((J324-1)*Q324)))</f>
        <v>1840</v>
      </c>
      <c r="S324" s="1">
        <v>216</v>
      </c>
      <c r="T324" s="1">
        <v>240</v>
      </c>
      <c r="U324" s="1">
        <v>264</v>
      </c>
      <c r="V324" s="1">
        <v>324</v>
      </c>
      <c r="W324" s="1">
        <v>468</v>
      </c>
      <c r="X324" s="1">
        <v>558</v>
      </c>
      <c r="Y324" s="1">
        <v>648</v>
      </c>
      <c r="Z324" s="1">
        <v>780</v>
      </c>
      <c r="AA324" s="1">
        <v>900</v>
      </c>
      <c r="AB324" s="1">
        <v>1020</v>
      </c>
      <c r="AC324" s="1"/>
      <c r="AD324" s="1">
        <v>200</v>
      </c>
      <c r="AE324" s="47">
        <v>12</v>
      </c>
      <c r="AF324" s="1"/>
      <c r="AG324" s="1"/>
      <c r="AH324" s="1"/>
      <c r="AI324" s="1"/>
      <c r="AJ324" s="1"/>
    </row>
    <row r="325" spans="1:36" x14ac:dyDescent="0.25">
      <c r="A325" s="1" t="s">
        <v>387</v>
      </c>
      <c r="B325" s="21" t="s">
        <v>731</v>
      </c>
      <c r="C325" s="1" t="s">
        <v>142</v>
      </c>
      <c r="D325" s="1" t="s">
        <v>232</v>
      </c>
      <c r="E325" s="1" t="s">
        <v>391</v>
      </c>
      <c r="F325" s="1" t="s">
        <v>11</v>
      </c>
      <c r="G325" s="1" t="s">
        <v>20</v>
      </c>
      <c r="H325" s="1" t="s">
        <v>21</v>
      </c>
      <c r="I325" s="1"/>
      <c r="J325" s="1">
        <v>17</v>
      </c>
      <c r="K325" s="1">
        <f>VLOOKUP(F:F,прайс1!B:D,3,1)</f>
        <v>360</v>
      </c>
      <c r="L325" s="16">
        <f>VLOOKUP(F:F,прайс1!B:E,4,1)</f>
        <v>50</v>
      </c>
      <c r="M325" s="16">
        <f>VLOOKUP(F:F,прайс1!B:F,5,1)</f>
        <v>40</v>
      </c>
      <c r="N325" s="25">
        <f>IF(J325=1,K325,IF(J325&lt;30,K325+((J325-1)*L325),K325+((J325-1)*M325)))</f>
        <v>1160</v>
      </c>
      <c r="O325" s="1">
        <f>VLOOKUP(F:F,прайс2!B:F,3,1)</f>
        <v>280</v>
      </c>
      <c r="P325" s="16">
        <f>VLOOKUP(F:F,прайс2!B:E,4,1)</f>
        <v>50</v>
      </c>
      <c r="Q325" s="16">
        <f>VLOOKUP(F:F,прайс2!B:F,5,1)</f>
        <v>40</v>
      </c>
      <c r="R325" s="25">
        <f>IF(J325=1,O325,IF(J325&lt;30,O325+((J325-1)*P325),O325+((J325-1)*Q325)))</f>
        <v>1080</v>
      </c>
      <c r="S325" s="1">
        <v>216</v>
      </c>
      <c r="T325" s="1">
        <v>240</v>
      </c>
      <c r="U325" s="1">
        <v>264</v>
      </c>
      <c r="V325" s="1">
        <v>324</v>
      </c>
      <c r="W325" s="1">
        <v>468</v>
      </c>
      <c r="X325" s="1">
        <v>558</v>
      </c>
      <c r="Y325" s="1">
        <v>648</v>
      </c>
      <c r="Z325" s="1">
        <v>780</v>
      </c>
      <c r="AA325" s="1">
        <v>900</v>
      </c>
      <c r="AB325" s="1">
        <v>1020</v>
      </c>
      <c r="AC325" s="1"/>
      <c r="AD325" s="1">
        <v>200</v>
      </c>
      <c r="AE325" s="47">
        <v>12</v>
      </c>
      <c r="AF325" s="1"/>
      <c r="AG325" s="1"/>
      <c r="AH325" s="1"/>
      <c r="AI325" s="1"/>
      <c r="AJ325" s="1"/>
    </row>
    <row r="326" spans="1:36" x14ac:dyDescent="0.25">
      <c r="A326" s="1" t="s">
        <v>387</v>
      </c>
      <c r="B326" s="21" t="s">
        <v>731</v>
      </c>
      <c r="C326" s="1" t="s">
        <v>208</v>
      </c>
      <c r="D326" s="1" t="s">
        <v>232</v>
      </c>
      <c r="E326" s="1" t="s">
        <v>392</v>
      </c>
      <c r="F326" s="1" t="s">
        <v>11</v>
      </c>
      <c r="G326" s="1" t="s">
        <v>20</v>
      </c>
      <c r="H326" s="1" t="s">
        <v>21</v>
      </c>
      <c r="I326" s="1"/>
      <c r="J326" s="1">
        <v>56</v>
      </c>
      <c r="K326" s="1">
        <f>VLOOKUP(F:F,прайс1!B:D,3,1)</f>
        <v>360</v>
      </c>
      <c r="L326" s="16">
        <f>VLOOKUP(F:F,прайс1!B:E,4,1)</f>
        <v>50</v>
      </c>
      <c r="M326" s="16">
        <f>VLOOKUP(F:F,прайс1!B:F,5,1)</f>
        <v>40</v>
      </c>
      <c r="N326" s="25">
        <f>IF(J326=1,K326,IF(J326&lt;30,K326+((J326-1)*L326),K326+((J326-1)*M326)))</f>
        <v>2560</v>
      </c>
      <c r="O326" s="1">
        <f>VLOOKUP(F:F,прайс2!B:F,3,1)</f>
        <v>280</v>
      </c>
      <c r="P326" s="16">
        <f>VLOOKUP(F:F,прайс2!B:E,4,1)</f>
        <v>50</v>
      </c>
      <c r="Q326" s="16">
        <f>VLOOKUP(F:F,прайс2!B:F,5,1)</f>
        <v>40</v>
      </c>
      <c r="R326" s="25">
        <f>IF(J326=1,O326,IF(J326&lt;30,O326+((J326-1)*P326),O326+((J326-1)*Q326)))</f>
        <v>2480</v>
      </c>
      <c r="S326" s="1">
        <v>216</v>
      </c>
      <c r="T326" s="1">
        <v>240</v>
      </c>
      <c r="U326" s="1">
        <v>264</v>
      </c>
      <c r="V326" s="1">
        <v>324</v>
      </c>
      <c r="W326" s="1">
        <v>468</v>
      </c>
      <c r="X326" s="1">
        <v>558</v>
      </c>
      <c r="Y326" s="1">
        <v>648</v>
      </c>
      <c r="Z326" s="1">
        <v>780</v>
      </c>
      <c r="AA326" s="1">
        <v>900</v>
      </c>
      <c r="AB326" s="1">
        <v>1020</v>
      </c>
      <c r="AC326" s="1"/>
      <c r="AD326" s="1">
        <v>200</v>
      </c>
      <c r="AE326" s="47">
        <v>12</v>
      </c>
      <c r="AF326" s="1"/>
      <c r="AG326" s="1"/>
      <c r="AH326" s="1"/>
      <c r="AI326" s="1"/>
      <c r="AJ326" s="1"/>
    </row>
    <row r="327" spans="1:36" x14ac:dyDescent="0.25">
      <c r="A327" s="1" t="s">
        <v>387</v>
      </c>
      <c r="B327" s="21" t="s">
        <v>731</v>
      </c>
      <c r="C327" s="1" t="s">
        <v>393</v>
      </c>
      <c r="D327" s="1" t="s">
        <v>232</v>
      </c>
      <c r="E327" s="1" t="s">
        <v>394</v>
      </c>
      <c r="F327" s="1" t="s">
        <v>11</v>
      </c>
      <c r="G327" s="1" t="s">
        <v>20</v>
      </c>
      <c r="H327" s="1" t="s">
        <v>21</v>
      </c>
      <c r="I327" s="1"/>
      <c r="J327" s="1">
        <v>9</v>
      </c>
      <c r="K327" s="1">
        <f>VLOOKUP(F:F,прайс1!B:D,3,1)</f>
        <v>360</v>
      </c>
      <c r="L327" s="16">
        <f>VLOOKUP(F:F,прайс1!B:E,4,1)</f>
        <v>50</v>
      </c>
      <c r="M327" s="16">
        <f>VLOOKUP(F:F,прайс1!B:F,5,1)</f>
        <v>40</v>
      </c>
      <c r="N327" s="25">
        <f>IF(J327=1,K327,IF(J327&lt;30,K327+((J327-1)*L327),K327+((J327-1)*M327)))</f>
        <v>760</v>
      </c>
      <c r="O327" s="1">
        <f>VLOOKUP(F:F,прайс2!B:F,3,1)</f>
        <v>280</v>
      </c>
      <c r="P327" s="16">
        <f>VLOOKUP(F:F,прайс2!B:E,4,1)</f>
        <v>50</v>
      </c>
      <c r="Q327" s="16">
        <f>VLOOKUP(F:F,прайс2!B:F,5,1)</f>
        <v>40</v>
      </c>
      <c r="R327" s="25">
        <f>IF(J327=1,O327,IF(J327&lt;30,O327+((J327-1)*P327),O327+((J327-1)*Q327)))</f>
        <v>680</v>
      </c>
      <c r="S327" s="1">
        <v>216</v>
      </c>
      <c r="T327" s="1">
        <v>240</v>
      </c>
      <c r="U327" s="1">
        <v>264</v>
      </c>
      <c r="V327" s="1">
        <v>324</v>
      </c>
      <c r="W327" s="1">
        <v>468</v>
      </c>
      <c r="X327" s="1">
        <v>558</v>
      </c>
      <c r="Y327" s="1">
        <v>648</v>
      </c>
      <c r="Z327" s="1">
        <v>780</v>
      </c>
      <c r="AA327" s="1">
        <v>900</v>
      </c>
      <c r="AB327" s="1">
        <v>1020</v>
      </c>
      <c r="AC327" s="1"/>
      <c r="AD327" s="1">
        <v>200</v>
      </c>
      <c r="AE327" s="47">
        <v>12</v>
      </c>
      <c r="AF327" s="1"/>
      <c r="AG327" s="1"/>
      <c r="AH327" s="1"/>
      <c r="AI327" s="1"/>
      <c r="AJ327" s="1"/>
    </row>
    <row r="328" spans="1:36" x14ac:dyDescent="0.25">
      <c r="A328" s="1" t="s">
        <v>408</v>
      </c>
      <c r="B328" s="21" t="s">
        <v>731</v>
      </c>
      <c r="C328" s="1" t="s">
        <v>8</v>
      </c>
      <c r="D328" s="1" t="s">
        <v>232</v>
      </c>
      <c r="E328" s="1" t="s">
        <v>10</v>
      </c>
      <c r="F328" s="1" t="s">
        <v>11</v>
      </c>
      <c r="G328" s="1" t="s">
        <v>12</v>
      </c>
      <c r="H328" s="1" t="s">
        <v>13</v>
      </c>
      <c r="I328" s="1"/>
      <c r="J328" s="1">
        <v>9</v>
      </c>
      <c r="K328" s="1">
        <f>VLOOKUP(F:F,прайс1!B:D,3,1)</f>
        <v>360</v>
      </c>
      <c r="L328" s="16">
        <f>VLOOKUP(F:F,прайс1!B:E,4,1)</f>
        <v>50</v>
      </c>
      <c r="M328" s="16">
        <f>VLOOKUP(F:F,прайс1!B:F,5,1)</f>
        <v>40</v>
      </c>
      <c r="N328" s="25">
        <f>IF(J328=1,K328,IF(J328&lt;30,K328+((J328-1)*L328),K328+((J328-1)*M328)))</f>
        <v>760</v>
      </c>
      <c r="O328" s="1">
        <f>VLOOKUP(F:F,прайс2!B:F,3,1)</f>
        <v>280</v>
      </c>
      <c r="P328" s="16">
        <f>VLOOKUP(F:F,прайс2!B:E,4,1)</f>
        <v>50</v>
      </c>
      <c r="Q328" s="16">
        <f>VLOOKUP(F:F,прайс2!B:F,5,1)</f>
        <v>40</v>
      </c>
      <c r="R328" s="25">
        <f>IF(J328=1,O328,IF(J328&lt;30,O328+((J328-1)*P328),O328+((J328-1)*Q328)))</f>
        <v>680</v>
      </c>
      <c r="S328" s="1">
        <v>216</v>
      </c>
      <c r="T328" s="1">
        <v>240</v>
      </c>
      <c r="U328" s="1">
        <v>264</v>
      </c>
      <c r="V328" s="1">
        <v>324</v>
      </c>
      <c r="W328" s="1">
        <v>468</v>
      </c>
      <c r="X328" s="1">
        <v>558</v>
      </c>
      <c r="Y328" s="1">
        <v>648</v>
      </c>
      <c r="Z328" s="1">
        <v>780</v>
      </c>
      <c r="AA328" s="1">
        <v>900</v>
      </c>
      <c r="AB328" s="1">
        <v>1020</v>
      </c>
      <c r="AC328" s="1"/>
      <c r="AD328" s="1">
        <v>200</v>
      </c>
      <c r="AE328" s="47">
        <v>12</v>
      </c>
      <c r="AF328" s="1"/>
      <c r="AG328" s="1"/>
      <c r="AH328" s="1"/>
      <c r="AI328" s="1"/>
      <c r="AJ328" s="1"/>
    </row>
    <row r="329" spans="1:36" x14ac:dyDescent="0.25">
      <c r="A329" s="1" t="s">
        <v>408</v>
      </c>
      <c r="B329" s="21" t="s">
        <v>731</v>
      </c>
      <c r="C329" s="1" t="s">
        <v>57</v>
      </c>
      <c r="D329" s="1" t="s">
        <v>232</v>
      </c>
      <c r="E329" s="1" t="s">
        <v>58</v>
      </c>
      <c r="F329" s="1" t="s">
        <v>11</v>
      </c>
      <c r="G329" s="1" t="s">
        <v>12</v>
      </c>
      <c r="H329" s="1" t="s">
        <v>13</v>
      </c>
      <c r="I329" s="1"/>
      <c r="J329" s="1">
        <v>7</v>
      </c>
      <c r="K329" s="1">
        <f>VLOOKUP(F:F,прайс1!B:D,3,1)</f>
        <v>360</v>
      </c>
      <c r="L329" s="16">
        <f>VLOOKUP(F:F,прайс1!B:E,4,1)</f>
        <v>50</v>
      </c>
      <c r="M329" s="16">
        <f>VLOOKUP(F:F,прайс1!B:F,5,1)</f>
        <v>40</v>
      </c>
      <c r="N329" s="25">
        <f>IF(J329=1,K329,IF(J329&lt;30,K329+((J329-1)*L329),K329+((J329-1)*M329)))</f>
        <v>660</v>
      </c>
      <c r="O329" s="1">
        <f>VLOOKUP(F:F,прайс2!B:F,3,1)</f>
        <v>280</v>
      </c>
      <c r="P329" s="16">
        <f>VLOOKUP(F:F,прайс2!B:E,4,1)</f>
        <v>50</v>
      </c>
      <c r="Q329" s="16">
        <f>VLOOKUP(F:F,прайс2!B:F,5,1)</f>
        <v>40</v>
      </c>
      <c r="R329" s="25">
        <f>IF(J329=1,O329,IF(J329&lt;30,O329+((J329-1)*P329),O329+((J329-1)*Q329)))</f>
        <v>580</v>
      </c>
      <c r="S329" s="1">
        <v>216</v>
      </c>
      <c r="T329" s="1">
        <v>240</v>
      </c>
      <c r="U329" s="1">
        <v>264</v>
      </c>
      <c r="V329" s="1">
        <v>324</v>
      </c>
      <c r="W329" s="1">
        <v>468</v>
      </c>
      <c r="X329" s="1">
        <v>558</v>
      </c>
      <c r="Y329" s="1">
        <v>648</v>
      </c>
      <c r="Z329" s="1">
        <v>780</v>
      </c>
      <c r="AA329" s="1">
        <v>900</v>
      </c>
      <c r="AB329" s="1">
        <v>1020</v>
      </c>
      <c r="AC329" s="1"/>
      <c r="AD329" s="1">
        <v>200</v>
      </c>
      <c r="AE329" s="47">
        <v>12</v>
      </c>
      <c r="AF329" s="1"/>
      <c r="AG329" s="1"/>
      <c r="AH329" s="1"/>
      <c r="AI329" s="1"/>
      <c r="AJ329" s="1"/>
    </row>
    <row r="330" spans="1:36" x14ac:dyDescent="0.25">
      <c r="A330" s="1" t="s">
        <v>408</v>
      </c>
      <c r="B330" s="21" t="s">
        <v>731</v>
      </c>
      <c r="C330" s="1" t="s">
        <v>409</v>
      </c>
      <c r="D330" s="1" t="s">
        <v>238</v>
      </c>
      <c r="E330" s="1" t="s">
        <v>410</v>
      </c>
      <c r="F330" s="1" t="s">
        <v>11</v>
      </c>
      <c r="G330" s="1" t="s">
        <v>20</v>
      </c>
      <c r="H330" s="1" t="s">
        <v>21</v>
      </c>
      <c r="I330" s="1"/>
      <c r="J330" s="1">
        <v>17</v>
      </c>
      <c r="K330" s="1">
        <f>VLOOKUP(F:F,прайс1!B:D,3,1)</f>
        <v>360</v>
      </c>
      <c r="L330" s="16">
        <f>VLOOKUP(F:F,прайс1!B:E,4,1)</f>
        <v>50</v>
      </c>
      <c r="M330" s="16">
        <f>VLOOKUP(F:F,прайс1!B:F,5,1)</f>
        <v>40</v>
      </c>
      <c r="N330" s="25">
        <f>IF(J330=1,K330,IF(J330&lt;30,K330+((J330-1)*L330),K330+((J330-1)*M330)))</f>
        <v>1160</v>
      </c>
      <c r="O330" s="1">
        <f>VLOOKUP(F:F,прайс2!B:F,3,1)</f>
        <v>280</v>
      </c>
      <c r="P330" s="16">
        <f>VLOOKUP(F:F,прайс2!B:E,4,1)</f>
        <v>50</v>
      </c>
      <c r="Q330" s="16">
        <f>VLOOKUP(F:F,прайс2!B:F,5,1)</f>
        <v>40</v>
      </c>
      <c r="R330" s="25">
        <f>IF(J330=1,O330,IF(J330&lt;30,O330+((J330-1)*P330),O330+((J330-1)*Q330)))</f>
        <v>1080</v>
      </c>
      <c r="S330" s="1">
        <v>216</v>
      </c>
      <c r="T330" s="1">
        <v>240</v>
      </c>
      <c r="U330" s="1">
        <v>264</v>
      </c>
      <c r="V330" s="1">
        <v>324</v>
      </c>
      <c r="W330" s="1">
        <v>468</v>
      </c>
      <c r="X330" s="1">
        <v>558</v>
      </c>
      <c r="Y330" s="1">
        <v>648</v>
      </c>
      <c r="Z330" s="1">
        <v>780</v>
      </c>
      <c r="AA330" s="1">
        <v>900</v>
      </c>
      <c r="AB330" s="1">
        <v>1020</v>
      </c>
      <c r="AC330" s="1"/>
      <c r="AD330" s="1">
        <v>200</v>
      </c>
      <c r="AE330" s="47">
        <v>12</v>
      </c>
      <c r="AF330" s="1"/>
      <c r="AG330" s="1"/>
      <c r="AH330" s="1"/>
      <c r="AI330" s="1"/>
      <c r="AJ330" s="1"/>
    </row>
    <row r="331" spans="1:36" x14ac:dyDescent="0.25">
      <c r="A331" s="1" t="s">
        <v>411</v>
      </c>
      <c r="B331" s="21" t="s">
        <v>731</v>
      </c>
      <c r="C331" s="1" t="s">
        <v>8</v>
      </c>
      <c r="D331" s="1" t="s">
        <v>232</v>
      </c>
      <c r="E331" s="1" t="s">
        <v>10</v>
      </c>
      <c r="F331" s="1" t="s">
        <v>11</v>
      </c>
      <c r="G331" s="1" t="s">
        <v>12</v>
      </c>
      <c r="H331" s="1" t="s">
        <v>13</v>
      </c>
      <c r="I331" s="1"/>
      <c r="J331" s="1">
        <v>1</v>
      </c>
      <c r="K331" s="1">
        <f>VLOOKUP(F:F,прайс1!B:D,3,1)</f>
        <v>360</v>
      </c>
      <c r="L331" s="16">
        <f>VLOOKUP(F:F,прайс1!B:E,4,1)</f>
        <v>50</v>
      </c>
      <c r="M331" s="16">
        <f>VLOOKUP(F:F,прайс1!B:F,5,1)</f>
        <v>40</v>
      </c>
      <c r="N331" s="25">
        <f>IF(J331=1,K331,IF(J331&lt;30,K331+((J331-1)*L331),K331+((J331-1)*M331)))</f>
        <v>360</v>
      </c>
      <c r="O331" s="1">
        <f>VLOOKUP(F:F,прайс2!B:F,3,1)</f>
        <v>280</v>
      </c>
      <c r="P331" s="16">
        <f>VLOOKUP(F:F,прайс2!B:E,4,1)</f>
        <v>50</v>
      </c>
      <c r="Q331" s="16">
        <f>VLOOKUP(F:F,прайс2!B:F,5,1)</f>
        <v>40</v>
      </c>
      <c r="R331" s="25">
        <f>IF(J331=1,O331,IF(J331&lt;30,O331+((J331-1)*P331),O331+((J331-1)*Q331)))</f>
        <v>280</v>
      </c>
      <c r="S331" s="1">
        <v>216</v>
      </c>
      <c r="T331" s="1">
        <v>240</v>
      </c>
      <c r="U331" s="1">
        <v>264</v>
      </c>
      <c r="V331" s="1">
        <v>324</v>
      </c>
      <c r="W331" s="1">
        <v>468</v>
      </c>
      <c r="X331" s="1">
        <v>558</v>
      </c>
      <c r="Y331" s="1">
        <v>648</v>
      </c>
      <c r="Z331" s="1">
        <v>780</v>
      </c>
      <c r="AA331" s="1">
        <v>900</v>
      </c>
      <c r="AB331" s="1">
        <v>1020</v>
      </c>
      <c r="AC331" s="1"/>
      <c r="AD331" s="1">
        <v>200</v>
      </c>
      <c r="AE331" s="47">
        <v>12</v>
      </c>
      <c r="AF331" s="1"/>
      <c r="AG331" s="1"/>
      <c r="AH331" s="1"/>
      <c r="AI331" s="1"/>
      <c r="AJ331" s="1"/>
    </row>
    <row r="332" spans="1:36" x14ac:dyDescent="0.25">
      <c r="A332" s="1" t="s">
        <v>411</v>
      </c>
      <c r="B332" s="21" t="s">
        <v>731</v>
      </c>
      <c r="C332" s="1" t="s">
        <v>419</v>
      </c>
      <c r="D332" s="1" t="s">
        <v>232</v>
      </c>
      <c r="E332" s="1" t="s">
        <v>420</v>
      </c>
      <c r="F332" s="1" t="s">
        <v>11</v>
      </c>
      <c r="G332" s="1" t="s">
        <v>12</v>
      </c>
      <c r="H332" s="1" t="s">
        <v>13</v>
      </c>
      <c r="I332" s="1"/>
      <c r="J332" s="1">
        <v>8</v>
      </c>
      <c r="K332" s="1">
        <f>VLOOKUP(F:F,прайс1!B:D,3,1)</f>
        <v>360</v>
      </c>
      <c r="L332" s="16">
        <f>VLOOKUP(F:F,прайс1!B:E,4,1)</f>
        <v>50</v>
      </c>
      <c r="M332" s="16">
        <f>VLOOKUP(F:F,прайс1!B:F,5,1)</f>
        <v>40</v>
      </c>
      <c r="N332" s="25">
        <f>IF(J332=1,K332,IF(J332&lt;30,K332+((J332-1)*L332),K332+((J332-1)*M332)))</f>
        <v>710</v>
      </c>
      <c r="O332" s="1">
        <f>VLOOKUP(F:F,прайс2!B:F,3,1)</f>
        <v>280</v>
      </c>
      <c r="P332" s="16">
        <f>VLOOKUP(F:F,прайс2!B:E,4,1)</f>
        <v>50</v>
      </c>
      <c r="Q332" s="16">
        <f>VLOOKUP(F:F,прайс2!B:F,5,1)</f>
        <v>40</v>
      </c>
      <c r="R332" s="25">
        <f>IF(J332=1,O332,IF(J332&lt;30,O332+((J332-1)*P332),O332+((J332-1)*Q332)))</f>
        <v>630</v>
      </c>
      <c r="S332" s="1">
        <v>216</v>
      </c>
      <c r="T332" s="1">
        <v>240</v>
      </c>
      <c r="U332" s="1">
        <v>264</v>
      </c>
      <c r="V332" s="1">
        <v>324</v>
      </c>
      <c r="W332" s="1">
        <v>468</v>
      </c>
      <c r="X332" s="1">
        <v>558</v>
      </c>
      <c r="Y332" s="1">
        <v>648</v>
      </c>
      <c r="Z332" s="1">
        <v>780</v>
      </c>
      <c r="AA332" s="1">
        <v>900</v>
      </c>
      <c r="AB332" s="1">
        <v>1020</v>
      </c>
      <c r="AC332" s="1"/>
      <c r="AD332" s="1">
        <v>200</v>
      </c>
      <c r="AE332" s="47">
        <v>12</v>
      </c>
      <c r="AF332" s="1"/>
      <c r="AG332" s="1"/>
      <c r="AH332" s="1"/>
      <c r="AI332" s="1"/>
      <c r="AJ332" s="1"/>
    </row>
    <row r="333" spans="1:36" x14ac:dyDescent="0.25">
      <c r="A333" s="1" t="s">
        <v>411</v>
      </c>
      <c r="B333" s="21" t="s">
        <v>731</v>
      </c>
      <c r="C333" s="1" t="s">
        <v>414</v>
      </c>
      <c r="D333" s="1" t="s">
        <v>238</v>
      </c>
      <c r="E333" s="1" t="s">
        <v>415</v>
      </c>
      <c r="F333" s="1" t="s">
        <v>11</v>
      </c>
      <c r="G333" s="1" t="s">
        <v>235</v>
      </c>
      <c r="H333" s="1" t="s">
        <v>118</v>
      </c>
      <c r="I333" s="1"/>
      <c r="J333" s="1">
        <v>10</v>
      </c>
      <c r="K333" s="1">
        <f>VLOOKUP(F:F,прайс1!B:D,3,1)</f>
        <v>360</v>
      </c>
      <c r="L333" s="16">
        <f>VLOOKUP(F:F,прайс1!B:E,4,1)</f>
        <v>50</v>
      </c>
      <c r="M333" s="16">
        <f>VLOOKUP(F:F,прайс1!B:F,5,1)</f>
        <v>40</v>
      </c>
      <c r="N333" s="25">
        <f>IF(J333=1,K333,IF(J333&lt;30,K333+((J333-1)*L333),K333+((J333-1)*M333)))</f>
        <v>810</v>
      </c>
      <c r="O333" s="1">
        <f>VLOOKUP(F:F,прайс2!B:F,3,1)</f>
        <v>280</v>
      </c>
      <c r="P333" s="16">
        <f>VLOOKUP(F:F,прайс2!B:E,4,1)</f>
        <v>50</v>
      </c>
      <c r="Q333" s="16">
        <f>VLOOKUP(F:F,прайс2!B:F,5,1)</f>
        <v>40</v>
      </c>
      <c r="R333" s="25">
        <f>IF(J333=1,O333,IF(J333&lt;30,O333+((J333-1)*P333),O333+((J333-1)*Q333)))</f>
        <v>730</v>
      </c>
      <c r="S333" s="1">
        <v>216</v>
      </c>
      <c r="T333" s="1">
        <v>240</v>
      </c>
      <c r="U333" s="1">
        <v>264</v>
      </c>
      <c r="V333" s="1">
        <v>324</v>
      </c>
      <c r="W333" s="1">
        <v>468</v>
      </c>
      <c r="X333" s="1">
        <v>558</v>
      </c>
      <c r="Y333" s="1">
        <v>648</v>
      </c>
      <c r="Z333" s="1">
        <v>780</v>
      </c>
      <c r="AA333" s="1">
        <v>900</v>
      </c>
      <c r="AB333" s="1">
        <v>1020</v>
      </c>
      <c r="AC333" s="1"/>
      <c r="AD333" s="1">
        <v>200</v>
      </c>
      <c r="AE333" s="47">
        <v>12</v>
      </c>
      <c r="AF333" s="1"/>
      <c r="AG333" s="1"/>
      <c r="AH333" s="1"/>
      <c r="AI333" s="1"/>
      <c r="AJ333" s="1"/>
    </row>
    <row r="334" spans="1:36" x14ac:dyDescent="0.25">
      <c r="A334" s="1" t="s">
        <v>411</v>
      </c>
      <c r="B334" s="21" t="s">
        <v>731</v>
      </c>
      <c r="C334" s="1" t="s">
        <v>421</v>
      </c>
      <c r="D334" s="1" t="s">
        <v>232</v>
      </c>
      <c r="E334" s="1" t="s">
        <v>422</v>
      </c>
      <c r="F334" s="1" t="s">
        <v>11</v>
      </c>
      <c r="G334" s="1" t="s">
        <v>20</v>
      </c>
      <c r="H334" s="1" t="s">
        <v>21</v>
      </c>
      <c r="I334" s="1"/>
      <c r="J334" s="1">
        <v>22</v>
      </c>
      <c r="K334" s="1">
        <f>VLOOKUP(F:F,прайс1!B:D,3,1)</f>
        <v>360</v>
      </c>
      <c r="L334" s="16">
        <f>VLOOKUP(F:F,прайс1!B:E,4,1)</f>
        <v>50</v>
      </c>
      <c r="M334" s="16">
        <f>VLOOKUP(F:F,прайс1!B:F,5,1)</f>
        <v>40</v>
      </c>
      <c r="N334" s="25">
        <f>IF(J334=1,K334,IF(J334&lt;30,K334+((J334-1)*L334),K334+((J334-1)*M334)))</f>
        <v>1410</v>
      </c>
      <c r="O334" s="1">
        <f>VLOOKUP(F:F,прайс2!B:F,3,1)</f>
        <v>280</v>
      </c>
      <c r="P334" s="16">
        <f>VLOOKUP(F:F,прайс2!B:E,4,1)</f>
        <v>50</v>
      </c>
      <c r="Q334" s="16">
        <f>VLOOKUP(F:F,прайс2!B:F,5,1)</f>
        <v>40</v>
      </c>
      <c r="R334" s="25">
        <f>IF(J334=1,O334,IF(J334&lt;30,O334+((J334-1)*P334),O334+((J334-1)*Q334)))</f>
        <v>1330</v>
      </c>
      <c r="S334" s="1">
        <v>216</v>
      </c>
      <c r="T334" s="1">
        <v>240</v>
      </c>
      <c r="U334" s="1">
        <v>264</v>
      </c>
      <c r="V334" s="1">
        <v>324</v>
      </c>
      <c r="W334" s="1">
        <v>468</v>
      </c>
      <c r="X334" s="1">
        <v>558</v>
      </c>
      <c r="Y334" s="1">
        <v>648</v>
      </c>
      <c r="Z334" s="1">
        <v>780</v>
      </c>
      <c r="AA334" s="1">
        <v>900</v>
      </c>
      <c r="AB334" s="1">
        <v>1020</v>
      </c>
      <c r="AC334" s="1"/>
      <c r="AD334" s="1">
        <v>200</v>
      </c>
      <c r="AE334" s="47">
        <v>12</v>
      </c>
      <c r="AF334" s="1"/>
      <c r="AG334" s="1"/>
      <c r="AH334" s="1"/>
      <c r="AI334" s="1"/>
      <c r="AJ334" s="1"/>
    </row>
    <row r="335" spans="1:36" x14ac:dyDescent="0.25">
      <c r="A335" s="1" t="s">
        <v>411</v>
      </c>
      <c r="B335" s="21" t="s">
        <v>731</v>
      </c>
      <c r="C335" s="1" t="s">
        <v>421</v>
      </c>
      <c r="D335" s="1" t="s">
        <v>232</v>
      </c>
      <c r="E335" s="1" t="s">
        <v>423</v>
      </c>
      <c r="F335" s="1" t="s">
        <v>11</v>
      </c>
      <c r="G335" s="1" t="s">
        <v>20</v>
      </c>
      <c r="H335" s="1" t="s">
        <v>21</v>
      </c>
      <c r="I335" s="1"/>
      <c r="J335" s="1">
        <v>15</v>
      </c>
      <c r="K335" s="1">
        <f>VLOOKUP(F:F,прайс1!B:D,3,1)</f>
        <v>360</v>
      </c>
      <c r="L335" s="16">
        <f>VLOOKUP(F:F,прайс1!B:E,4,1)</f>
        <v>50</v>
      </c>
      <c r="M335" s="16">
        <f>VLOOKUP(F:F,прайс1!B:F,5,1)</f>
        <v>40</v>
      </c>
      <c r="N335" s="25">
        <f>IF(J335=1,K335,IF(J335&lt;30,K335+((J335-1)*L335),K335+((J335-1)*M335)))</f>
        <v>1060</v>
      </c>
      <c r="O335" s="1">
        <f>VLOOKUP(F:F,прайс2!B:F,3,1)</f>
        <v>280</v>
      </c>
      <c r="P335" s="16">
        <f>VLOOKUP(F:F,прайс2!B:E,4,1)</f>
        <v>50</v>
      </c>
      <c r="Q335" s="16">
        <f>VLOOKUP(F:F,прайс2!B:F,5,1)</f>
        <v>40</v>
      </c>
      <c r="R335" s="25">
        <f>IF(J335=1,O335,IF(J335&lt;30,O335+((J335-1)*P335),O335+((J335-1)*Q335)))</f>
        <v>980</v>
      </c>
      <c r="S335" s="1">
        <v>216</v>
      </c>
      <c r="T335" s="1">
        <v>240</v>
      </c>
      <c r="U335" s="1">
        <v>264</v>
      </c>
      <c r="V335" s="1">
        <v>324</v>
      </c>
      <c r="W335" s="1">
        <v>468</v>
      </c>
      <c r="X335" s="1">
        <v>558</v>
      </c>
      <c r="Y335" s="1">
        <v>648</v>
      </c>
      <c r="Z335" s="1">
        <v>780</v>
      </c>
      <c r="AA335" s="1">
        <v>900</v>
      </c>
      <c r="AB335" s="1">
        <v>1020</v>
      </c>
      <c r="AC335" s="1"/>
      <c r="AD335" s="1">
        <v>200</v>
      </c>
      <c r="AE335" s="47">
        <v>12</v>
      </c>
      <c r="AF335" s="1"/>
      <c r="AG335" s="1"/>
      <c r="AH335" s="1"/>
      <c r="AI335" s="1"/>
      <c r="AJ335" s="1"/>
    </row>
    <row r="336" spans="1:36" x14ac:dyDescent="0.25">
      <c r="A336" s="1" t="s">
        <v>411</v>
      </c>
      <c r="B336" s="21" t="s">
        <v>731</v>
      </c>
      <c r="C336" s="1" t="s">
        <v>125</v>
      </c>
      <c r="D336" s="1" t="s">
        <v>232</v>
      </c>
      <c r="E336" s="1" t="s">
        <v>126</v>
      </c>
      <c r="F336" s="1" t="s">
        <v>11</v>
      </c>
      <c r="G336" s="1" t="s">
        <v>235</v>
      </c>
      <c r="H336" s="1" t="s">
        <v>118</v>
      </c>
      <c r="I336" s="1"/>
      <c r="J336" s="1">
        <v>31</v>
      </c>
      <c r="K336" s="1">
        <f>VLOOKUP(F:F,прайс1!B:D,3,1)</f>
        <v>360</v>
      </c>
      <c r="L336" s="16">
        <f>VLOOKUP(F:F,прайс1!B:E,4,1)</f>
        <v>50</v>
      </c>
      <c r="M336" s="16">
        <f>VLOOKUP(F:F,прайс1!B:F,5,1)</f>
        <v>40</v>
      </c>
      <c r="N336" s="25">
        <f>IF(J336=1,K336,IF(J336&lt;30,K336+((J336-1)*L336),K336+((J336-1)*M336)))</f>
        <v>1560</v>
      </c>
      <c r="O336" s="1">
        <f>VLOOKUP(F:F,прайс2!B:F,3,1)</f>
        <v>280</v>
      </c>
      <c r="P336" s="16">
        <f>VLOOKUP(F:F,прайс2!B:E,4,1)</f>
        <v>50</v>
      </c>
      <c r="Q336" s="16">
        <f>VLOOKUP(F:F,прайс2!B:F,5,1)</f>
        <v>40</v>
      </c>
      <c r="R336" s="25">
        <f>IF(J336=1,O336,IF(J336&lt;30,O336+((J336-1)*P336),O336+((J336-1)*Q336)))</f>
        <v>1480</v>
      </c>
      <c r="S336" s="1">
        <v>216</v>
      </c>
      <c r="T336" s="1">
        <v>240</v>
      </c>
      <c r="U336" s="1">
        <v>264</v>
      </c>
      <c r="V336" s="1">
        <v>324</v>
      </c>
      <c r="W336" s="1">
        <v>468</v>
      </c>
      <c r="X336" s="1">
        <v>558</v>
      </c>
      <c r="Y336" s="1">
        <v>648</v>
      </c>
      <c r="Z336" s="1">
        <v>780</v>
      </c>
      <c r="AA336" s="1">
        <v>900</v>
      </c>
      <c r="AB336" s="1">
        <v>1020</v>
      </c>
      <c r="AC336" s="1"/>
      <c r="AD336" s="1">
        <v>200</v>
      </c>
      <c r="AE336" s="47">
        <v>12</v>
      </c>
      <c r="AF336" s="1"/>
      <c r="AG336" s="1"/>
      <c r="AH336" s="1"/>
      <c r="AI336" s="1"/>
      <c r="AJ336" s="1"/>
    </row>
    <row r="337" spans="1:36" x14ac:dyDescent="0.25">
      <c r="A337" s="1" t="s">
        <v>411</v>
      </c>
      <c r="B337" s="21" t="s">
        <v>731</v>
      </c>
      <c r="C337" s="1" t="s">
        <v>138</v>
      </c>
      <c r="D337" s="1" t="s">
        <v>232</v>
      </c>
      <c r="E337" s="1" t="s">
        <v>139</v>
      </c>
      <c r="F337" s="1" t="s">
        <v>11</v>
      </c>
      <c r="G337" s="1" t="s">
        <v>12</v>
      </c>
      <c r="H337" s="1" t="s">
        <v>13</v>
      </c>
      <c r="I337" s="1"/>
      <c r="J337" s="1">
        <v>14</v>
      </c>
      <c r="K337" s="1">
        <f>VLOOKUP(F:F,прайс1!B:D,3,1)</f>
        <v>360</v>
      </c>
      <c r="L337" s="16">
        <f>VLOOKUP(F:F,прайс1!B:E,4,1)</f>
        <v>50</v>
      </c>
      <c r="M337" s="16">
        <f>VLOOKUP(F:F,прайс1!B:F,5,1)</f>
        <v>40</v>
      </c>
      <c r="N337" s="25">
        <f>IF(J337=1,K337,IF(J337&lt;30,K337+((J337-1)*L337),K337+((J337-1)*M337)))</f>
        <v>1010</v>
      </c>
      <c r="O337" s="1">
        <f>VLOOKUP(F:F,прайс2!B:F,3,1)</f>
        <v>280</v>
      </c>
      <c r="P337" s="16">
        <f>VLOOKUP(F:F,прайс2!B:E,4,1)</f>
        <v>50</v>
      </c>
      <c r="Q337" s="16">
        <f>VLOOKUP(F:F,прайс2!B:F,5,1)</f>
        <v>40</v>
      </c>
      <c r="R337" s="25">
        <f>IF(J337=1,O337,IF(J337&lt;30,O337+((J337-1)*P337),O337+((J337-1)*Q337)))</f>
        <v>930</v>
      </c>
      <c r="S337" s="1">
        <v>216</v>
      </c>
      <c r="T337" s="1">
        <v>240</v>
      </c>
      <c r="U337" s="1">
        <v>264</v>
      </c>
      <c r="V337" s="1">
        <v>324</v>
      </c>
      <c r="W337" s="1">
        <v>468</v>
      </c>
      <c r="X337" s="1">
        <v>558</v>
      </c>
      <c r="Y337" s="1">
        <v>648</v>
      </c>
      <c r="Z337" s="1">
        <v>780</v>
      </c>
      <c r="AA337" s="1">
        <v>900</v>
      </c>
      <c r="AB337" s="1">
        <v>1020</v>
      </c>
      <c r="AC337" s="1"/>
      <c r="AD337" s="1">
        <v>200</v>
      </c>
      <c r="AE337" s="47">
        <v>12</v>
      </c>
      <c r="AF337" s="1"/>
      <c r="AG337" s="1"/>
      <c r="AH337" s="1"/>
      <c r="AI337" s="1"/>
      <c r="AJ337" s="1"/>
    </row>
    <row r="338" spans="1:36" x14ac:dyDescent="0.25">
      <c r="A338" s="1" t="s">
        <v>424</v>
      </c>
      <c r="B338" s="21" t="s">
        <v>731</v>
      </c>
      <c r="C338" s="1" t="s">
        <v>157</v>
      </c>
      <c r="D338" s="1" t="s">
        <v>232</v>
      </c>
      <c r="E338" s="1" t="s">
        <v>158</v>
      </c>
      <c r="F338" s="1" t="s">
        <v>11</v>
      </c>
      <c r="G338" s="1" t="s">
        <v>20</v>
      </c>
      <c r="H338" s="1" t="s">
        <v>21</v>
      </c>
      <c r="I338" s="1"/>
      <c r="J338" s="1">
        <v>7</v>
      </c>
      <c r="K338" s="1">
        <f>VLOOKUP(F:F,прайс1!B:D,3,1)</f>
        <v>360</v>
      </c>
      <c r="L338" s="16">
        <f>VLOOKUP(F:F,прайс1!B:E,4,1)</f>
        <v>50</v>
      </c>
      <c r="M338" s="16">
        <f>VLOOKUP(F:F,прайс1!B:F,5,1)</f>
        <v>40</v>
      </c>
      <c r="N338" s="25">
        <f>IF(J338=1,K338,IF(J338&lt;30,K338+((J338-1)*L338),K338+((J338-1)*M338)))</f>
        <v>660</v>
      </c>
      <c r="O338" s="1">
        <f>VLOOKUP(F:F,прайс2!B:F,3,1)</f>
        <v>280</v>
      </c>
      <c r="P338" s="16">
        <f>VLOOKUP(F:F,прайс2!B:E,4,1)</f>
        <v>50</v>
      </c>
      <c r="Q338" s="16">
        <f>VLOOKUP(F:F,прайс2!B:F,5,1)</f>
        <v>40</v>
      </c>
      <c r="R338" s="25">
        <f>IF(J338=1,O338,IF(J338&lt;30,O338+((J338-1)*P338),O338+((J338-1)*Q338)))</f>
        <v>580</v>
      </c>
      <c r="S338" s="1">
        <v>216</v>
      </c>
      <c r="T338" s="1">
        <v>240</v>
      </c>
      <c r="U338" s="1">
        <v>264</v>
      </c>
      <c r="V338" s="1">
        <v>324</v>
      </c>
      <c r="W338" s="1">
        <v>468</v>
      </c>
      <c r="X338" s="1">
        <v>558</v>
      </c>
      <c r="Y338" s="1">
        <v>648</v>
      </c>
      <c r="Z338" s="1">
        <v>780</v>
      </c>
      <c r="AA338" s="1">
        <v>900</v>
      </c>
      <c r="AB338" s="1">
        <v>1020</v>
      </c>
      <c r="AC338" s="1"/>
      <c r="AD338" s="1">
        <v>200</v>
      </c>
      <c r="AE338" s="47">
        <v>12</v>
      </c>
      <c r="AF338" s="1"/>
      <c r="AG338" s="1"/>
      <c r="AH338" s="1"/>
      <c r="AI338" s="1"/>
      <c r="AJ338" s="1"/>
    </row>
    <row r="339" spans="1:36" x14ac:dyDescent="0.25">
      <c r="A339" s="1" t="s">
        <v>424</v>
      </c>
      <c r="B339" s="21" t="s">
        <v>731</v>
      </c>
      <c r="C339" s="1" t="s">
        <v>218</v>
      </c>
      <c r="D339" s="1" t="s">
        <v>232</v>
      </c>
      <c r="E339" s="1" t="s">
        <v>219</v>
      </c>
      <c r="F339" s="1" t="s">
        <v>11</v>
      </c>
      <c r="G339" s="1" t="s">
        <v>20</v>
      </c>
      <c r="H339" s="1" t="s">
        <v>21</v>
      </c>
      <c r="I339" s="1"/>
      <c r="J339" s="1">
        <v>32</v>
      </c>
      <c r="K339" s="1">
        <f>VLOOKUP(F:F,прайс1!B:D,3,1)</f>
        <v>360</v>
      </c>
      <c r="L339" s="16">
        <f>VLOOKUP(F:F,прайс1!B:E,4,1)</f>
        <v>50</v>
      </c>
      <c r="M339" s="16">
        <f>VLOOKUP(F:F,прайс1!B:F,5,1)</f>
        <v>40</v>
      </c>
      <c r="N339" s="25">
        <f>IF(J339=1,K339,IF(J339&lt;30,K339+((J339-1)*L339),K339+((J339-1)*M339)))</f>
        <v>1600</v>
      </c>
      <c r="O339" s="1">
        <f>VLOOKUP(F:F,прайс2!B:F,3,1)</f>
        <v>280</v>
      </c>
      <c r="P339" s="16">
        <f>VLOOKUP(F:F,прайс2!B:E,4,1)</f>
        <v>50</v>
      </c>
      <c r="Q339" s="16">
        <f>VLOOKUP(F:F,прайс2!B:F,5,1)</f>
        <v>40</v>
      </c>
      <c r="R339" s="25">
        <f>IF(J339=1,O339,IF(J339&lt;30,O339+((J339-1)*P339),O339+((J339-1)*Q339)))</f>
        <v>1520</v>
      </c>
      <c r="S339" s="1">
        <v>216</v>
      </c>
      <c r="T339" s="1">
        <v>240</v>
      </c>
      <c r="U339" s="1">
        <v>264</v>
      </c>
      <c r="V339" s="1">
        <v>324</v>
      </c>
      <c r="W339" s="1">
        <v>468</v>
      </c>
      <c r="X339" s="1">
        <v>558</v>
      </c>
      <c r="Y339" s="1">
        <v>648</v>
      </c>
      <c r="Z339" s="1">
        <v>780</v>
      </c>
      <c r="AA339" s="1">
        <v>900</v>
      </c>
      <c r="AB339" s="1">
        <v>1020</v>
      </c>
      <c r="AC339" s="1"/>
      <c r="AD339" s="1">
        <v>200</v>
      </c>
      <c r="AE339" s="47">
        <v>12</v>
      </c>
      <c r="AF339" s="1"/>
      <c r="AG339" s="1"/>
      <c r="AH339" s="1"/>
      <c r="AI339" s="1"/>
      <c r="AJ339" s="1"/>
    </row>
    <row r="340" spans="1:36" x14ac:dyDescent="0.25">
      <c r="A340" s="1" t="s">
        <v>424</v>
      </c>
      <c r="B340" s="21" t="s">
        <v>731</v>
      </c>
      <c r="C340" s="1" t="s">
        <v>436</v>
      </c>
      <c r="D340" s="1" t="s">
        <v>232</v>
      </c>
      <c r="E340" s="1" t="s">
        <v>437</v>
      </c>
      <c r="F340" s="1" t="s">
        <v>11</v>
      </c>
      <c r="G340" s="1" t="s">
        <v>20</v>
      </c>
      <c r="H340" s="1" t="s">
        <v>21</v>
      </c>
      <c r="I340" s="1"/>
      <c r="J340" s="1">
        <v>19</v>
      </c>
      <c r="K340" s="1">
        <f>VLOOKUP(F:F,прайс1!B:D,3,1)</f>
        <v>360</v>
      </c>
      <c r="L340" s="16">
        <f>VLOOKUP(F:F,прайс1!B:E,4,1)</f>
        <v>50</v>
      </c>
      <c r="M340" s="16">
        <f>VLOOKUP(F:F,прайс1!B:F,5,1)</f>
        <v>40</v>
      </c>
      <c r="N340" s="25">
        <f>IF(J340=1,K340,IF(J340&lt;30,K340+((J340-1)*L340),K340+((J340-1)*M340)))</f>
        <v>1260</v>
      </c>
      <c r="O340" s="1">
        <f>VLOOKUP(F:F,прайс2!B:F,3,1)</f>
        <v>280</v>
      </c>
      <c r="P340" s="16">
        <f>VLOOKUP(F:F,прайс2!B:E,4,1)</f>
        <v>50</v>
      </c>
      <c r="Q340" s="16">
        <f>VLOOKUP(F:F,прайс2!B:F,5,1)</f>
        <v>40</v>
      </c>
      <c r="R340" s="25">
        <f>IF(J340=1,O340,IF(J340&lt;30,O340+((J340-1)*P340),O340+((J340-1)*Q340)))</f>
        <v>1180</v>
      </c>
      <c r="S340" s="1">
        <v>216</v>
      </c>
      <c r="T340" s="1">
        <v>240</v>
      </c>
      <c r="U340" s="1">
        <v>264</v>
      </c>
      <c r="V340" s="1">
        <v>324</v>
      </c>
      <c r="W340" s="1">
        <v>468</v>
      </c>
      <c r="X340" s="1">
        <v>558</v>
      </c>
      <c r="Y340" s="1">
        <v>648</v>
      </c>
      <c r="Z340" s="1">
        <v>780</v>
      </c>
      <c r="AA340" s="1">
        <v>900</v>
      </c>
      <c r="AB340" s="1">
        <v>1020</v>
      </c>
      <c r="AC340" s="1"/>
      <c r="AD340" s="1">
        <v>200</v>
      </c>
      <c r="AE340" s="47">
        <v>12</v>
      </c>
      <c r="AF340" s="1"/>
      <c r="AG340" s="1"/>
      <c r="AH340" s="1"/>
      <c r="AI340" s="1"/>
      <c r="AJ340" s="1"/>
    </row>
    <row r="341" spans="1:36" x14ac:dyDescent="0.25">
      <c r="A341" s="1" t="s">
        <v>424</v>
      </c>
      <c r="B341" s="21" t="s">
        <v>731</v>
      </c>
      <c r="C341" s="1" t="s">
        <v>36</v>
      </c>
      <c r="D341" s="1" t="s">
        <v>232</v>
      </c>
      <c r="E341" s="1" t="s">
        <v>159</v>
      </c>
      <c r="F341" s="1" t="s">
        <v>11</v>
      </c>
      <c r="G341" s="1" t="s">
        <v>12</v>
      </c>
      <c r="H341" s="1" t="s">
        <v>13</v>
      </c>
      <c r="I341" s="1"/>
      <c r="J341" s="1">
        <v>45</v>
      </c>
      <c r="K341" s="1">
        <f>VLOOKUP(F:F,прайс1!B:D,3,1)</f>
        <v>360</v>
      </c>
      <c r="L341" s="16">
        <f>VLOOKUP(F:F,прайс1!B:E,4,1)</f>
        <v>50</v>
      </c>
      <c r="M341" s="16">
        <f>VLOOKUP(F:F,прайс1!B:F,5,1)</f>
        <v>40</v>
      </c>
      <c r="N341" s="25">
        <f>IF(J341=1,K341,IF(J341&lt;30,K341+((J341-1)*L341),K341+((J341-1)*M341)))</f>
        <v>2120</v>
      </c>
      <c r="O341" s="1">
        <f>VLOOKUP(F:F,прайс2!B:F,3,1)</f>
        <v>280</v>
      </c>
      <c r="P341" s="16">
        <f>VLOOKUP(F:F,прайс2!B:E,4,1)</f>
        <v>50</v>
      </c>
      <c r="Q341" s="16">
        <f>VLOOKUP(F:F,прайс2!B:F,5,1)</f>
        <v>40</v>
      </c>
      <c r="R341" s="25">
        <f>IF(J341=1,O341,IF(J341&lt;30,O341+((J341-1)*P341),O341+((J341-1)*Q341)))</f>
        <v>2040</v>
      </c>
      <c r="S341" s="1">
        <v>216</v>
      </c>
      <c r="T341" s="1">
        <v>240</v>
      </c>
      <c r="U341" s="1">
        <v>264</v>
      </c>
      <c r="V341" s="1">
        <v>324</v>
      </c>
      <c r="W341" s="1">
        <v>468</v>
      </c>
      <c r="X341" s="1">
        <v>558</v>
      </c>
      <c r="Y341" s="1">
        <v>648</v>
      </c>
      <c r="Z341" s="1">
        <v>780</v>
      </c>
      <c r="AA341" s="1">
        <v>900</v>
      </c>
      <c r="AB341" s="1">
        <v>1020</v>
      </c>
      <c r="AC341" s="1"/>
      <c r="AD341" s="1">
        <v>200</v>
      </c>
      <c r="AE341" s="47">
        <v>12</v>
      </c>
      <c r="AF341" s="1"/>
      <c r="AG341" s="1"/>
      <c r="AH341" s="1"/>
      <c r="AI341" s="1"/>
      <c r="AJ341" s="1"/>
    </row>
    <row r="342" spans="1:36" x14ac:dyDescent="0.25">
      <c r="A342" s="1" t="s">
        <v>424</v>
      </c>
      <c r="B342" s="21" t="s">
        <v>731</v>
      </c>
      <c r="C342" s="1" t="s">
        <v>36</v>
      </c>
      <c r="D342" s="1" t="s">
        <v>232</v>
      </c>
      <c r="E342" s="1" t="s">
        <v>50</v>
      </c>
      <c r="F342" s="1" t="s">
        <v>11</v>
      </c>
      <c r="G342" s="1" t="s">
        <v>12</v>
      </c>
      <c r="H342" s="1" t="s">
        <v>13</v>
      </c>
      <c r="I342" s="1"/>
      <c r="J342" s="1">
        <v>29</v>
      </c>
      <c r="K342" s="1">
        <f>VLOOKUP(F:F,прайс1!B:D,3,1)</f>
        <v>360</v>
      </c>
      <c r="L342" s="16">
        <f>VLOOKUP(F:F,прайс1!B:E,4,1)</f>
        <v>50</v>
      </c>
      <c r="M342" s="16">
        <f>VLOOKUP(F:F,прайс1!B:F,5,1)</f>
        <v>40</v>
      </c>
      <c r="N342" s="25">
        <f>IF(J342=1,K342,IF(J342&lt;30,K342+((J342-1)*L342),K342+((J342-1)*M342)))</f>
        <v>1760</v>
      </c>
      <c r="O342" s="1">
        <f>VLOOKUP(F:F,прайс2!B:F,3,1)</f>
        <v>280</v>
      </c>
      <c r="P342" s="16">
        <f>VLOOKUP(F:F,прайс2!B:E,4,1)</f>
        <v>50</v>
      </c>
      <c r="Q342" s="16">
        <f>VLOOKUP(F:F,прайс2!B:F,5,1)</f>
        <v>40</v>
      </c>
      <c r="R342" s="25">
        <f>IF(J342=1,O342,IF(J342&lt;30,O342+((J342-1)*P342),O342+((J342-1)*Q342)))</f>
        <v>1680</v>
      </c>
      <c r="S342" s="1">
        <v>216</v>
      </c>
      <c r="T342" s="1">
        <v>240</v>
      </c>
      <c r="U342" s="1">
        <v>264</v>
      </c>
      <c r="V342" s="1">
        <v>324</v>
      </c>
      <c r="W342" s="1">
        <v>468</v>
      </c>
      <c r="X342" s="1">
        <v>558</v>
      </c>
      <c r="Y342" s="1">
        <v>648</v>
      </c>
      <c r="Z342" s="1">
        <v>780</v>
      </c>
      <c r="AA342" s="1">
        <v>900</v>
      </c>
      <c r="AB342" s="1">
        <v>1020</v>
      </c>
      <c r="AC342" s="1"/>
      <c r="AD342" s="1">
        <v>200</v>
      </c>
      <c r="AE342" s="47">
        <v>12</v>
      </c>
      <c r="AF342" s="1"/>
      <c r="AG342" s="1"/>
      <c r="AH342" s="1"/>
      <c r="AI342" s="1"/>
      <c r="AJ342" s="1"/>
    </row>
    <row r="343" spans="1:36" x14ac:dyDescent="0.25">
      <c r="A343" s="1" t="s">
        <v>424</v>
      </c>
      <c r="B343" s="21" t="s">
        <v>731</v>
      </c>
      <c r="C343" s="1" t="s">
        <v>36</v>
      </c>
      <c r="D343" s="1" t="s">
        <v>232</v>
      </c>
      <c r="E343" s="1" t="s">
        <v>37</v>
      </c>
      <c r="F343" s="1" t="s">
        <v>11</v>
      </c>
      <c r="G343" s="1" t="s">
        <v>12</v>
      </c>
      <c r="H343" s="1" t="s">
        <v>13</v>
      </c>
      <c r="I343" s="1"/>
      <c r="J343" s="1">
        <v>29</v>
      </c>
      <c r="K343" s="1">
        <f>VLOOKUP(F:F,прайс1!B:D,3,1)</f>
        <v>360</v>
      </c>
      <c r="L343" s="16">
        <f>VLOOKUP(F:F,прайс1!B:E,4,1)</f>
        <v>50</v>
      </c>
      <c r="M343" s="16">
        <f>VLOOKUP(F:F,прайс1!B:F,5,1)</f>
        <v>40</v>
      </c>
      <c r="N343" s="25">
        <f>IF(J343=1,K343,IF(J343&lt;30,K343+((J343-1)*L343),K343+((J343-1)*M343)))</f>
        <v>1760</v>
      </c>
      <c r="O343" s="1">
        <f>VLOOKUP(F:F,прайс2!B:F,3,1)</f>
        <v>280</v>
      </c>
      <c r="P343" s="16">
        <f>VLOOKUP(F:F,прайс2!B:E,4,1)</f>
        <v>50</v>
      </c>
      <c r="Q343" s="16">
        <f>VLOOKUP(F:F,прайс2!B:F,5,1)</f>
        <v>40</v>
      </c>
      <c r="R343" s="25">
        <f>IF(J343=1,O343,IF(J343&lt;30,O343+((J343-1)*P343),O343+((J343-1)*Q343)))</f>
        <v>1680</v>
      </c>
      <c r="S343" s="1">
        <v>216</v>
      </c>
      <c r="T343" s="1">
        <v>240</v>
      </c>
      <c r="U343" s="1">
        <v>264</v>
      </c>
      <c r="V343" s="1">
        <v>324</v>
      </c>
      <c r="W343" s="1">
        <v>468</v>
      </c>
      <c r="X343" s="1">
        <v>558</v>
      </c>
      <c r="Y343" s="1">
        <v>648</v>
      </c>
      <c r="Z343" s="1">
        <v>780</v>
      </c>
      <c r="AA343" s="1">
        <v>900</v>
      </c>
      <c r="AB343" s="1">
        <v>1020</v>
      </c>
      <c r="AC343" s="1"/>
      <c r="AD343" s="1">
        <v>200</v>
      </c>
      <c r="AE343" s="47">
        <v>12</v>
      </c>
      <c r="AF343" s="1"/>
      <c r="AG343" s="1"/>
      <c r="AH343" s="1"/>
      <c r="AI343" s="1"/>
      <c r="AJ343" s="1"/>
    </row>
    <row r="344" spans="1:36" x14ac:dyDescent="0.25">
      <c r="A344" s="1" t="s">
        <v>424</v>
      </c>
      <c r="B344" s="21" t="s">
        <v>731</v>
      </c>
      <c r="C344" s="1" t="s">
        <v>425</v>
      </c>
      <c r="D344" s="1" t="s">
        <v>232</v>
      </c>
      <c r="E344" s="1" t="s">
        <v>426</v>
      </c>
      <c r="F344" s="1" t="s">
        <v>11</v>
      </c>
      <c r="G344" s="1" t="s">
        <v>235</v>
      </c>
      <c r="H344" s="1" t="s">
        <v>118</v>
      </c>
      <c r="I344" s="1"/>
      <c r="J344" s="1">
        <v>61</v>
      </c>
      <c r="K344" s="1">
        <f>VLOOKUP(F:F,прайс1!B:D,3,1)</f>
        <v>360</v>
      </c>
      <c r="L344" s="16">
        <f>VLOOKUP(F:F,прайс1!B:E,4,1)</f>
        <v>50</v>
      </c>
      <c r="M344" s="16">
        <f>VLOOKUP(F:F,прайс1!B:F,5,1)</f>
        <v>40</v>
      </c>
      <c r="N344" s="25">
        <f>IF(J344=1,K344,IF(J344&lt;30,K344+((J344-1)*L344),K344+((J344-1)*M344)))</f>
        <v>2760</v>
      </c>
      <c r="O344" s="1">
        <f>VLOOKUP(F:F,прайс2!B:F,3,1)</f>
        <v>280</v>
      </c>
      <c r="P344" s="16">
        <f>VLOOKUP(F:F,прайс2!B:E,4,1)</f>
        <v>50</v>
      </c>
      <c r="Q344" s="16">
        <f>VLOOKUP(F:F,прайс2!B:F,5,1)</f>
        <v>40</v>
      </c>
      <c r="R344" s="25">
        <f>IF(J344=1,O344,IF(J344&lt;30,O344+((J344-1)*P344),O344+((J344-1)*Q344)))</f>
        <v>2680</v>
      </c>
      <c r="S344" s="1">
        <v>216</v>
      </c>
      <c r="T344" s="1">
        <v>240</v>
      </c>
      <c r="U344" s="1">
        <v>264</v>
      </c>
      <c r="V344" s="1">
        <v>324</v>
      </c>
      <c r="W344" s="1">
        <v>468</v>
      </c>
      <c r="X344" s="1">
        <v>558</v>
      </c>
      <c r="Y344" s="1">
        <v>648</v>
      </c>
      <c r="Z344" s="1">
        <v>780</v>
      </c>
      <c r="AA344" s="1">
        <v>900</v>
      </c>
      <c r="AB344" s="1">
        <v>1020</v>
      </c>
      <c r="AC344" s="1"/>
      <c r="AD344" s="1">
        <v>200</v>
      </c>
      <c r="AE344" s="47">
        <v>12</v>
      </c>
      <c r="AF344" s="1"/>
      <c r="AG344" s="1"/>
      <c r="AH344" s="1"/>
      <c r="AI344" s="1"/>
      <c r="AJ344" s="1"/>
    </row>
    <row r="345" spans="1:36" x14ac:dyDescent="0.25">
      <c r="A345" s="1" t="s">
        <v>424</v>
      </c>
      <c r="B345" s="21" t="s">
        <v>731</v>
      </c>
      <c r="C345" s="1" t="s">
        <v>440</v>
      </c>
      <c r="D345" s="1" t="s">
        <v>232</v>
      </c>
      <c r="E345" s="1" t="s">
        <v>441</v>
      </c>
      <c r="F345" s="1" t="s">
        <v>11</v>
      </c>
      <c r="G345" s="1" t="s">
        <v>20</v>
      </c>
      <c r="H345" s="1" t="s">
        <v>21</v>
      </c>
      <c r="I345" s="1"/>
      <c r="J345" s="1">
        <v>14</v>
      </c>
      <c r="K345" s="1">
        <f>VLOOKUP(F:F,прайс1!B:D,3,1)</f>
        <v>360</v>
      </c>
      <c r="L345" s="16">
        <f>VLOOKUP(F:F,прайс1!B:E,4,1)</f>
        <v>50</v>
      </c>
      <c r="M345" s="16">
        <f>VLOOKUP(F:F,прайс1!B:F,5,1)</f>
        <v>40</v>
      </c>
      <c r="N345" s="25">
        <f>IF(J345=1,K345,IF(J345&lt;30,K345+((J345-1)*L345),K345+((J345-1)*M345)))</f>
        <v>1010</v>
      </c>
      <c r="O345" s="1">
        <f>VLOOKUP(F:F,прайс2!B:F,3,1)</f>
        <v>280</v>
      </c>
      <c r="P345" s="16">
        <f>VLOOKUP(F:F,прайс2!B:E,4,1)</f>
        <v>50</v>
      </c>
      <c r="Q345" s="16">
        <f>VLOOKUP(F:F,прайс2!B:F,5,1)</f>
        <v>40</v>
      </c>
      <c r="R345" s="25">
        <f>IF(J345=1,O345,IF(J345&lt;30,O345+((J345-1)*P345),O345+((J345-1)*Q345)))</f>
        <v>930</v>
      </c>
      <c r="S345" s="1">
        <v>216</v>
      </c>
      <c r="T345" s="1">
        <v>240</v>
      </c>
      <c r="U345" s="1">
        <v>264</v>
      </c>
      <c r="V345" s="1">
        <v>324</v>
      </c>
      <c r="W345" s="1">
        <v>468</v>
      </c>
      <c r="X345" s="1">
        <v>558</v>
      </c>
      <c r="Y345" s="1">
        <v>648</v>
      </c>
      <c r="Z345" s="1">
        <v>780</v>
      </c>
      <c r="AA345" s="1">
        <v>900</v>
      </c>
      <c r="AB345" s="1">
        <v>1020</v>
      </c>
      <c r="AC345" s="1"/>
      <c r="AD345" s="1">
        <v>200</v>
      </c>
      <c r="AE345" s="47">
        <v>12</v>
      </c>
      <c r="AF345" s="1"/>
      <c r="AG345" s="1"/>
      <c r="AH345" s="1"/>
      <c r="AI345" s="1"/>
      <c r="AJ345" s="1"/>
    </row>
    <row r="346" spans="1:36" x14ac:dyDescent="0.25">
      <c r="A346" s="1" t="s">
        <v>424</v>
      </c>
      <c r="B346" s="21" t="s">
        <v>731</v>
      </c>
      <c r="C346" s="1" t="s">
        <v>442</v>
      </c>
      <c r="D346" s="1" t="s">
        <v>232</v>
      </c>
      <c r="E346" s="1" t="s">
        <v>443</v>
      </c>
      <c r="F346" s="1" t="s">
        <v>11</v>
      </c>
      <c r="G346" s="1" t="s">
        <v>20</v>
      </c>
      <c r="H346" s="1" t="s">
        <v>21</v>
      </c>
      <c r="I346" s="1"/>
      <c r="J346" s="1">
        <v>10</v>
      </c>
      <c r="K346" s="1">
        <f>VLOOKUP(F:F,прайс1!B:D,3,1)</f>
        <v>360</v>
      </c>
      <c r="L346" s="16">
        <f>VLOOKUP(F:F,прайс1!B:E,4,1)</f>
        <v>50</v>
      </c>
      <c r="M346" s="16">
        <f>VLOOKUP(F:F,прайс1!B:F,5,1)</f>
        <v>40</v>
      </c>
      <c r="N346" s="25">
        <f>IF(J346=1,K346,IF(J346&lt;30,K346+((J346-1)*L346),K346+((J346-1)*M346)))</f>
        <v>810</v>
      </c>
      <c r="O346" s="1">
        <f>VLOOKUP(F:F,прайс2!B:F,3,1)</f>
        <v>280</v>
      </c>
      <c r="P346" s="16">
        <f>VLOOKUP(F:F,прайс2!B:E,4,1)</f>
        <v>50</v>
      </c>
      <c r="Q346" s="16">
        <f>VLOOKUP(F:F,прайс2!B:F,5,1)</f>
        <v>40</v>
      </c>
      <c r="R346" s="25">
        <f>IF(J346=1,O346,IF(J346&lt;30,O346+((J346-1)*P346),O346+((J346-1)*Q346)))</f>
        <v>730</v>
      </c>
      <c r="S346" s="1">
        <v>216</v>
      </c>
      <c r="T346" s="1">
        <v>240</v>
      </c>
      <c r="U346" s="1">
        <v>264</v>
      </c>
      <c r="V346" s="1">
        <v>324</v>
      </c>
      <c r="W346" s="1">
        <v>468</v>
      </c>
      <c r="X346" s="1">
        <v>558</v>
      </c>
      <c r="Y346" s="1">
        <v>648</v>
      </c>
      <c r="Z346" s="1">
        <v>780</v>
      </c>
      <c r="AA346" s="1">
        <v>900</v>
      </c>
      <c r="AB346" s="1">
        <v>1020</v>
      </c>
      <c r="AC346" s="1"/>
      <c r="AD346" s="1">
        <v>200</v>
      </c>
      <c r="AE346" s="47">
        <v>12</v>
      </c>
      <c r="AF346" s="1"/>
      <c r="AG346" s="1"/>
      <c r="AH346" s="1"/>
      <c r="AI346" s="1"/>
      <c r="AJ346" s="1"/>
    </row>
    <row r="347" spans="1:36" x14ac:dyDescent="0.25">
      <c r="A347" s="1" t="s">
        <v>424</v>
      </c>
      <c r="B347" s="21" t="s">
        <v>731</v>
      </c>
      <c r="C347" s="1" t="s">
        <v>398</v>
      </c>
      <c r="D347" s="1" t="s">
        <v>232</v>
      </c>
      <c r="E347" s="1" t="s">
        <v>431</v>
      </c>
      <c r="F347" s="1" t="s">
        <v>11</v>
      </c>
      <c r="G347" s="1" t="s">
        <v>235</v>
      </c>
      <c r="H347" s="1" t="s">
        <v>118</v>
      </c>
      <c r="I347" s="1"/>
      <c r="J347" s="1">
        <v>6</v>
      </c>
      <c r="K347" s="1">
        <f>VLOOKUP(F:F,прайс1!B:D,3,1)</f>
        <v>360</v>
      </c>
      <c r="L347" s="16">
        <f>VLOOKUP(F:F,прайс1!B:E,4,1)</f>
        <v>50</v>
      </c>
      <c r="M347" s="16">
        <f>VLOOKUP(F:F,прайс1!B:F,5,1)</f>
        <v>40</v>
      </c>
      <c r="N347" s="25">
        <f>IF(J347=1,K347,IF(J347&lt;30,K347+((J347-1)*L347),K347+((J347-1)*M347)))</f>
        <v>610</v>
      </c>
      <c r="O347" s="1">
        <f>VLOOKUP(F:F,прайс2!B:F,3,1)</f>
        <v>280</v>
      </c>
      <c r="P347" s="16">
        <f>VLOOKUP(F:F,прайс2!B:E,4,1)</f>
        <v>50</v>
      </c>
      <c r="Q347" s="16">
        <f>VLOOKUP(F:F,прайс2!B:F,5,1)</f>
        <v>40</v>
      </c>
      <c r="R347" s="25">
        <f>IF(J347=1,O347,IF(J347&lt;30,O347+((J347-1)*P347),O347+((J347-1)*Q347)))</f>
        <v>530</v>
      </c>
      <c r="S347" s="1">
        <v>216</v>
      </c>
      <c r="T347" s="1">
        <v>240</v>
      </c>
      <c r="U347" s="1">
        <v>264</v>
      </c>
      <c r="V347" s="1">
        <v>324</v>
      </c>
      <c r="W347" s="1">
        <v>468</v>
      </c>
      <c r="X347" s="1">
        <v>558</v>
      </c>
      <c r="Y347" s="1">
        <v>648</v>
      </c>
      <c r="Z347" s="1">
        <v>780</v>
      </c>
      <c r="AA347" s="1">
        <v>900</v>
      </c>
      <c r="AB347" s="1">
        <v>1020</v>
      </c>
      <c r="AC347" s="1"/>
      <c r="AD347" s="1">
        <v>200</v>
      </c>
      <c r="AE347" s="47">
        <v>12</v>
      </c>
      <c r="AF347" s="1"/>
      <c r="AG347" s="1"/>
      <c r="AH347" s="1"/>
      <c r="AI347" s="1"/>
      <c r="AJ347" s="1"/>
    </row>
    <row r="348" spans="1:36" x14ac:dyDescent="0.25">
      <c r="A348" s="1" t="s">
        <v>424</v>
      </c>
      <c r="B348" s="21" t="s">
        <v>731</v>
      </c>
      <c r="C348" s="1" t="s">
        <v>432</v>
      </c>
      <c r="D348" s="1" t="s">
        <v>232</v>
      </c>
      <c r="E348" s="1" t="s">
        <v>433</v>
      </c>
      <c r="F348" s="1" t="s">
        <v>11</v>
      </c>
      <c r="G348" s="1" t="s">
        <v>235</v>
      </c>
      <c r="H348" s="1" t="s">
        <v>118</v>
      </c>
      <c r="I348" s="1"/>
      <c r="J348" s="1">
        <v>19</v>
      </c>
      <c r="K348" s="1">
        <f>VLOOKUP(F:F,прайс1!B:D,3,1)</f>
        <v>360</v>
      </c>
      <c r="L348" s="16">
        <f>VLOOKUP(F:F,прайс1!B:E,4,1)</f>
        <v>50</v>
      </c>
      <c r="M348" s="16">
        <f>VLOOKUP(F:F,прайс1!B:F,5,1)</f>
        <v>40</v>
      </c>
      <c r="N348" s="25">
        <f>IF(J348=1,K348,IF(J348&lt;30,K348+((J348-1)*L348),K348+((J348-1)*M348)))</f>
        <v>1260</v>
      </c>
      <c r="O348" s="1">
        <f>VLOOKUP(F:F,прайс2!B:F,3,1)</f>
        <v>280</v>
      </c>
      <c r="P348" s="16">
        <f>VLOOKUP(F:F,прайс2!B:E,4,1)</f>
        <v>50</v>
      </c>
      <c r="Q348" s="16">
        <f>VLOOKUP(F:F,прайс2!B:F,5,1)</f>
        <v>40</v>
      </c>
      <c r="R348" s="25">
        <f>IF(J348=1,O348,IF(J348&lt;30,O348+((J348-1)*P348),O348+((J348-1)*Q348)))</f>
        <v>1180</v>
      </c>
      <c r="S348" s="1">
        <v>216</v>
      </c>
      <c r="T348" s="1">
        <v>240</v>
      </c>
      <c r="U348" s="1">
        <v>264</v>
      </c>
      <c r="V348" s="1">
        <v>324</v>
      </c>
      <c r="W348" s="1">
        <v>468</v>
      </c>
      <c r="X348" s="1">
        <v>558</v>
      </c>
      <c r="Y348" s="1">
        <v>648</v>
      </c>
      <c r="Z348" s="1">
        <v>780</v>
      </c>
      <c r="AA348" s="1">
        <v>900</v>
      </c>
      <c r="AB348" s="1">
        <v>1020</v>
      </c>
      <c r="AC348" s="1"/>
      <c r="AD348" s="1">
        <v>200</v>
      </c>
      <c r="AE348" s="47">
        <v>12</v>
      </c>
      <c r="AF348" s="1"/>
      <c r="AG348" s="1"/>
      <c r="AH348" s="1"/>
      <c r="AI348" s="1"/>
      <c r="AJ348" s="1"/>
    </row>
    <row r="349" spans="1:36" x14ac:dyDescent="0.25">
      <c r="A349" s="1" t="s">
        <v>464</v>
      </c>
      <c r="B349" s="21" t="s">
        <v>731</v>
      </c>
      <c r="C349" s="1" t="s">
        <v>157</v>
      </c>
      <c r="D349" s="1" t="s">
        <v>232</v>
      </c>
      <c r="E349" s="1" t="s">
        <v>158</v>
      </c>
      <c r="F349" s="1" t="s">
        <v>11</v>
      </c>
      <c r="G349" s="1" t="s">
        <v>20</v>
      </c>
      <c r="H349" s="1" t="s">
        <v>21</v>
      </c>
      <c r="I349" s="1"/>
      <c r="J349" s="1">
        <v>10</v>
      </c>
      <c r="K349" s="1">
        <f>VLOOKUP(F:F,прайс1!B:D,3,1)</f>
        <v>360</v>
      </c>
      <c r="L349" s="16">
        <f>VLOOKUP(F:F,прайс1!B:E,4,1)</f>
        <v>50</v>
      </c>
      <c r="M349" s="16">
        <f>VLOOKUP(F:F,прайс1!B:F,5,1)</f>
        <v>40</v>
      </c>
      <c r="N349" s="25">
        <f>IF(J349=1,K349,IF(J349&lt;30,K349+((J349-1)*L349),K349+((J349-1)*M349)))</f>
        <v>810</v>
      </c>
      <c r="O349" s="1">
        <f>VLOOKUP(F:F,прайс2!B:F,3,1)</f>
        <v>280</v>
      </c>
      <c r="P349" s="16">
        <f>VLOOKUP(F:F,прайс2!B:E,4,1)</f>
        <v>50</v>
      </c>
      <c r="Q349" s="16">
        <f>VLOOKUP(F:F,прайс2!B:F,5,1)</f>
        <v>40</v>
      </c>
      <c r="R349" s="25">
        <f>IF(J349=1,O349,IF(J349&lt;30,O349+((J349-1)*P349),O349+((J349-1)*Q349)))</f>
        <v>730</v>
      </c>
      <c r="S349" s="1">
        <v>216</v>
      </c>
      <c r="T349" s="1">
        <v>240</v>
      </c>
      <c r="U349" s="1">
        <v>264</v>
      </c>
      <c r="V349" s="1">
        <v>324</v>
      </c>
      <c r="W349" s="1">
        <v>468</v>
      </c>
      <c r="X349" s="1">
        <v>558</v>
      </c>
      <c r="Y349" s="1">
        <v>648</v>
      </c>
      <c r="Z349" s="1">
        <v>780</v>
      </c>
      <c r="AA349" s="1">
        <v>900</v>
      </c>
      <c r="AB349" s="1">
        <v>1020</v>
      </c>
      <c r="AC349" s="1"/>
      <c r="AD349" s="1">
        <v>200</v>
      </c>
      <c r="AE349" s="47">
        <v>12</v>
      </c>
      <c r="AF349" s="1"/>
      <c r="AG349" s="1"/>
      <c r="AH349" s="1"/>
      <c r="AI349" s="1"/>
      <c r="AJ349" s="1"/>
    </row>
    <row r="350" spans="1:36" x14ac:dyDescent="0.25">
      <c r="A350" s="1" t="s">
        <v>464</v>
      </c>
      <c r="B350" s="21" t="s">
        <v>731</v>
      </c>
      <c r="C350" s="1" t="s">
        <v>196</v>
      </c>
      <c r="D350" s="1" t="s">
        <v>238</v>
      </c>
      <c r="E350" s="1" t="s">
        <v>197</v>
      </c>
      <c r="F350" s="1" t="s">
        <v>11</v>
      </c>
      <c r="G350" s="1" t="s">
        <v>235</v>
      </c>
      <c r="H350" s="1" t="s">
        <v>118</v>
      </c>
      <c r="I350" s="1"/>
      <c r="J350" s="1">
        <v>14</v>
      </c>
      <c r="K350" s="1">
        <f>VLOOKUP(F:F,прайс1!B:D,3,1)</f>
        <v>360</v>
      </c>
      <c r="L350" s="16">
        <f>VLOOKUP(F:F,прайс1!B:E,4,1)</f>
        <v>50</v>
      </c>
      <c r="M350" s="16">
        <f>VLOOKUP(F:F,прайс1!B:F,5,1)</f>
        <v>40</v>
      </c>
      <c r="N350" s="25">
        <f>IF(J350=1,K350,IF(J350&lt;30,K350+((J350-1)*L350),K350+((J350-1)*M350)))</f>
        <v>1010</v>
      </c>
      <c r="O350" s="1">
        <f>VLOOKUP(F:F,прайс2!B:F,3,1)</f>
        <v>280</v>
      </c>
      <c r="P350" s="16">
        <f>VLOOKUP(F:F,прайс2!B:E,4,1)</f>
        <v>50</v>
      </c>
      <c r="Q350" s="16">
        <f>VLOOKUP(F:F,прайс2!B:F,5,1)</f>
        <v>40</v>
      </c>
      <c r="R350" s="25">
        <f>IF(J350=1,O350,IF(J350&lt;30,O350+((J350-1)*P350),O350+((J350-1)*Q350)))</f>
        <v>930</v>
      </c>
      <c r="S350" s="1">
        <v>216</v>
      </c>
      <c r="T350" s="1">
        <v>240</v>
      </c>
      <c r="U350" s="1">
        <v>264</v>
      </c>
      <c r="V350" s="1">
        <v>324</v>
      </c>
      <c r="W350" s="1">
        <v>468</v>
      </c>
      <c r="X350" s="1">
        <v>558</v>
      </c>
      <c r="Y350" s="1">
        <v>648</v>
      </c>
      <c r="Z350" s="1">
        <v>780</v>
      </c>
      <c r="AA350" s="1">
        <v>900</v>
      </c>
      <c r="AB350" s="1">
        <v>1020</v>
      </c>
      <c r="AC350" s="1"/>
      <c r="AD350" s="1">
        <v>200</v>
      </c>
      <c r="AE350" s="47">
        <v>12</v>
      </c>
      <c r="AF350" s="1"/>
      <c r="AG350" s="1"/>
      <c r="AH350" s="1"/>
      <c r="AI350" s="1"/>
      <c r="AJ350" s="1"/>
    </row>
    <row r="351" spans="1:36" x14ac:dyDescent="0.25">
      <c r="A351" s="1" t="s">
        <v>464</v>
      </c>
      <c r="B351" s="21" t="s">
        <v>731</v>
      </c>
      <c r="C351" s="1" t="s">
        <v>8</v>
      </c>
      <c r="D351" s="1" t="s">
        <v>232</v>
      </c>
      <c r="E351" s="1" t="s">
        <v>10</v>
      </c>
      <c r="F351" s="1" t="s">
        <v>11</v>
      </c>
      <c r="G351" s="1" t="s">
        <v>235</v>
      </c>
      <c r="H351" s="1" t="s">
        <v>118</v>
      </c>
      <c r="I351" s="1"/>
      <c r="J351" s="1">
        <v>11</v>
      </c>
      <c r="K351" s="1">
        <f>VLOOKUP(F:F,прайс1!B:D,3,1)</f>
        <v>360</v>
      </c>
      <c r="L351" s="16">
        <f>VLOOKUP(F:F,прайс1!B:E,4,1)</f>
        <v>50</v>
      </c>
      <c r="M351" s="16">
        <f>VLOOKUP(F:F,прайс1!B:F,5,1)</f>
        <v>40</v>
      </c>
      <c r="N351" s="25">
        <f>IF(J351=1,K351,IF(J351&lt;30,K351+((J351-1)*L351),K351+((J351-1)*M351)))</f>
        <v>860</v>
      </c>
      <c r="O351" s="1">
        <f>VLOOKUP(F:F,прайс2!B:F,3,1)</f>
        <v>280</v>
      </c>
      <c r="P351" s="16">
        <f>VLOOKUP(F:F,прайс2!B:E,4,1)</f>
        <v>50</v>
      </c>
      <c r="Q351" s="16">
        <f>VLOOKUP(F:F,прайс2!B:F,5,1)</f>
        <v>40</v>
      </c>
      <c r="R351" s="25">
        <f>IF(J351=1,O351,IF(J351&lt;30,O351+((J351-1)*P351),O351+((J351-1)*Q351)))</f>
        <v>780</v>
      </c>
      <c r="S351" s="1">
        <v>216</v>
      </c>
      <c r="T351" s="1">
        <v>240</v>
      </c>
      <c r="U351" s="1">
        <v>264</v>
      </c>
      <c r="V351" s="1">
        <v>324</v>
      </c>
      <c r="W351" s="1">
        <v>468</v>
      </c>
      <c r="X351" s="1">
        <v>558</v>
      </c>
      <c r="Y351" s="1">
        <v>648</v>
      </c>
      <c r="Z351" s="1">
        <v>780</v>
      </c>
      <c r="AA351" s="1">
        <v>900</v>
      </c>
      <c r="AB351" s="1">
        <v>1020</v>
      </c>
      <c r="AC351" s="1"/>
      <c r="AD351" s="1">
        <v>200</v>
      </c>
      <c r="AE351" s="47">
        <v>12</v>
      </c>
      <c r="AF351" s="1"/>
      <c r="AG351" s="1"/>
      <c r="AH351" s="1"/>
      <c r="AI351" s="1"/>
      <c r="AJ351" s="1"/>
    </row>
    <row r="352" spans="1:36" x14ac:dyDescent="0.25">
      <c r="A352" s="1" t="s">
        <v>464</v>
      </c>
      <c r="B352" s="21" t="s">
        <v>731</v>
      </c>
      <c r="C352" s="1" t="s">
        <v>160</v>
      </c>
      <c r="D352" s="1" t="s">
        <v>232</v>
      </c>
      <c r="E352" s="1" t="s">
        <v>161</v>
      </c>
      <c r="F352" s="1" t="s">
        <v>11</v>
      </c>
      <c r="G352" s="1" t="s">
        <v>235</v>
      </c>
      <c r="H352" s="1" t="s">
        <v>118</v>
      </c>
      <c r="I352" s="1"/>
      <c r="J352" s="1">
        <v>46</v>
      </c>
      <c r="K352" s="1">
        <f>VLOOKUP(F:F,прайс1!B:D,3,1)</f>
        <v>360</v>
      </c>
      <c r="L352" s="16">
        <f>VLOOKUP(F:F,прайс1!B:E,4,1)</f>
        <v>50</v>
      </c>
      <c r="M352" s="16">
        <f>VLOOKUP(F:F,прайс1!B:F,5,1)</f>
        <v>40</v>
      </c>
      <c r="N352" s="25">
        <f>IF(J352=1,K352,IF(J352&lt;30,K352+((J352-1)*L352),K352+((J352-1)*M352)))</f>
        <v>2160</v>
      </c>
      <c r="O352" s="1">
        <f>VLOOKUP(F:F,прайс2!B:F,3,1)</f>
        <v>280</v>
      </c>
      <c r="P352" s="16">
        <f>VLOOKUP(F:F,прайс2!B:E,4,1)</f>
        <v>50</v>
      </c>
      <c r="Q352" s="16">
        <f>VLOOKUP(F:F,прайс2!B:F,5,1)</f>
        <v>40</v>
      </c>
      <c r="R352" s="25">
        <f>IF(J352=1,O352,IF(J352&lt;30,O352+((J352-1)*P352),O352+((J352-1)*Q352)))</f>
        <v>2080</v>
      </c>
      <c r="S352" s="1">
        <v>216</v>
      </c>
      <c r="T352" s="1">
        <v>240</v>
      </c>
      <c r="U352" s="1">
        <v>264</v>
      </c>
      <c r="V352" s="1">
        <v>324</v>
      </c>
      <c r="W352" s="1">
        <v>468</v>
      </c>
      <c r="X352" s="1">
        <v>558</v>
      </c>
      <c r="Y352" s="1">
        <v>648</v>
      </c>
      <c r="Z352" s="1">
        <v>780</v>
      </c>
      <c r="AA352" s="1">
        <v>900</v>
      </c>
      <c r="AB352" s="1">
        <v>1020</v>
      </c>
      <c r="AC352" s="1"/>
      <c r="AD352" s="1">
        <v>200</v>
      </c>
      <c r="AE352" s="47">
        <v>12</v>
      </c>
      <c r="AF352" s="1"/>
      <c r="AG352" s="1"/>
      <c r="AH352" s="1"/>
      <c r="AI352" s="1"/>
      <c r="AJ352" s="1"/>
    </row>
    <row r="353" spans="1:36" x14ac:dyDescent="0.25">
      <c r="A353" s="1" t="s">
        <v>464</v>
      </c>
      <c r="B353" s="21" t="s">
        <v>731</v>
      </c>
      <c r="C353" s="1" t="s">
        <v>467</v>
      </c>
      <c r="D353" s="1" t="s">
        <v>232</v>
      </c>
      <c r="E353" s="1" t="s">
        <v>468</v>
      </c>
      <c r="F353" s="1" t="s">
        <v>11</v>
      </c>
      <c r="G353" s="1" t="s">
        <v>20</v>
      </c>
      <c r="H353" s="1" t="s">
        <v>21</v>
      </c>
      <c r="I353" s="1"/>
      <c r="J353" s="1">
        <v>14</v>
      </c>
      <c r="K353" s="1">
        <f>VLOOKUP(F:F,прайс1!B:D,3,1)</f>
        <v>360</v>
      </c>
      <c r="L353" s="16">
        <f>VLOOKUP(F:F,прайс1!B:E,4,1)</f>
        <v>50</v>
      </c>
      <c r="M353" s="16">
        <f>VLOOKUP(F:F,прайс1!B:F,5,1)</f>
        <v>40</v>
      </c>
      <c r="N353" s="25">
        <f>IF(J353=1,K353,IF(J353&lt;30,K353+((J353-1)*L353),K353+((J353-1)*M353)))</f>
        <v>1010</v>
      </c>
      <c r="O353" s="1">
        <f>VLOOKUP(F:F,прайс2!B:F,3,1)</f>
        <v>280</v>
      </c>
      <c r="P353" s="16">
        <f>VLOOKUP(F:F,прайс2!B:E,4,1)</f>
        <v>50</v>
      </c>
      <c r="Q353" s="16">
        <f>VLOOKUP(F:F,прайс2!B:F,5,1)</f>
        <v>40</v>
      </c>
      <c r="R353" s="25">
        <f>IF(J353=1,O353,IF(J353&lt;30,O353+((J353-1)*P353),O353+((J353-1)*Q353)))</f>
        <v>930</v>
      </c>
      <c r="S353" s="1">
        <v>216</v>
      </c>
      <c r="T353" s="1">
        <v>240</v>
      </c>
      <c r="U353" s="1">
        <v>264</v>
      </c>
      <c r="V353" s="1">
        <v>324</v>
      </c>
      <c r="W353" s="1">
        <v>468</v>
      </c>
      <c r="X353" s="1">
        <v>558</v>
      </c>
      <c r="Y353" s="1">
        <v>648</v>
      </c>
      <c r="Z353" s="1">
        <v>780</v>
      </c>
      <c r="AA353" s="1">
        <v>900</v>
      </c>
      <c r="AB353" s="1">
        <v>1020</v>
      </c>
      <c r="AC353" s="1"/>
      <c r="AD353" s="1">
        <v>200</v>
      </c>
      <c r="AE353" s="47">
        <v>12</v>
      </c>
      <c r="AF353" s="1"/>
      <c r="AG353" s="1"/>
      <c r="AH353" s="1"/>
      <c r="AI353" s="1"/>
      <c r="AJ353" s="1"/>
    </row>
    <row r="354" spans="1:36" x14ac:dyDescent="0.25">
      <c r="A354" s="1" t="s">
        <v>464</v>
      </c>
      <c r="B354" s="21" t="s">
        <v>731</v>
      </c>
      <c r="C354" s="1" t="s">
        <v>95</v>
      </c>
      <c r="D354" s="1" t="s">
        <v>232</v>
      </c>
      <c r="E354" s="1" t="s">
        <v>466</v>
      </c>
      <c r="F354" s="1" t="s">
        <v>11</v>
      </c>
      <c r="G354" s="1" t="s">
        <v>235</v>
      </c>
      <c r="H354" s="1" t="s">
        <v>118</v>
      </c>
      <c r="I354" s="1"/>
      <c r="J354" s="1">
        <v>14</v>
      </c>
      <c r="K354" s="1">
        <f>VLOOKUP(F:F,прайс1!B:D,3,1)</f>
        <v>360</v>
      </c>
      <c r="L354" s="16">
        <f>VLOOKUP(F:F,прайс1!B:E,4,1)</f>
        <v>50</v>
      </c>
      <c r="M354" s="16">
        <f>VLOOKUP(F:F,прайс1!B:F,5,1)</f>
        <v>40</v>
      </c>
      <c r="N354" s="25">
        <f>IF(J354=1,K354,IF(J354&lt;30,K354+((J354-1)*L354),K354+((J354-1)*M354)))</f>
        <v>1010</v>
      </c>
      <c r="O354" s="1">
        <f>VLOOKUP(F:F,прайс2!B:F,3,1)</f>
        <v>280</v>
      </c>
      <c r="P354" s="16">
        <f>VLOOKUP(F:F,прайс2!B:E,4,1)</f>
        <v>50</v>
      </c>
      <c r="Q354" s="16">
        <f>VLOOKUP(F:F,прайс2!B:F,5,1)</f>
        <v>40</v>
      </c>
      <c r="R354" s="25">
        <f>IF(J354=1,O354,IF(J354&lt;30,O354+((J354-1)*P354),O354+((J354-1)*Q354)))</f>
        <v>930</v>
      </c>
      <c r="S354" s="1">
        <v>216</v>
      </c>
      <c r="T354" s="1">
        <v>240</v>
      </c>
      <c r="U354" s="1">
        <v>264</v>
      </c>
      <c r="V354" s="1">
        <v>324</v>
      </c>
      <c r="W354" s="1">
        <v>468</v>
      </c>
      <c r="X354" s="1">
        <v>558</v>
      </c>
      <c r="Y354" s="1">
        <v>648</v>
      </c>
      <c r="Z354" s="1">
        <v>780</v>
      </c>
      <c r="AA354" s="1">
        <v>900</v>
      </c>
      <c r="AB354" s="1">
        <v>1020</v>
      </c>
      <c r="AC354" s="1"/>
      <c r="AD354" s="1">
        <v>200</v>
      </c>
      <c r="AE354" s="47">
        <v>12</v>
      </c>
      <c r="AF354" s="1"/>
      <c r="AG354" s="1"/>
      <c r="AH354" s="1"/>
      <c r="AI354" s="1"/>
      <c r="AJ354" s="1"/>
    </row>
    <row r="355" spans="1:36" x14ac:dyDescent="0.25">
      <c r="A355" s="1" t="s">
        <v>533</v>
      </c>
      <c r="B355" s="21" t="s">
        <v>731</v>
      </c>
      <c r="C355" s="1" t="s">
        <v>366</v>
      </c>
      <c r="D355" s="1" t="s">
        <v>232</v>
      </c>
      <c r="E355" s="1" t="s">
        <v>368</v>
      </c>
      <c r="F355" s="1" t="s">
        <v>11</v>
      </c>
      <c r="G355" s="1" t="s">
        <v>20</v>
      </c>
      <c r="H355" s="1" t="s">
        <v>21</v>
      </c>
      <c r="I355" s="1"/>
      <c r="J355" s="1">
        <v>92</v>
      </c>
      <c r="K355" s="1">
        <f>VLOOKUP(F:F,прайс1!B:D,3,1)</f>
        <v>360</v>
      </c>
      <c r="L355" s="16">
        <f>VLOOKUP(F:F,прайс1!B:E,4,1)</f>
        <v>50</v>
      </c>
      <c r="M355" s="16">
        <f>VLOOKUP(F:F,прайс1!B:F,5,1)</f>
        <v>40</v>
      </c>
      <c r="N355" s="25">
        <f>IF(J355=1,K355,IF(J355&lt;30,K355+((J355-1)*L355),K355+((J355-1)*M355)))</f>
        <v>4000</v>
      </c>
      <c r="O355" s="1">
        <f>VLOOKUP(F:F,прайс2!B:F,3,1)</f>
        <v>280</v>
      </c>
      <c r="P355" s="16">
        <f>VLOOKUP(F:F,прайс2!B:E,4,1)</f>
        <v>50</v>
      </c>
      <c r="Q355" s="16">
        <f>VLOOKUP(F:F,прайс2!B:F,5,1)</f>
        <v>40</v>
      </c>
      <c r="R355" s="25">
        <f>IF(J355=1,O355,IF(J355&lt;30,O355+((J355-1)*P355),O355+((J355-1)*Q355)))</f>
        <v>3920</v>
      </c>
      <c r="S355" s="1">
        <v>216</v>
      </c>
      <c r="T355" s="1">
        <v>240</v>
      </c>
      <c r="U355" s="1">
        <v>264</v>
      </c>
      <c r="V355" s="1">
        <v>324</v>
      </c>
      <c r="W355" s="1">
        <v>468</v>
      </c>
      <c r="X355" s="1">
        <v>558</v>
      </c>
      <c r="Y355" s="1">
        <v>648</v>
      </c>
      <c r="Z355" s="1">
        <v>780</v>
      </c>
      <c r="AA355" s="1">
        <v>900</v>
      </c>
      <c r="AB355" s="1">
        <v>1020</v>
      </c>
      <c r="AC355" s="1"/>
      <c r="AD355" s="1">
        <v>200</v>
      </c>
      <c r="AE355" s="47">
        <v>12</v>
      </c>
      <c r="AF355" s="1"/>
      <c r="AG355" s="1"/>
      <c r="AH355" s="1"/>
      <c r="AI355" s="1"/>
      <c r="AJ355" s="1"/>
    </row>
    <row r="356" spans="1:36" x14ac:dyDescent="0.25">
      <c r="A356" s="1" t="s">
        <v>533</v>
      </c>
      <c r="B356" s="21" t="s">
        <v>731</v>
      </c>
      <c r="C356" s="1" t="s">
        <v>366</v>
      </c>
      <c r="D356" s="1" t="s">
        <v>232</v>
      </c>
      <c r="E356" s="1" t="s">
        <v>535</v>
      </c>
      <c r="F356" s="1" t="s">
        <v>11</v>
      </c>
      <c r="G356" s="1" t="s">
        <v>20</v>
      </c>
      <c r="H356" s="1" t="s">
        <v>21</v>
      </c>
      <c r="I356" s="1"/>
      <c r="J356" s="1">
        <v>34</v>
      </c>
      <c r="K356" s="1">
        <f>VLOOKUP(F:F,прайс1!B:D,3,1)</f>
        <v>360</v>
      </c>
      <c r="L356" s="16">
        <f>VLOOKUP(F:F,прайс1!B:E,4,1)</f>
        <v>50</v>
      </c>
      <c r="M356" s="16">
        <f>VLOOKUP(F:F,прайс1!B:F,5,1)</f>
        <v>40</v>
      </c>
      <c r="N356" s="25">
        <f>IF(J356=1,K356,IF(J356&lt;30,K356+((J356-1)*L356),K356+((J356-1)*M356)))</f>
        <v>1680</v>
      </c>
      <c r="O356" s="1">
        <f>VLOOKUP(F:F,прайс2!B:F,3,1)</f>
        <v>280</v>
      </c>
      <c r="P356" s="16">
        <f>VLOOKUP(F:F,прайс2!B:E,4,1)</f>
        <v>50</v>
      </c>
      <c r="Q356" s="16">
        <f>VLOOKUP(F:F,прайс2!B:F,5,1)</f>
        <v>40</v>
      </c>
      <c r="R356" s="25">
        <f>IF(J356=1,O356,IF(J356&lt;30,O356+((J356-1)*P356),O356+((J356-1)*Q356)))</f>
        <v>1600</v>
      </c>
      <c r="S356" s="1">
        <v>216</v>
      </c>
      <c r="T356" s="1">
        <v>240</v>
      </c>
      <c r="U356" s="1">
        <v>264</v>
      </c>
      <c r="V356" s="1">
        <v>324</v>
      </c>
      <c r="W356" s="1">
        <v>468</v>
      </c>
      <c r="X356" s="1">
        <v>558</v>
      </c>
      <c r="Y356" s="1">
        <v>648</v>
      </c>
      <c r="Z356" s="1">
        <v>780</v>
      </c>
      <c r="AA356" s="1">
        <v>900</v>
      </c>
      <c r="AB356" s="1">
        <v>1020</v>
      </c>
      <c r="AC356" s="1"/>
      <c r="AD356" s="1">
        <v>200</v>
      </c>
      <c r="AE356" s="47">
        <v>12</v>
      </c>
      <c r="AF356" s="1"/>
      <c r="AG356" s="1"/>
      <c r="AH356" s="1"/>
      <c r="AI356" s="1"/>
      <c r="AJ356" s="1"/>
    </row>
    <row r="357" spans="1:36" x14ac:dyDescent="0.25">
      <c r="A357" s="1" t="s">
        <v>533</v>
      </c>
      <c r="B357" s="21" t="s">
        <v>731</v>
      </c>
      <c r="C357" s="1" t="s">
        <v>40</v>
      </c>
      <c r="D357" s="1" t="s">
        <v>232</v>
      </c>
      <c r="E357" s="1" t="s">
        <v>41</v>
      </c>
      <c r="F357" s="1" t="s">
        <v>11</v>
      </c>
      <c r="G357" s="1" t="s">
        <v>12</v>
      </c>
      <c r="H357" s="1" t="s">
        <v>13</v>
      </c>
      <c r="I357" s="1"/>
      <c r="J357" s="1">
        <v>10</v>
      </c>
      <c r="K357" s="1">
        <f>VLOOKUP(F:F,прайс1!B:D,3,1)</f>
        <v>360</v>
      </c>
      <c r="L357" s="16">
        <f>VLOOKUP(F:F,прайс1!B:E,4,1)</f>
        <v>50</v>
      </c>
      <c r="M357" s="16">
        <f>VLOOKUP(F:F,прайс1!B:F,5,1)</f>
        <v>40</v>
      </c>
      <c r="N357" s="25">
        <f>IF(J357=1,K357,IF(J357&lt;30,K357+((J357-1)*L357),K357+((J357-1)*M357)))</f>
        <v>810</v>
      </c>
      <c r="O357" s="1">
        <f>VLOOKUP(F:F,прайс2!B:F,3,1)</f>
        <v>280</v>
      </c>
      <c r="P357" s="16">
        <f>VLOOKUP(F:F,прайс2!B:E,4,1)</f>
        <v>50</v>
      </c>
      <c r="Q357" s="16">
        <f>VLOOKUP(F:F,прайс2!B:F,5,1)</f>
        <v>40</v>
      </c>
      <c r="R357" s="25">
        <f>IF(J357=1,O357,IF(J357&lt;30,O357+((J357-1)*P357),O357+((J357-1)*Q357)))</f>
        <v>730</v>
      </c>
      <c r="S357" s="1">
        <v>216</v>
      </c>
      <c r="T357" s="1">
        <v>240</v>
      </c>
      <c r="U357" s="1">
        <v>264</v>
      </c>
      <c r="V357" s="1">
        <v>324</v>
      </c>
      <c r="W357" s="1">
        <v>468</v>
      </c>
      <c r="X357" s="1">
        <v>558</v>
      </c>
      <c r="Y357" s="1">
        <v>648</v>
      </c>
      <c r="Z357" s="1">
        <v>780</v>
      </c>
      <c r="AA357" s="1">
        <v>900</v>
      </c>
      <c r="AB357" s="1">
        <v>1020</v>
      </c>
      <c r="AC357" s="1"/>
      <c r="AD357" s="1">
        <v>200</v>
      </c>
      <c r="AE357" s="47">
        <v>12</v>
      </c>
      <c r="AF357" s="1"/>
      <c r="AG357" s="1"/>
      <c r="AH357" s="1"/>
      <c r="AI357" s="1"/>
      <c r="AJ357" s="1"/>
    </row>
    <row r="358" spans="1:36" x14ac:dyDescent="0.25">
      <c r="A358" s="1" t="s">
        <v>533</v>
      </c>
      <c r="B358" s="21" t="s">
        <v>731</v>
      </c>
      <c r="C358" s="1" t="s">
        <v>145</v>
      </c>
      <c r="D358" s="1" t="s">
        <v>238</v>
      </c>
      <c r="E358" s="1" t="s">
        <v>146</v>
      </c>
      <c r="F358" s="1" t="s">
        <v>11</v>
      </c>
      <c r="G358" s="1" t="s">
        <v>235</v>
      </c>
      <c r="H358" s="1" t="s">
        <v>118</v>
      </c>
      <c r="I358" s="1"/>
      <c r="J358" s="1">
        <v>24</v>
      </c>
      <c r="K358" s="1">
        <f>VLOOKUP(F:F,прайс1!B:D,3,1)</f>
        <v>360</v>
      </c>
      <c r="L358" s="16">
        <f>VLOOKUP(F:F,прайс1!B:E,4,1)</f>
        <v>50</v>
      </c>
      <c r="M358" s="16">
        <f>VLOOKUP(F:F,прайс1!B:F,5,1)</f>
        <v>40</v>
      </c>
      <c r="N358" s="25">
        <f>IF(J358=1,K358,IF(J358&lt;30,K358+((J358-1)*L358),K358+((J358-1)*M358)))</f>
        <v>1510</v>
      </c>
      <c r="O358" s="1">
        <f>VLOOKUP(F:F,прайс2!B:F,3,1)</f>
        <v>280</v>
      </c>
      <c r="P358" s="16">
        <f>VLOOKUP(F:F,прайс2!B:E,4,1)</f>
        <v>50</v>
      </c>
      <c r="Q358" s="16">
        <f>VLOOKUP(F:F,прайс2!B:F,5,1)</f>
        <v>40</v>
      </c>
      <c r="R358" s="25">
        <f>IF(J358=1,O358,IF(J358&lt;30,O358+((J358-1)*P358),O358+((J358-1)*Q358)))</f>
        <v>1430</v>
      </c>
      <c r="S358" s="1">
        <v>216</v>
      </c>
      <c r="T358" s="1">
        <v>240</v>
      </c>
      <c r="U358" s="1">
        <v>264</v>
      </c>
      <c r="V358" s="1">
        <v>324</v>
      </c>
      <c r="W358" s="1">
        <v>468</v>
      </c>
      <c r="X358" s="1">
        <v>558</v>
      </c>
      <c r="Y358" s="1">
        <v>648</v>
      </c>
      <c r="Z358" s="1">
        <v>780</v>
      </c>
      <c r="AA358" s="1">
        <v>900</v>
      </c>
      <c r="AB358" s="1">
        <v>1020</v>
      </c>
      <c r="AC358" s="1"/>
      <c r="AD358" s="1">
        <v>200</v>
      </c>
      <c r="AE358" s="47">
        <v>12</v>
      </c>
      <c r="AF358" s="1"/>
      <c r="AG358" s="1"/>
      <c r="AH358" s="1"/>
      <c r="AI358" s="1"/>
      <c r="AJ358" s="1"/>
    </row>
    <row r="359" spans="1:36" x14ac:dyDescent="0.25">
      <c r="A359" s="1" t="s">
        <v>533</v>
      </c>
      <c r="B359" s="21" t="s">
        <v>731</v>
      </c>
      <c r="C359" s="1" t="s">
        <v>145</v>
      </c>
      <c r="D359" s="1" t="s">
        <v>232</v>
      </c>
      <c r="E359" s="1" t="s">
        <v>534</v>
      </c>
      <c r="F359" s="1" t="s">
        <v>11</v>
      </c>
      <c r="G359" s="1" t="s">
        <v>235</v>
      </c>
      <c r="H359" s="1" t="s">
        <v>118</v>
      </c>
      <c r="I359" s="1"/>
      <c r="J359" s="1">
        <v>31</v>
      </c>
      <c r="K359" s="1">
        <f>VLOOKUP(F:F,прайс1!B:D,3,1)</f>
        <v>360</v>
      </c>
      <c r="L359" s="16">
        <f>VLOOKUP(F:F,прайс1!B:E,4,1)</f>
        <v>50</v>
      </c>
      <c r="M359" s="16">
        <f>VLOOKUP(F:F,прайс1!B:F,5,1)</f>
        <v>40</v>
      </c>
      <c r="N359" s="25">
        <f>IF(J359=1,K359,IF(J359&lt;30,K359+((J359-1)*L359),K359+((J359-1)*M359)))</f>
        <v>1560</v>
      </c>
      <c r="O359" s="1">
        <f>VLOOKUP(F:F,прайс2!B:F,3,1)</f>
        <v>280</v>
      </c>
      <c r="P359" s="16">
        <f>VLOOKUP(F:F,прайс2!B:E,4,1)</f>
        <v>50</v>
      </c>
      <c r="Q359" s="16">
        <f>VLOOKUP(F:F,прайс2!B:F,5,1)</f>
        <v>40</v>
      </c>
      <c r="R359" s="25">
        <f>IF(J359=1,O359,IF(J359&lt;30,O359+((J359-1)*P359),O359+((J359-1)*Q359)))</f>
        <v>1480</v>
      </c>
      <c r="S359" s="1">
        <v>216</v>
      </c>
      <c r="T359" s="1">
        <v>240</v>
      </c>
      <c r="U359" s="1">
        <v>264</v>
      </c>
      <c r="V359" s="1">
        <v>324</v>
      </c>
      <c r="W359" s="1">
        <v>468</v>
      </c>
      <c r="X359" s="1">
        <v>558</v>
      </c>
      <c r="Y359" s="1">
        <v>648</v>
      </c>
      <c r="Z359" s="1">
        <v>780</v>
      </c>
      <c r="AA359" s="1">
        <v>900</v>
      </c>
      <c r="AB359" s="1">
        <v>1020</v>
      </c>
      <c r="AC359" s="1"/>
      <c r="AD359" s="1">
        <v>200</v>
      </c>
      <c r="AE359" s="47">
        <v>12</v>
      </c>
      <c r="AF359" s="1"/>
      <c r="AG359" s="1"/>
      <c r="AH359" s="1"/>
      <c r="AI359" s="1"/>
      <c r="AJ359" s="1"/>
    </row>
    <row r="360" spans="1:36" x14ac:dyDescent="0.25">
      <c r="A360" s="1" t="s">
        <v>533</v>
      </c>
      <c r="B360" s="21" t="s">
        <v>731</v>
      </c>
      <c r="C360" s="1" t="s">
        <v>125</v>
      </c>
      <c r="D360" s="1" t="s">
        <v>238</v>
      </c>
      <c r="E360" s="1" t="s">
        <v>126</v>
      </c>
      <c r="F360" s="1" t="s">
        <v>11</v>
      </c>
      <c r="G360" s="1" t="s">
        <v>20</v>
      </c>
      <c r="H360" s="1" t="s">
        <v>21</v>
      </c>
      <c r="I360" s="1"/>
      <c r="J360" s="1">
        <v>47</v>
      </c>
      <c r="K360" s="1">
        <f>VLOOKUP(F:F,прайс1!B:D,3,1)</f>
        <v>360</v>
      </c>
      <c r="L360" s="16">
        <f>VLOOKUP(F:F,прайс1!B:E,4,1)</f>
        <v>50</v>
      </c>
      <c r="M360" s="16">
        <f>VLOOKUP(F:F,прайс1!B:F,5,1)</f>
        <v>40</v>
      </c>
      <c r="N360" s="25">
        <f>IF(J360=1,K360,IF(J360&lt;30,K360+((J360-1)*L360),K360+((J360-1)*M360)))</f>
        <v>2200</v>
      </c>
      <c r="O360" s="1">
        <f>VLOOKUP(F:F,прайс2!B:F,3,1)</f>
        <v>280</v>
      </c>
      <c r="P360" s="16">
        <f>VLOOKUP(F:F,прайс2!B:E,4,1)</f>
        <v>50</v>
      </c>
      <c r="Q360" s="16">
        <f>VLOOKUP(F:F,прайс2!B:F,5,1)</f>
        <v>40</v>
      </c>
      <c r="R360" s="25">
        <f>IF(J360=1,O360,IF(J360&lt;30,O360+((J360-1)*P360),O360+((J360-1)*Q360)))</f>
        <v>2120</v>
      </c>
      <c r="S360" s="1">
        <v>216</v>
      </c>
      <c r="T360" s="1">
        <v>240</v>
      </c>
      <c r="U360" s="1">
        <v>264</v>
      </c>
      <c r="V360" s="1">
        <v>324</v>
      </c>
      <c r="W360" s="1">
        <v>468</v>
      </c>
      <c r="X360" s="1">
        <v>558</v>
      </c>
      <c r="Y360" s="1">
        <v>648</v>
      </c>
      <c r="Z360" s="1">
        <v>780</v>
      </c>
      <c r="AA360" s="1">
        <v>900</v>
      </c>
      <c r="AB360" s="1">
        <v>1020</v>
      </c>
      <c r="AC360" s="1"/>
      <c r="AD360" s="1">
        <v>200</v>
      </c>
      <c r="AE360" s="47">
        <v>12</v>
      </c>
      <c r="AF360" s="1"/>
      <c r="AG360" s="1"/>
      <c r="AH360" s="1"/>
      <c r="AI360" s="1"/>
      <c r="AJ360" s="1"/>
    </row>
    <row r="361" spans="1:36" x14ac:dyDescent="0.25">
      <c r="A361" s="1" t="s">
        <v>571</v>
      </c>
      <c r="B361" s="21" t="s">
        <v>731</v>
      </c>
      <c r="C361" s="1" t="s">
        <v>157</v>
      </c>
      <c r="D361" s="1" t="s">
        <v>232</v>
      </c>
      <c r="E361" s="1" t="s">
        <v>158</v>
      </c>
      <c r="F361" s="1" t="s">
        <v>11</v>
      </c>
      <c r="G361" s="1" t="s">
        <v>235</v>
      </c>
      <c r="H361" s="1" t="s">
        <v>118</v>
      </c>
      <c r="I361" s="1"/>
      <c r="J361" s="1">
        <v>12</v>
      </c>
      <c r="K361" s="1">
        <f>VLOOKUP(F:F,прайс1!B:D,3,1)</f>
        <v>360</v>
      </c>
      <c r="L361" s="16">
        <f>VLOOKUP(F:F,прайс1!B:E,4,1)</f>
        <v>50</v>
      </c>
      <c r="M361" s="16">
        <f>VLOOKUP(F:F,прайс1!B:F,5,1)</f>
        <v>40</v>
      </c>
      <c r="N361" s="25">
        <f>IF(J361=1,K361,IF(J361&lt;30,K361+((J361-1)*L361),K361+((J361-1)*M361)))</f>
        <v>910</v>
      </c>
      <c r="O361" s="1">
        <f>VLOOKUP(F:F,прайс2!B:F,3,1)</f>
        <v>280</v>
      </c>
      <c r="P361" s="16">
        <f>VLOOKUP(F:F,прайс2!B:E,4,1)</f>
        <v>50</v>
      </c>
      <c r="Q361" s="16">
        <f>VLOOKUP(F:F,прайс2!B:F,5,1)</f>
        <v>40</v>
      </c>
      <c r="R361" s="25">
        <f>IF(J361=1,O361,IF(J361&lt;30,O361+((J361-1)*P361),O361+((J361-1)*Q361)))</f>
        <v>830</v>
      </c>
      <c r="S361" s="1">
        <v>216</v>
      </c>
      <c r="T361" s="1">
        <v>240</v>
      </c>
      <c r="U361" s="1">
        <v>264</v>
      </c>
      <c r="V361" s="1">
        <v>324</v>
      </c>
      <c r="W361" s="1">
        <v>468</v>
      </c>
      <c r="X361" s="1">
        <v>558</v>
      </c>
      <c r="Y361" s="1">
        <v>648</v>
      </c>
      <c r="Z361" s="1">
        <v>780</v>
      </c>
      <c r="AA361" s="1">
        <v>900</v>
      </c>
      <c r="AB361" s="1">
        <v>1020</v>
      </c>
      <c r="AC361" s="1"/>
      <c r="AD361" s="1">
        <v>200</v>
      </c>
      <c r="AE361" s="47">
        <v>12</v>
      </c>
      <c r="AF361" s="1"/>
      <c r="AG361" s="1"/>
      <c r="AH361" s="1"/>
      <c r="AI361" s="1"/>
      <c r="AJ361" s="1"/>
    </row>
    <row r="362" spans="1:36" x14ac:dyDescent="0.25">
      <c r="A362" s="1" t="s">
        <v>571</v>
      </c>
      <c r="B362" s="21" t="s">
        <v>731</v>
      </c>
      <c r="C362" s="1" t="s">
        <v>8</v>
      </c>
      <c r="D362" s="1" t="s">
        <v>232</v>
      </c>
      <c r="E362" s="1" t="s">
        <v>10</v>
      </c>
      <c r="F362" s="1" t="s">
        <v>11</v>
      </c>
      <c r="G362" s="1" t="s">
        <v>12</v>
      </c>
      <c r="H362" s="1" t="s">
        <v>13</v>
      </c>
      <c r="I362" s="1"/>
      <c r="J362" s="1">
        <v>16</v>
      </c>
      <c r="K362" s="1">
        <f>VLOOKUP(F:F,прайс1!B:D,3,1)</f>
        <v>360</v>
      </c>
      <c r="L362" s="16">
        <f>VLOOKUP(F:F,прайс1!B:E,4,1)</f>
        <v>50</v>
      </c>
      <c r="M362" s="16">
        <f>VLOOKUP(F:F,прайс1!B:F,5,1)</f>
        <v>40</v>
      </c>
      <c r="N362" s="25">
        <f>IF(J362=1,K362,IF(J362&lt;30,K362+((J362-1)*L362),K362+((J362-1)*M362)))</f>
        <v>1110</v>
      </c>
      <c r="O362" s="1">
        <f>VLOOKUP(F:F,прайс2!B:F,3,1)</f>
        <v>280</v>
      </c>
      <c r="P362" s="16">
        <f>VLOOKUP(F:F,прайс2!B:E,4,1)</f>
        <v>50</v>
      </c>
      <c r="Q362" s="16">
        <f>VLOOKUP(F:F,прайс2!B:F,5,1)</f>
        <v>40</v>
      </c>
      <c r="R362" s="25">
        <f>IF(J362=1,O362,IF(J362&lt;30,O362+((J362-1)*P362),O362+((J362-1)*Q362)))</f>
        <v>1030</v>
      </c>
      <c r="S362" s="1">
        <v>216</v>
      </c>
      <c r="T362" s="1">
        <v>240</v>
      </c>
      <c r="U362" s="1">
        <v>264</v>
      </c>
      <c r="V362" s="1">
        <v>324</v>
      </c>
      <c r="W362" s="1">
        <v>468</v>
      </c>
      <c r="X362" s="1">
        <v>558</v>
      </c>
      <c r="Y362" s="1">
        <v>648</v>
      </c>
      <c r="Z362" s="1">
        <v>780</v>
      </c>
      <c r="AA362" s="1">
        <v>900</v>
      </c>
      <c r="AB362" s="1">
        <v>1020</v>
      </c>
      <c r="AC362" s="1"/>
      <c r="AD362" s="1">
        <v>200</v>
      </c>
      <c r="AE362" s="47">
        <v>12</v>
      </c>
      <c r="AF362" s="1"/>
      <c r="AG362" s="1"/>
      <c r="AH362" s="1"/>
      <c r="AI362" s="1"/>
      <c r="AJ362" s="1"/>
    </row>
    <row r="363" spans="1:36" x14ac:dyDescent="0.25">
      <c r="A363" s="1" t="s">
        <v>571</v>
      </c>
      <c r="B363" s="21" t="s">
        <v>731</v>
      </c>
      <c r="C363" s="1" t="s">
        <v>573</v>
      </c>
      <c r="D363" s="1" t="s">
        <v>232</v>
      </c>
      <c r="E363" s="1" t="s">
        <v>574</v>
      </c>
      <c r="F363" s="1" t="s">
        <v>11</v>
      </c>
      <c r="G363" s="1" t="s">
        <v>20</v>
      </c>
      <c r="H363" s="1" t="s">
        <v>21</v>
      </c>
      <c r="I363" s="1"/>
      <c r="J363" s="1">
        <v>13</v>
      </c>
      <c r="K363" s="1">
        <f>VLOOKUP(F:F,прайс1!B:D,3,1)</f>
        <v>360</v>
      </c>
      <c r="L363" s="16">
        <f>VLOOKUP(F:F,прайс1!B:E,4,1)</f>
        <v>50</v>
      </c>
      <c r="M363" s="16">
        <f>VLOOKUP(F:F,прайс1!B:F,5,1)</f>
        <v>40</v>
      </c>
      <c r="N363" s="25">
        <f>IF(J363=1,K363,IF(J363&lt;30,K363+((J363-1)*L363),K363+((J363-1)*M363)))</f>
        <v>960</v>
      </c>
      <c r="O363" s="1">
        <f>VLOOKUP(F:F,прайс2!B:F,3,1)</f>
        <v>280</v>
      </c>
      <c r="P363" s="16">
        <f>VLOOKUP(F:F,прайс2!B:E,4,1)</f>
        <v>50</v>
      </c>
      <c r="Q363" s="16">
        <f>VLOOKUP(F:F,прайс2!B:F,5,1)</f>
        <v>40</v>
      </c>
      <c r="R363" s="25">
        <f>IF(J363=1,O363,IF(J363&lt;30,O363+((J363-1)*P363),O363+((J363-1)*Q363)))</f>
        <v>880</v>
      </c>
      <c r="S363" s="1">
        <v>216</v>
      </c>
      <c r="T363" s="1">
        <v>240</v>
      </c>
      <c r="U363" s="1">
        <v>264</v>
      </c>
      <c r="V363" s="1">
        <v>324</v>
      </c>
      <c r="W363" s="1">
        <v>468</v>
      </c>
      <c r="X363" s="1">
        <v>558</v>
      </c>
      <c r="Y363" s="1">
        <v>648</v>
      </c>
      <c r="Z363" s="1">
        <v>780</v>
      </c>
      <c r="AA363" s="1">
        <v>900</v>
      </c>
      <c r="AB363" s="1">
        <v>1020</v>
      </c>
      <c r="AC363" s="1"/>
      <c r="AD363" s="1">
        <v>200</v>
      </c>
      <c r="AE363" s="47">
        <v>12</v>
      </c>
      <c r="AF363" s="1"/>
      <c r="AG363" s="1"/>
      <c r="AH363" s="1"/>
      <c r="AI363" s="1"/>
      <c r="AJ363" s="1"/>
    </row>
    <row r="364" spans="1:36" x14ac:dyDescent="0.25">
      <c r="A364" s="1" t="s">
        <v>571</v>
      </c>
      <c r="B364" s="21" t="s">
        <v>731</v>
      </c>
      <c r="C364" s="1" t="s">
        <v>478</v>
      </c>
      <c r="D364" s="1" t="s">
        <v>232</v>
      </c>
      <c r="E364" s="1" t="s">
        <v>479</v>
      </c>
      <c r="F364" s="1" t="s">
        <v>11</v>
      </c>
      <c r="G364" s="1" t="s">
        <v>20</v>
      </c>
      <c r="H364" s="1" t="s">
        <v>21</v>
      </c>
      <c r="I364" s="1"/>
      <c r="J364" s="1">
        <v>2</v>
      </c>
      <c r="K364" s="1">
        <f>VLOOKUP(F:F,прайс1!B:D,3,1)</f>
        <v>360</v>
      </c>
      <c r="L364" s="16">
        <f>VLOOKUP(F:F,прайс1!B:E,4,1)</f>
        <v>50</v>
      </c>
      <c r="M364" s="16">
        <f>VLOOKUP(F:F,прайс1!B:F,5,1)</f>
        <v>40</v>
      </c>
      <c r="N364" s="25">
        <f>IF(J364=1,K364,IF(J364&lt;30,K364+((J364-1)*L364),K364+((J364-1)*M364)))</f>
        <v>410</v>
      </c>
      <c r="O364" s="1">
        <f>VLOOKUP(F:F,прайс2!B:F,3,1)</f>
        <v>280</v>
      </c>
      <c r="P364" s="16">
        <f>VLOOKUP(F:F,прайс2!B:E,4,1)</f>
        <v>50</v>
      </c>
      <c r="Q364" s="16">
        <f>VLOOKUP(F:F,прайс2!B:F,5,1)</f>
        <v>40</v>
      </c>
      <c r="R364" s="25">
        <f>IF(J364=1,O364,IF(J364&lt;30,O364+((J364-1)*P364),O364+((J364-1)*Q364)))</f>
        <v>330</v>
      </c>
      <c r="S364" s="1">
        <v>216</v>
      </c>
      <c r="T364" s="1">
        <v>240</v>
      </c>
      <c r="U364" s="1">
        <v>264</v>
      </c>
      <c r="V364" s="1">
        <v>324</v>
      </c>
      <c r="W364" s="1">
        <v>468</v>
      </c>
      <c r="X364" s="1">
        <v>558</v>
      </c>
      <c r="Y364" s="1">
        <v>648</v>
      </c>
      <c r="Z364" s="1">
        <v>780</v>
      </c>
      <c r="AA364" s="1">
        <v>900</v>
      </c>
      <c r="AB364" s="1">
        <v>1020</v>
      </c>
      <c r="AC364" s="1"/>
      <c r="AD364" s="1">
        <v>200</v>
      </c>
      <c r="AE364" s="47">
        <v>12</v>
      </c>
      <c r="AF364" s="1"/>
      <c r="AG364" s="1"/>
      <c r="AH364" s="1"/>
      <c r="AI364" s="1"/>
      <c r="AJ364" s="1"/>
    </row>
    <row r="365" spans="1:36" x14ac:dyDescent="0.25">
      <c r="A365" s="1" t="s">
        <v>571</v>
      </c>
      <c r="B365" s="21" t="s">
        <v>731</v>
      </c>
      <c r="C365" s="1" t="s">
        <v>346</v>
      </c>
      <c r="D365" s="1" t="s">
        <v>232</v>
      </c>
      <c r="E365" s="1" t="s">
        <v>347</v>
      </c>
      <c r="F365" s="1" t="s">
        <v>11</v>
      </c>
      <c r="G365" s="1" t="s">
        <v>235</v>
      </c>
      <c r="H365" s="1" t="s">
        <v>118</v>
      </c>
      <c r="I365" s="1"/>
      <c r="J365" s="1">
        <v>14</v>
      </c>
      <c r="K365" s="1">
        <f>VLOOKUP(F:F,прайс1!B:D,3,1)</f>
        <v>360</v>
      </c>
      <c r="L365" s="16">
        <f>VLOOKUP(F:F,прайс1!B:E,4,1)</f>
        <v>50</v>
      </c>
      <c r="M365" s="16">
        <f>VLOOKUP(F:F,прайс1!B:F,5,1)</f>
        <v>40</v>
      </c>
      <c r="N365" s="25">
        <f>IF(J365=1,K365,IF(J365&lt;30,K365+((J365-1)*L365),K365+((J365-1)*M365)))</f>
        <v>1010</v>
      </c>
      <c r="O365" s="1">
        <f>VLOOKUP(F:F,прайс2!B:F,3,1)</f>
        <v>280</v>
      </c>
      <c r="P365" s="16">
        <f>VLOOKUP(F:F,прайс2!B:E,4,1)</f>
        <v>50</v>
      </c>
      <c r="Q365" s="16">
        <f>VLOOKUP(F:F,прайс2!B:F,5,1)</f>
        <v>40</v>
      </c>
      <c r="R365" s="25">
        <f>IF(J365=1,O365,IF(J365&lt;30,O365+((J365-1)*P365),O365+((J365-1)*Q365)))</f>
        <v>930</v>
      </c>
      <c r="S365" s="1">
        <v>216</v>
      </c>
      <c r="T365" s="1">
        <v>240</v>
      </c>
      <c r="U365" s="1">
        <v>264</v>
      </c>
      <c r="V365" s="1">
        <v>324</v>
      </c>
      <c r="W365" s="1">
        <v>468</v>
      </c>
      <c r="X365" s="1">
        <v>558</v>
      </c>
      <c r="Y365" s="1">
        <v>648</v>
      </c>
      <c r="Z365" s="1">
        <v>780</v>
      </c>
      <c r="AA365" s="1">
        <v>900</v>
      </c>
      <c r="AB365" s="1">
        <v>1020</v>
      </c>
      <c r="AC365" s="1"/>
      <c r="AD365" s="1">
        <v>200</v>
      </c>
      <c r="AE365" s="47">
        <v>12</v>
      </c>
      <c r="AF365" s="1"/>
      <c r="AG365" s="1"/>
      <c r="AH365" s="1"/>
      <c r="AI365" s="1"/>
      <c r="AJ365" s="1"/>
    </row>
    <row r="366" spans="1:36" x14ac:dyDescent="0.25">
      <c r="A366" s="1" t="s">
        <v>603</v>
      </c>
      <c r="B366" s="21" t="s">
        <v>731</v>
      </c>
      <c r="C366" s="1" t="s">
        <v>157</v>
      </c>
      <c r="D366" s="1" t="s">
        <v>232</v>
      </c>
      <c r="E366" s="1" t="s">
        <v>158</v>
      </c>
      <c r="F366" s="1" t="s">
        <v>11</v>
      </c>
      <c r="G366" s="1" t="s">
        <v>235</v>
      </c>
      <c r="H366" s="1" t="s">
        <v>118</v>
      </c>
      <c r="I366" s="1"/>
      <c r="J366" s="1">
        <v>12</v>
      </c>
      <c r="K366" s="1">
        <f>VLOOKUP(F:F,прайс1!B:D,3,1)</f>
        <v>360</v>
      </c>
      <c r="L366" s="16">
        <f>VLOOKUP(F:F,прайс1!B:E,4,1)</f>
        <v>50</v>
      </c>
      <c r="M366" s="16">
        <f>VLOOKUP(F:F,прайс1!B:F,5,1)</f>
        <v>40</v>
      </c>
      <c r="N366" s="25">
        <f>IF(J366=1,K366,IF(J366&lt;30,K366+((J366-1)*L366),K366+((J366-1)*M366)))</f>
        <v>910</v>
      </c>
      <c r="O366" s="1">
        <f>VLOOKUP(F:F,прайс2!B:F,3,1)</f>
        <v>280</v>
      </c>
      <c r="P366" s="16">
        <f>VLOOKUP(F:F,прайс2!B:E,4,1)</f>
        <v>50</v>
      </c>
      <c r="Q366" s="16">
        <f>VLOOKUP(F:F,прайс2!B:F,5,1)</f>
        <v>40</v>
      </c>
      <c r="R366" s="25">
        <f>IF(J366=1,O366,IF(J366&lt;30,O366+((J366-1)*P366),O366+((J366-1)*Q366)))</f>
        <v>830</v>
      </c>
      <c r="S366" s="1">
        <v>216</v>
      </c>
      <c r="T366" s="1">
        <v>240</v>
      </c>
      <c r="U366" s="1">
        <v>264</v>
      </c>
      <c r="V366" s="1">
        <v>324</v>
      </c>
      <c r="W366" s="1">
        <v>468</v>
      </c>
      <c r="X366" s="1">
        <v>558</v>
      </c>
      <c r="Y366" s="1">
        <v>648</v>
      </c>
      <c r="Z366" s="1">
        <v>780</v>
      </c>
      <c r="AA366" s="1">
        <v>900</v>
      </c>
      <c r="AB366" s="1">
        <v>1020</v>
      </c>
      <c r="AC366" s="1"/>
      <c r="AD366" s="1">
        <v>200</v>
      </c>
      <c r="AE366" s="47">
        <v>12</v>
      </c>
      <c r="AF366" s="1"/>
      <c r="AG366" s="1"/>
      <c r="AH366" s="1"/>
      <c r="AI366" s="1"/>
      <c r="AJ366" s="1"/>
    </row>
    <row r="367" spans="1:36" x14ac:dyDescent="0.25">
      <c r="A367" s="1" t="s">
        <v>603</v>
      </c>
      <c r="B367" s="21" t="s">
        <v>731</v>
      </c>
      <c r="C367" s="1" t="s">
        <v>8</v>
      </c>
      <c r="D367" s="1" t="s">
        <v>232</v>
      </c>
      <c r="E367" s="1" t="s">
        <v>10</v>
      </c>
      <c r="F367" s="1" t="s">
        <v>11</v>
      </c>
      <c r="G367" s="1" t="s">
        <v>12</v>
      </c>
      <c r="H367" s="1" t="s">
        <v>13</v>
      </c>
      <c r="I367" s="1"/>
      <c r="J367" s="1">
        <v>17</v>
      </c>
      <c r="K367" s="1">
        <f>VLOOKUP(F:F,прайс1!B:D,3,1)</f>
        <v>360</v>
      </c>
      <c r="L367" s="16">
        <f>VLOOKUP(F:F,прайс1!B:E,4,1)</f>
        <v>50</v>
      </c>
      <c r="M367" s="16">
        <f>VLOOKUP(F:F,прайс1!B:F,5,1)</f>
        <v>40</v>
      </c>
      <c r="N367" s="25">
        <f>IF(J367=1,K367,IF(J367&lt;30,K367+((J367-1)*L367),K367+((J367-1)*M367)))</f>
        <v>1160</v>
      </c>
      <c r="O367" s="1">
        <f>VLOOKUP(F:F,прайс2!B:F,3,1)</f>
        <v>280</v>
      </c>
      <c r="P367" s="16">
        <f>VLOOKUP(F:F,прайс2!B:E,4,1)</f>
        <v>50</v>
      </c>
      <c r="Q367" s="16">
        <f>VLOOKUP(F:F,прайс2!B:F,5,1)</f>
        <v>40</v>
      </c>
      <c r="R367" s="25">
        <f>IF(J367=1,O367,IF(J367&lt;30,O367+((J367-1)*P367),O367+((J367-1)*Q367)))</f>
        <v>1080</v>
      </c>
      <c r="S367" s="1">
        <v>216</v>
      </c>
      <c r="T367" s="1">
        <v>240</v>
      </c>
      <c r="U367" s="1">
        <v>264</v>
      </c>
      <c r="V367" s="1">
        <v>324</v>
      </c>
      <c r="W367" s="1">
        <v>468</v>
      </c>
      <c r="X367" s="1">
        <v>558</v>
      </c>
      <c r="Y367" s="1">
        <v>648</v>
      </c>
      <c r="Z367" s="1">
        <v>780</v>
      </c>
      <c r="AA367" s="1">
        <v>900</v>
      </c>
      <c r="AB367" s="1">
        <v>1020</v>
      </c>
      <c r="AC367" s="1"/>
      <c r="AD367" s="1">
        <v>200</v>
      </c>
      <c r="AE367" s="47">
        <v>12</v>
      </c>
      <c r="AF367" s="1"/>
      <c r="AG367" s="1"/>
      <c r="AH367" s="1"/>
      <c r="AI367" s="1"/>
      <c r="AJ367" s="1"/>
    </row>
    <row r="368" spans="1:36" x14ac:dyDescent="0.25">
      <c r="A368" s="1" t="s">
        <v>608</v>
      </c>
      <c r="B368" s="21" t="s">
        <v>731</v>
      </c>
      <c r="C368" s="1" t="s">
        <v>267</v>
      </c>
      <c r="D368" s="1" t="s">
        <v>232</v>
      </c>
      <c r="E368" s="1" t="s">
        <v>268</v>
      </c>
      <c r="F368" s="1" t="s">
        <v>11</v>
      </c>
      <c r="G368" s="1" t="s">
        <v>20</v>
      </c>
      <c r="H368" s="1" t="s">
        <v>21</v>
      </c>
      <c r="I368" s="1"/>
      <c r="J368" s="1">
        <v>8</v>
      </c>
      <c r="K368" s="1">
        <f>VLOOKUP(F:F,прайс1!B:D,3,1)</f>
        <v>360</v>
      </c>
      <c r="L368" s="16">
        <f>VLOOKUP(F:F,прайс1!B:E,4,1)</f>
        <v>50</v>
      </c>
      <c r="M368" s="16">
        <f>VLOOKUP(F:F,прайс1!B:F,5,1)</f>
        <v>40</v>
      </c>
      <c r="N368" s="25">
        <f>IF(J368=1,K368,IF(J368&lt;30,K368+((J368-1)*L368),K368+((J368-1)*M368)))</f>
        <v>710</v>
      </c>
      <c r="O368" s="1">
        <f>VLOOKUP(F:F,прайс2!B:F,3,1)</f>
        <v>280</v>
      </c>
      <c r="P368" s="16">
        <f>VLOOKUP(F:F,прайс2!B:E,4,1)</f>
        <v>50</v>
      </c>
      <c r="Q368" s="16">
        <f>VLOOKUP(F:F,прайс2!B:F,5,1)</f>
        <v>40</v>
      </c>
      <c r="R368" s="25">
        <f>IF(J368=1,O368,IF(J368&lt;30,O368+((J368-1)*P368),O368+((J368-1)*Q368)))</f>
        <v>630</v>
      </c>
      <c r="S368" s="1">
        <v>216</v>
      </c>
      <c r="T368" s="1">
        <v>240</v>
      </c>
      <c r="U368" s="1">
        <v>264</v>
      </c>
      <c r="V368" s="1">
        <v>324</v>
      </c>
      <c r="W368" s="1">
        <v>468</v>
      </c>
      <c r="X368" s="1">
        <v>558</v>
      </c>
      <c r="Y368" s="1">
        <v>648</v>
      </c>
      <c r="Z368" s="1">
        <v>780</v>
      </c>
      <c r="AA368" s="1">
        <v>900</v>
      </c>
      <c r="AB368" s="1">
        <v>1020</v>
      </c>
      <c r="AC368" s="1"/>
      <c r="AD368" s="1">
        <v>200</v>
      </c>
      <c r="AE368" s="47">
        <v>12</v>
      </c>
      <c r="AF368" s="1"/>
      <c r="AG368" s="1"/>
      <c r="AH368" s="1"/>
      <c r="AI368" s="1"/>
      <c r="AJ368" s="1"/>
    </row>
    <row r="369" spans="1:36" x14ac:dyDescent="0.25">
      <c r="A369" s="1" t="s">
        <v>608</v>
      </c>
      <c r="B369" s="21" t="s">
        <v>731</v>
      </c>
      <c r="C369" s="1" t="s">
        <v>218</v>
      </c>
      <c r="D369" s="1" t="s">
        <v>232</v>
      </c>
      <c r="E369" s="1" t="s">
        <v>219</v>
      </c>
      <c r="F369" s="1" t="s">
        <v>11</v>
      </c>
      <c r="G369" s="1" t="s">
        <v>235</v>
      </c>
      <c r="H369" s="1" t="s">
        <v>118</v>
      </c>
      <c r="I369" s="1"/>
      <c r="J369" s="1">
        <v>62</v>
      </c>
      <c r="K369" s="1">
        <f>VLOOKUP(F:F,прайс1!B:D,3,1)</f>
        <v>360</v>
      </c>
      <c r="L369" s="16">
        <f>VLOOKUP(F:F,прайс1!B:E,4,1)</f>
        <v>50</v>
      </c>
      <c r="M369" s="16">
        <f>VLOOKUP(F:F,прайс1!B:F,5,1)</f>
        <v>40</v>
      </c>
      <c r="N369" s="25">
        <f>IF(J369=1,K369,IF(J369&lt;30,K369+((J369-1)*L369),K369+((J369-1)*M369)))</f>
        <v>2800</v>
      </c>
      <c r="O369" s="1">
        <f>VLOOKUP(F:F,прайс2!B:F,3,1)</f>
        <v>280</v>
      </c>
      <c r="P369" s="16">
        <f>VLOOKUP(F:F,прайс2!B:E,4,1)</f>
        <v>50</v>
      </c>
      <c r="Q369" s="16">
        <f>VLOOKUP(F:F,прайс2!B:F,5,1)</f>
        <v>40</v>
      </c>
      <c r="R369" s="25">
        <f>IF(J369=1,O369,IF(J369&lt;30,O369+((J369-1)*P369),O369+((J369-1)*Q369)))</f>
        <v>2720</v>
      </c>
      <c r="S369" s="1">
        <v>216</v>
      </c>
      <c r="T369" s="1">
        <v>240</v>
      </c>
      <c r="U369" s="1">
        <v>264</v>
      </c>
      <c r="V369" s="1">
        <v>324</v>
      </c>
      <c r="W369" s="1">
        <v>468</v>
      </c>
      <c r="X369" s="1">
        <v>558</v>
      </c>
      <c r="Y369" s="1">
        <v>648</v>
      </c>
      <c r="Z369" s="1">
        <v>780</v>
      </c>
      <c r="AA369" s="1">
        <v>900</v>
      </c>
      <c r="AB369" s="1">
        <v>1020</v>
      </c>
      <c r="AC369" s="1"/>
      <c r="AD369" s="1">
        <v>200</v>
      </c>
      <c r="AE369" s="47">
        <v>12</v>
      </c>
      <c r="AF369" s="1"/>
      <c r="AG369" s="1"/>
      <c r="AH369" s="1"/>
      <c r="AI369" s="1"/>
      <c r="AJ369" s="1"/>
    </row>
    <row r="370" spans="1:36" x14ac:dyDescent="0.25">
      <c r="A370" s="1" t="s">
        <v>608</v>
      </c>
      <c r="B370" s="21" t="s">
        <v>731</v>
      </c>
      <c r="C370" s="1" t="s">
        <v>36</v>
      </c>
      <c r="D370" s="1" t="s">
        <v>238</v>
      </c>
      <c r="E370" s="1" t="s">
        <v>159</v>
      </c>
      <c r="F370" s="1" t="s">
        <v>11</v>
      </c>
      <c r="G370" s="1" t="s">
        <v>235</v>
      </c>
      <c r="H370" s="1" t="s">
        <v>118</v>
      </c>
      <c r="I370" s="1"/>
      <c r="J370" s="1">
        <v>61</v>
      </c>
      <c r="K370" s="1">
        <f>VLOOKUP(F:F,прайс1!B:D,3,1)</f>
        <v>360</v>
      </c>
      <c r="L370" s="16">
        <f>VLOOKUP(F:F,прайс1!B:E,4,1)</f>
        <v>50</v>
      </c>
      <c r="M370" s="16">
        <f>VLOOKUP(F:F,прайс1!B:F,5,1)</f>
        <v>40</v>
      </c>
      <c r="N370" s="25">
        <f>IF(J370=1,K370,IF(J370&lt;30,K370+((J370-1)*L370),K370+((J370-1)*M370)))</f>
        <v>2760</v>
      </c>
      <c r="O370" s="1">
        <f>VLOOKUP(F:F,прайс2!B:F,3,1)</f>
        <v>280</v>
      </c>
      <c r="P370" s="16">
        <f>VLOOKUP(F:F,прайс2!B:E,4,1)</f>
        <v>50</v>
      </c>
      <c r="Q370" s="16">
        <f>VLOOKUP(F:F,прайс2!B:F,5,1)</f>
        <v>40</v>
      </c>
      <c r="R370" s="25">
        <f>IF(J370=1,O370,IF(J370&lt;30,O370+((J370-1)*P370),O370+((J370-1)*Q370)))</f>
        <v>2680</v>
      </c>
      <c r="S370" s="1">
        <v>216</v>
      </c>
      <c r="T370" s="1">
        <v>240</v>
      </c>
      <c r="U370" s="1">
        <v>264</v>
      </c>
      <c r="V370" s="1">
        <v>324</v>
      </c>
      <c r="W370" s="1">
        <v>468</v>
      </c>
      <c r="X370" s="1">
        <v>558</v>
      </c>
      <c r="Y370" s="1">
        <v>648</v>
      </c>
      <c r="Z370" s="1">
        <v>780</v>
      </c>
      <c r="AA370" s="1">
        <v>900</v>
      </c>
      <c r="AB370" s="1">
        <v>1020</v>
      </c>
      <c r="AC370" s="1"/>
      <c r="AD370" s="1">
        <v>200</v>
      </c>
      <c r="AE370" s="47">
        <v>12</v>
      </c>
      <c r="AF370" s="1"/>
      <c r="AG370" s="1"/>
      <c r="AH370" s="1"/>
      <c r="AI370" s="1"/>
      <c r="AJ370" s="1"/>
    </row>
    <row r="371" spans="1:36" x14ac:dyDescent="0.25">
      <c r="A371" s="1" t="s">
        <v>608</v>
      </c>
      <c r="B371" s="21" t="s">
        <v>731</v>
      </c>
      <c r="C371" s="1" t="s">
        <v>36</v>
      </c>
      <c r="D371" s="1" t="s">
        <v>232</v>
      </c>
      <c r="E371" s="1" t="s">
        <v>50</v>
      </c>
      <c r="F371" s="1" t="s">
        <v>11</v>
      </c>
      <c r="G371" s="1" t="s">
        <v>235</v>
      </c>
      <c r="H371" s="1" t="s">
        <v>118</v>
      </c>
      <c r="I371" s="1"/>
      <c r="J371" s="1">
        <v>23</v>
      </c>
      <c r="K371" s="1">
        <f>VLOOKUP(F:F,прайс1!B:D,3,1)</f>
        <v>360</v>
      </c>
      <c r="L371" s="16">
        <f>VLOOKUP(F:F,прайс1!B:E,4,1)</f>
        <v>50</v>
      </c>
      <c r="M371" s="16">
        <f>VLOOKUP(F:F,прайс1!B:F,5,1)</f>
        <v>40</v>
      </c>
      <c r="N371" s="25">
        <f>IF(J371=1,K371,IF(J371&lt;30,K371+((J371-1)*L371),K371+((J371-1)*M371)))</f>
        <v>1460</v>
      </c>
      <c r="O371" s="1">
        <f>VLOOKUP(F:F,прайс2!B:F,3,1)</f>
        <v>280</v>
      </c>
      <c r="P371" s="16">
        <f>VLOOKUP(F:F,прайс2!B:E,4,1)</f>
        <v>50</v>
      </c>
      <c r="Q371" s="16">
        <f>VLOOKUP(F:F,прайс2!B:F,5,1)</f>
        <v>40</v>
      </c>
      <c r="R371" s="25">
        <f>IF(J371=1,O371,IF(J371&lt;30,O371+((J371-1)*P371),O371+((J371-1)*Q371)))</f>
        <v>1380</v>
      </c>
      <c r="S371" s="1">
        <v>216</v>
      </c>
      <c r="T371" s="1">
        <v>240</v>
      </c>
      <c r="U371" s="1">
        <v>264</v>
      </c>
      <c r="V371" s="1">
        <v>324</v>
      </c>
      <c r="W371" s="1">
        <v>468</v>
      </c>
      <c r="X371" s="1">
        <v>558</v>
      </c>
      <c r="Y371" s="1">
        <v>648</v>
      </c>
      <c r="Z371" s="1">
        <v>780</v>
      </c>
      <c r="AA371" s="1">
        <v>900</v>
      </c>
      <c r="AB371" s="1">
        <v>1020</v>
      </c>
      <c r="AC371" s="1"/>
      <c r="AD371" s="1">
        <v>200</v>
      </c>
      <c r="AE371" s="47">
        <v>12</v>
      </c>
      <c r="AF371" s="1"/>
      <c r="AG371" s="1"/>
      <c r="AH371" s="1"/>
      <c r="AI371" s="1"/>
      <c r="AJ371" s="1"/>
    </row>
    <row r="372" spans="1:36" x14ac:dyDescent="0.25">
      <c r="A372" s="1" t="s">
        <v>608</v>
      </c>
      <c r="B372" s="21" t="s">
        <v>731</v>
      </c>
      <c r="C372" s="1" t="s">
        <v>36</v>
      </c>
      <c r="D372" s="1" t="s">
        <v>232</v>
      </c>
      <c r="E372" s="1" t="s">
        <v>37</v>
      </c>
      <c r="F372" s="1" t="s">
        <v>11</v>
      </c>
      <c r="G372" s="1" t="s">
        <v>12</v>
      </c>
      <c r="H372" s="1" t="s">
        <v>13</v>
      </c>
      <c r="I372" s="1"/>
      <c r="J372" s="1">
        <v>16</v>
      </c>
      <c r="K372" s="1">
        <f>VLOOKUP(F:F,прайс1!B:D,3,1)</f>
        <v>360</v>
      </c>
      <c r="L372" s="16">
        <f>VLOOKUP(F:F,прайс1!B:E,4,1)</f>
        <v>50</v>
      </c>
      <c r="M372" s="16">
        <f>VLOOKUP(F:F,прайс1!B:F,5,1)</f>
        <v>40</v>
      </c>
      <c r="N372" s="25">
        <f>IF(J372=1,K372,IF(J372&lt;30,K372+((J372-1)*L372),K372+((J372-1)*M372)))</f>
        <v>1110</v>
      </c>
      <c r="O372" s="1">
        <f>VLOOKUP(F:F,прайс2!B:F,3,1)</f>
        <v>280</v>
      </c>
      <c r="P372" s="16">
        <f>VLOOKUP(F:F,прайс2!B:E,4,1)</f>
        <v>50</v>
      </c>
      <c r="Q372" s="16">
        <f>VLOOKUP(F:F,прайс2!B:F,5,1)</f>
        <v>40</v>
      </c>
      <c r="R372" s="25">
        <f>IF(J372=1,O372,IF(J372&lt;30,O372+((J372-1)*P372),O372+((J372-1)*Q372)))</f>
        <v>1030</v>
      </c>
      <c r="S372" s="1">
        <v>216</v>
      </c>
      <c r="T372" s="1">
        <v>240</v>
      </c>
      <c r="U372" s="1">
        <v>264</v>
      </c>
      <c r="V372" s="1">
        <v>324</v>
      </c>
      <c r="W372" s="1">
        <v>468</v>
      </c>
      <c r="X372" s="1">
        <v>558</v>
      </c>
      <c r="Y372" s="1">
        <v>648</v>
      </c>
      <c r="Z372" s="1">
        <v>780</v>
      </c>
      <c r="AA372" s="1">
        <v>900</v>
      </c>
      <c r="AB372" s="1">
        <v>1020</v>
      </c>
      <c r="AC372" s="1"/>
      <c r="AD372" s="1">
        <v>200</v>
      </c>
      <c r="AE372" s="47">
        <v>12</v>
      </c>
      <c r="AF372" s="1"/>
      <c r="AG372" s="1"/>
      <c r="AH372" s="1"/>
      <c r="AI372" s="1"/>
      <c r="AJ372" s="1"/>
    </row>
    <row r="373" spans="1:36" x14ac:dyDescent="0.25">
      <c r="A373" s="1" t="s">
        <v>608</v>
      </c>
      <c r="B373" s="21" t="s">
        <v>731</v>
      </c>
      <c r="C373" s="1" t="s">
        <v>208</v>
      </c>
      <c r="D373" s="1" t="s">
        <v>232</v>
      </c>
      <c r="E373" s="1" t="s">
        <v>609</v>
      </c>
      <c r="F373" s="1" t="s">
        <v>11</v>
      </c>
      <c r="G373" s="1" t="s">
        <v>235</v>
      </c>
      <c r="H373" s="1" t="s">
        <v>118</v>
      </c>
      <c r="I373" s="1"/>
      <c r="J373" s="1">
        <v>24</v>
      </c>
      <c r="K373" s="1">
        <f>VLOOKUP(F:F,прайс1!B:D,3,1)</f>
        <v>360</v>
      </c>
      <c r="L373" s="16">
        <f>VLOOKUP(F:F,прайс1!B:E,4,1)</f>
        <v>50</v>
      </c>
      <c r="M373" s="16">
        <f>VLOOKUP(F:F,прайс1!B:F,5,1)</f>
        <v>40</v>
      </c>
      <c r="N373" s="25">
        <f>IF(J373=1,K373,IF(J373&lt;30,K373+((J373-1)*L373),K373+((J373-1)*M373)))</f>
        <v>1510</v>
      </c>
      <c r="O373" s="1">
        <f>VLOOKUP(F:F,прайс2!B:F,3,1)</f>
        <v>280</v>
      </c>
      <c r="P373" s="16">
        <f>VLOOKUP(F:F,прайс2!B:E,4,1)</f>
        <v>50</v>
      </c>
      <c r="Q373" s="16">
        <f>VLOOKUP(F:F,прайс2!B:F,5,1)</f>
        <v>40</v>
      </c>
      <c r="R373" s="25">
        <f>IF(J373=1,O373,IF(J373&lt;30,O373+((J373-1)*P373),O373+((J373-1)*Q373)))</f>
        <v>1430</v>
      </c>
      <c r="S373" s="1">
        <v>216</v>
      </c>
      <c r="T373" s="1">
        <v>240</v>
      </c>
      <c r="U373" s="1">
        <v>264</v>
      </c>
      <c r="V373" s="1">
        <v>324</v>
      </c>
      <c r="W373" s="1">
        <v>468</v>
      </c>
      <c r="X373" s="1">
        <v>558</v>
      </c>
      <c r="Y373" s="1">
        <v>648</v>
      </c>
      <c r="Z373" s="1">
        <v>780</v>
      </c>
      <c r="AA373" s="1">
        <v>900</v>
      </c>
      <c r="AB373" s="1">
        <v>1020</v>
      </c>
      <c r="AC373" s="1"/>
      <c r="AD373" s="1">
        <v>200</v>
      </c>
      <c r="AE373" s="47">
        <v>12</v>
      </c>
      <c r="AF373" s="1"/>
      <c r="AG373" s="1"/>
      <c r="AH373" s="1"/>
      <c r="AI373" s="1"/>
      <c r="AJ373" s="1"/>
    </row>
    <row r="374" spans="1:36" x14ac:dyDescent="0.25">
      <c r="A374" s="1" t="s">
        <v>608</v>
      </c>
      <c r="B374" s="21" t="s">
        <v>731</v>
      </c>
      <c r="C374" s="1" t="s">
        <v>398</v>
      </c>
      <c r="D374" s="1" t="s">
        <v>238</v>
      </c>
      <c r="E374" s="1" t="s">
        <v>399</v>
      </c>
      <c r="F374" s="1" t="s">
        <v>11</v>
      </c>
      <c r="G374" s="1" t="s">
        <v>20</v>
      </c>
      <c r="H374" s="1" t="s">
        <v>21</v>
      </c>
      <c r="I374" s="1"/>
      <c r="J374" s="1">
        <v>11</v>
      </c>
      <c r="K374" s="1">
        <f>VLOOKUP(F:F,прайс1!B:D,3,1)</f>
        <v>360</v>
      </c>
      <c r="L374" s="16">
        <f>VLOOKUP(F:F,прайс1!B:E,4,1)</f>
        <v>50</v>
      </c>
      <c r="M374" s="16">
        <f>VLOOKUP(F:F,прайс1!B:F,5,1)</f>
        <v>40</v>
      </c>
      <c r="N374" s="25">
        <f>IF(J374=1,K374,IF(J374&lt;30,K374+((J374-1)*L374),K374+((J374-1)*M374)))</f>
        <v>860</v>
      </c>
      <c r="O374" s="1">
        <f>VLOOKUP(F:F,прайс2!B:F,3,1)</f>
        <v>280</v>
      </c>
      <c r="P374" s="16">
        <f>VLOOKUP(F:F,прайс2!B:E,4,1)</f>
        <v>50</v>
      </c>
      <c r="Q374" s="16">
        <f>VLOOKUP(F:F,прайс2!B:F,5,1)</f>
        <v>40</v>
      </c>
      <c r="R374" s="25">
        <f>IF(J374=1,O374,IF(J374&lt;30,O374+((J374-1)*P374),O374+((J374-1)*Q374)))</f>
        <v>780</v>
      </c>
      <c r="S374" s="1">
        <v>216</v>
      </c>
      <c r="T374" s="1">
        <v>240</v>
      </c>
      <c r="U374" s="1">
        <v>264</v>
      </c>
      <c r="V374" s="1">
        <v>324</v>
      </c>
      <c r="W374" s="1">
        <v>468</v>
      </c>
      <c r="X374" s="1">
        <v>558</v>
      </c>
      <c r="Y374" s="1">
        <v>648</v>
      </c>
      <c r="Z374" s="1">
        <v>780</v>
      </c>
      <c r="AA374" s="1">
        <v>900</v>
      </c>
      <c r="AB374" s="1">
        <v>1020</v>
      </c>
      <c r="AC374" s="1"/>
      <c r="AD374" s="1">
        <v>200</v>
      </c>
      <c r="AE374" s="47">
        <v>12</v>
      </c>
      <c r="AF374" s="1"/>
      <c r="AG374" s="1"/>
      <c r="AH374" s="1"/>
      <c r="AI374" s="1"/>
      <c r="AJ374" s="1"/>
    </row>
    <row r="375" spans="1:36" x14ac:dyDescent="0.25">
      <c r="A375" s="1" t="s">
        <v>608</v>
      </c>
      <c r="B375" s="21" t="s">
        <v>731</v>
      </c>
      <c r="C375" s="1" t="s">
        <v>309</v>
      </c>
      <c r="D375" s="1" t="s">
        <v>238</v>
      </c>
      <c r="E375" s="1" t="s">
        <v>310</v>
      </c>
      <c r="F375" s="1" t="s">
        <v>11</v>
      </c>
      <c r="G375" s="1" t="s">
        <v>20</v>
      </c>
      <c r="H375" s="1" t="s">
        <v>21</v>
      </c>
      <c r="I375" s="1"/>
      <c r="J375" s="1">
        <v>41</v>
      </c>
      <c r="K375" s="1">
        <f>VLOOKUP(F:F,прайс1!B:D,3,1)</f>
        <v>360</v>
      </c>
      <c r="L375" s="16">
        <f>VLOOKUP(F:F,прайс1!B:E,4,1)</f>
        <v>50</v>
      </c>
      <c r="M375" s="16">
        <f>VLOOKUP(F:F,прайс1!B:F,5,1)</f>
        <v>40</v>
      </c>
      <c r="N375" s="25">
        <f>IF(J375=1,K375,IF(J375&lt;30,K375+((J375-1)*L375),K375+((J375-1)*M375)))</f>
        <v>1960</v>
      </c>
      <c r="O375" s="1">
        <f>VLOOKUP(F:F,прайс2!B:F,3,1)</f>
        <v>280</v>
      </c>
      <c r="P375" s="16">
        <f>VLOOKUP(F:F,прайс2!B:E,4,1)</f>
        <v>50</v>
      </c>
      <c r="Q375" s="16">
        <f>VLOOKUP(F:F,прайс2!B:F,5,1)</f>
        <v>40</v>
      </c>
      <c r="R375" s="25">
        <f>IF(J375=1,O375,IF(J375&lt;30,O375+((J375-1)*P375),O375+((J375-1)*Q375)))</f>
        <v>1880</v>
      </c>
      <c r="S375" s="1">
        <v>216</v>
      </c>
      <c r="T375" s="1">
        <v>240</v>
      </c>
      <c r="U375" s="1">
        <v>264</v>
      </c>
      <c r="V375" s="1">
        <v>324</v>
      </c>
      <c r="W375" s="1">
        <v>468</v>
      </c>
      <c r="X375" s="1">
        <v>558</v>
      </c>
      <c r="Y375" s="1">
        <v>648</v>
      </c>
      <c r="Z375" s="1">
        <v>780</v>
      </c>
      <c r="AA375" s="1">
        <v>900</v>
      </c>
      <c r="AB375" s="1">
        <v>1020</v>
      </c>
      <c r="AC375" s="1"/>
      <c r="AD375" s="1">
        <v>200</v>
      </c>
      <c r="AE375" s="47">
        <v>12</v>
      </c>
      <c r="AF375" s="1"/>
      <c r="AG375" s="1"/>
      <c r="AH375" s="1"/>
      <c r="AI375" s="1"/>
      <c r="AJ375" s="1"/>
    </row>
    <row r="376" spans="1:36" x14ac:dyDescent="0.25">
      <c r="A376" s="1" t="s">
        <v>608</v>
      </c>
      <c r="B376" s="21" t="s">
        <v>731</v>
      </c>
      <c r="C376" s="1" t="s">
        <v>565</v>
      </c>
      <c r="D376" s="1" t="s">
        <v>232</v>
      </c>
      <c r="E376" s="1" t="s">
        <v>566</v>
      </c>
      <c r="F376" s="1" t="s">
        <v>11</v>
      </c>
      <c r="G376" s="1" t="s">
        <v>20</v>
      </c>
      <c r="H376" s="1" t="s">
        <v>21</v>
      </c>
      <c r="I376" s="1"/>
      <c r="J376" s="1">
        <v>11</v>
      </c>
      <c r="K376" s="1">
        <f>VLOOKUP(F:F,прайс1!B:D,3,1)</f>
        <v>360</v>
      </c>
      <c r="L376" s="16">
        <f>VLOOKUP(F:F,прайс1!B:E,4,1)</f>
        <v>50</v>
      </c>
      <c r="M376" s="16">
        <f>VLOOKUP(F:F,прайс1!B:F,5,1)</f>
        <v>40</v>
      </c>
      <c r="N376" s="25">
        <f>IF(J376=1,K376,IF(J376&lt;30,K376+((J376-1)*L376),K376+((J376-1)*M376)))</f>
        <v>860</v>
      </c>
      <c r="O376" s="1">
        <f>VLOOKUP(F:F,прайс2!B:F,3,1)</f>
        <v>280</v>
      </c>
      <c r="P376" s="16">
        <f>VLOOKUP(F:F,прайс2!B:E,4,1)</f>
        <v>50</v>
      </c>
      <c r="Q376" s="16">
        <f>VLOOKUP(F:F,прайс2!B:F,5,1)</f>
        <v>40</v>
      </c>
      <c r="R376" s="25">
        <f>IF(J376=1,O376,IF(J376&lt;30,O376+((J376-1)*P376),O376+((J376-1)*Q376)))</f>
        <v>780</v>
      </c>
      <c r="S376" s="1">
        <v>216</v>
      </c>
      <c r="T376" s="1">
        <v>240</v>
      </c>
      <c r="U376" s="1">
        <v>264</v>
      </c>
      <c r="V376" s="1">
        <v>324</v>
      </c>
      <c r="W376" s="1">
        <v>468</v>
      </c>
      <c r="X376" s="1">
        <v>558</v>
      </c>
      <c r="Y376" s="1">
        <v>648</v>
      </c>
      <c r="Z376" s="1">
        <v>780</v>
      </c>
      <c r="AA376" s="1">
        <v>900</v>
      </c>
      <c r="AB376" s="1">
        <v>1020</v>
      </c>
      <c r="AC376" s="1"/>
      <c r="AD376" s="1">
        <v>200</v>
      </c>
      <c r="AE376" s="47">
        <v>12</v>
      </c>
      <c r="AF376" s="1"/>
      <c r="AG376" s="1"/>
      <c r="AH376" s="1"/>
      <c r="AI376" s="1"/>
      <c r="AJ376" s="1"/>
    </row>
    <row r="377" spans="1:36" x14ac:dyDescent="0.25">
      <c r="A377" s="1" t="s">
        <v>608</v>
      </c>
      <c r="B377" s="21" t="s">
        <v>731</v>
      </c>
      <c r="C377" s="1" t="s">
        <v>385</v>
      </c>
      <c r="D377" s="1" t="s">
        <v>238</v>
      </c>
      <c r="E377" s="1" t="s">
        <v>386</v>
      </c>
      <c r="F377" s="1" t="s">
        <v>11</v>
      </c>
      <c r="G377" s="1" t="s">
        <v>20</v>
      </c>
      <c r="H377" s="1" t="s">
        <v>21</v>
      </c>
      <c r="I377" s="1"/>
      <c r="J377" s="1">
        <v>10</v>
      </c>
      <c r="K377" s="1">
        <f>VLOOKUP(F:F,прайс1!B:D,3,1)</f>
        <v>360</v>
      </c>
      <c r="L377" s="16">
        <f>VLOOKUP(F:F,прайс1!B:E,4,1)</f>
        <v>50</v>
      </c>
      <c r="M377" s="16">
        <f>VLOOKUP(F:F,прайс1!B:F,5,1)</f>
        <v>40</v>
      </c>
      <c r="N377" s="25">
        <f>IF(J377=1,K377,IF(J377&lt;30,K377+((J377-1)*L377),K377+((J377-1)*M377)))</f>
        <v>810</v>
      </c>
      <c r="O377" s="1">
        <f>VLOOKUP(F:F,прайс2!B:F,3,1)</f>
        <v>280</v>
      </c>
      <c r="P377" s="16">
        <f>VLOOKUP(F:F,прайс2!B:E,4,1)</f>
        <v>50</v>
      </c>
      <c r="Q377" s="16">
        <f>VLOOKUP(F:F,прайс2!B:F,5,1)</f>
        <v>40</v>
      </c>
      <c r="R377" s="25">
        <f>IF(J377=1,O377,IF(J377&lt;30,O377+((J377-1)*P377),O377+((J377-1)*Q377)))</f>
        <v>730</v>
      </c>
      <c r="S377" s="1">
        <v>216</v>
      </c>
      <c r="T377" s="1">
        <v>240</v>
      </c>
      <c r="U377" s="1">
        <v>264</v>
      </c>
      <c r="V377" s="1">
        <v>324</v>
      </c>
      <c r="W377" s="1">
        <v>468</v>
      </c>
      <c r="X377" s="1">
        <v>558</v>
      </c>
      <c r="Y377" s="1">
        <v>648</v>
      </c>
      <c r="Z377" s="1">
        <v>780</v>
      </c>
      <c r="AA377" s="1">
        <v>900</v>
      </c>
      <c r="AB377" s="1">
        <v>1020</v>
      </c>
      <c r="AC377" s="1"/>
      <c r="AD377" s="1">
        <v>200</v>
      </c>
      <c r="AE377" s="47">
        <v>12</v>
      </c>
      <c r="AF377" s="1"/>
      <c r="AG377" s="1"/>
      <c r="AH377" s="1"/>
      <c r="AI377" s="1"/>
      <c r="AJ377" s="1"/>
    </row>
    <row r="378" spans="1:36" x14ac:dyDescent="0.25">
      <c r="A378" s="1" t="s">
        <v>620</v>
      </c>
      <c r="B378" s="21" t="s">
        <v>731</v>
      </c>
      <c r="C378" s="1" t="s">
        <v>8</v>
      </c>
      <c r="D378" s="1" t="s">
        <v>232</v>
      </c>
      <c r="E378" s="1" t="s">
        <v>10</v>
      </c>
      <c r="F378" s="1" t="s">
        <v>11</v>
      </c>
      <c r="G378" s="1" t="s">
        <v>12</v>
      </c>
      <c r="H378" s="1" t="s">
        <v>13</v>
      </c>
      <c r="I378" s="1"/>
      <c r="J378" s="1">
        <v>11</v>
      </c>
      <c r="K378" s="1">
        <f>VLOOKUP(F:F,прайс1!B:D,3,1)</f>
        <v>360</v>
      </c>
      <c r="L378" s="16">
        <f>VLOOKUP(F:F,прайс1!B:E,4,1)</f>
        <v>50</v>
      </c>
      <c r="M378" s="16">
        <f>VLOOKUP(F:F,прайс1!B:F,5,1)</f>
        <v>40</v>
      </c>
      <c r="N378" s="25">
        <f>IF(J378=1,K378,IF(J378&lt;30,K378+((J378-1)*L378),K378+((J378-1)*M378)))</f>
        <v>860</v>
      </c>
      <c r="O378" s="1">
        <f>VLOOKUP(F:F,прайс2!B:F,3,1)</f>
        <v>280</v>
      </c>
      <c r="P378" s="16">
        <f>VLOOKUP(F:F,прайс2!B:E,4,1)</f>
        <v>50</v>
      </c>
      <c r="Q378" s="16">
        <f>VLOOKUP(F:F,прайс2!B:F,5,1)</f>
        <v>40</v>
      </c>
      <c r="R378" s="25">
        <f>IF(J378=1,O378,IF(J378&lt;30,O378+((J378-1)*P378),O378+((J378-1)*Q378)))</f>
        <v>780</v>
      </c>
      <c r="S378" s="1">
        <v>216</v>
      </c>
      <c r="T378" s="1">
        <v>240</v>
      </c>
      <c r="U378" s="1">
        <v>264</v>
      </c>
      <c r="V378" s="1">
        <v>324</v>
      </c>
      <c r="W378" s="1">
        <v>468</v>
      </c>
      <c r="X378" s="1">
        <v>558</v>
      </c>
      <c r="Y378" s="1">
        <v>648</v>
      </c>
      <c r="Z378" s="1">
        <v>780</v>
      </c>
      <c r="AA378" s="1">
        <v>900</v>
      </c>
      <c r="AB378" s="1">
        <v>1020</v>
      </c>
      <c r="AC378" s="1"/>
      <c r="AD378" s="1">
        <v>200</v>
      </c>
      <c r="AE378" s="47">
        <v>12</v>
      </c>
      <c r="AF378" s="1"/>
      <c r="AG378" s="1"/>
      <c r="AH378" s="1"/>
      <c r="AI378" s="1"/>
      <c r="AJ378" s="1"/>
    </row>
    <row r="379" spans="1:36" x14ac:dyDescent="0.25">
      <c r="A379" s="1" t="s">
        <v>620</v>
      </c>
      <c r="B379" s="21" t="s">
        <v>731</v>
      </c>
      <c r="C379" s="1" t="s">
        <v>314</v>
      </c>
      <c r="D379" s="1" t="s">
        <v>238</v>
      </c>
      <c r="E379" s="1" t="s">
        <v>315</v>
      </c>
      <c r="F379" s="1" t="s">
        <v>11</v>
      </c>
      <c r="G379" s="1" t="s">
        <v>12</v>
      </c>
      <c r="H379" s="1" t="s">
        <v>13</v>
      </c>
      <c r="I379" s="1"/>
      <c r="J379" s="1">
        <v>20</v>
      </c>
      <c r="K379" s="1">
        <f>VLOOKUP(F:F,прайс1!B:D,3,1)</f>
        <v>360</v>
      </c>
      <c r="L379" s="16">
        <f>VLOOKUP(F:F,прайс1!B:E,4,1)</f>
        <v>50</v>
      </c>
      <c r="M379" s="16">
        <f>VLOOKUP(F:F,прайс1!B:F,5,1)</f>
        <v>40</v>
      </c>
      <c r="N379" s="25">
        <f>IF(J379=1,K379,IF(J379&lt;30,K379+((J379-1)*L379),K379+((J379-1)*M379)))</f>
        <v>1310</v>
      </c>
      <c r="O379" s="1">
        <f>VLOOKUP(F:F,прайс2!B:F,3,1)</f>
        <v>280</v>
      </c>
      <c r="P379" s="16">
        <f>VLOOKUP(F:F,прайс2!B:E,4,1)</f>
        <v>50</v>
      </c>
      <c r="Q379" s="16">
        <f>VLOOKUP(F:F,прайс2!B:F,5,1)</f>
        <v>40</v>
      </c>
      <c r="R379" s="25">
        <f>IF(J379=1,O379,IF(J379&lt;30,O379+((J379-1)*P379),O379+((J379-1)*Q379)))</f>
        <v>1230</v>
      </c>
      <c r="S379" s="1">
        <v>216</v>
      </c>
      <c r="T379" s="1">
        <v>240</v>
      </c>
      <c r="U379" s="1">
        <v>264</v>
      </c>
      <c r="V379" s="1">
        <v>324</v>
      </c>
      <c r="W379" s="1">
        <v>468</v>
      </c>
      <c r="X379" s="1">
        <v>558</v>
      </c>
      <c r="Y379" s="1">
        <v>648</v>
      </c>
      <c r="Z379" s="1">
        <v>780</v>
      </c>
      <c r="AA379" s="1">
        <v>900</v>
      </c>
      <c r="AB379" s="1">
        <v>1020</v>
      </c>
      <c r="AC379" s="1"/>
      <c r="AD379" s="1">
        <v>200</v>
      </c>
      <c r="AE379" s="47">
        <v>12</v>
      </c>
      <c r="AF379" s="1"/>
      <c r="AG379" s="1"/>
      <c r="AH379" s="1"/>
      <c r="AI379" s="1"/>
      <c r="AJ379" s="1"/>
    </row>
    <row r="380" spans="1:36" x14ac:dyDescent="0.25">
      <c r="A380" s="1" t="s">
        <v>620</v>
      </c>
      <c r="B380" s="21" t="s">
        <v>731</v>
      </c>
      <c r="C380" s="1" t="s">
        <v>131</v>
      </c>
      <c r="D380" s="1" t="s">
        <v>238</v>
      </c>
      <c r="E380" s="1" t="s">
        <v>168</v>
      </c>
      <c r="F380" s="1" t="s">
        <v>11</v>
      </c>
      <c r="G380" s="1" t="s">
        <v>235</v>
      </c>
      <c r="H380" s="1" t="s">
        <v>118</v>
      </c>
      <c r="I380" s="1"/>
      <c r="J380" s="1">
        <v>152</v>
      </c>
      <c r="K380" s="1">
        <f>VLOOKUP(F:F,прайс1!B:D,3,1)</f>
        <v>360</v>
      </c>
      <c r="L380" s="16">
        <f>VLOOKUP(F:F,прайс1!B:E,4,1)</f>
        <v>50</v>
      </c>
      <c r="M380" s="16">
        <f>VLOOKUP(F:F,прайс1!B:F,5,1)</f>
        <v>40</v>
      </c>
      <c r="N380" s="25">
        <f>IF(J380=1,K380,IF(J380&lt;30,K380+((J380-1)*L380),K380+((J380-1)*M380)))</f>
        <v>6400</v>
      </c>
      <c r="O380" s="1">
        <f>VLOOKUP(F:F,прайс2!B:F,3,1)</f>
        <v>280</v>
      </c>
      <c r="P380" s="16">
        <f>VLOOKUP(F:F,прайс2!B:E,4,1)</f>
        <v>50</v>
      </c>
      <c r="Q380" s="16">
        <f>VLOOKUP(F:F,прайс2!B:F,5,1)</f>
        <v>40</v>
      </c>
      <c r="R380" s="25">
        <f>IF(J380=1,O380,IF(J380&lt;30,O380+((J380-1)*P380),O380+((J380-1)*Q380)))</f>
        <v>6320</v>
      </c>
      <c r="S380" s="1">
        <v>216</v>
      </c>
      <c r="T380" s="1">
        <v>240</v>
      </c>
      <c r="U380" s="1">
        <v>264</v>
      </c>
      <c r="V380" s="1">
        <v>324</v>
      </c>
      <c r="W380" s="1">
        <v>468</v>
      </c>
      <c r="X380" s="1">
        <v>558</v>
      </c>
      <c r="Y380" s="1">
        <v>648</v>
      </c>
      <c r="Z380" s="1">
        <v>780</v>
      </c>
      <c r="AA380" s="1">
        <v>900</v>
      </c>
      <c r="AB380" s="1">
        <v>1020</v>
      </c>
      <c r="AC380" s="1"/>
      <c r="AD380" s="1">
        <v>200</v>
      </c>
      <c r="AE380" s="47">
        <v>12</v>
      </c>
      <c r="AF380" s="1"/>
      <c r="AG380" s="1"/>
      <c r="AH380" s="1"/>
      <c r="AI380" s="1"/>
      <c r="AJ380" s="1"/>
    </row>
    <row r="381" spans="1:36" x14ac:dyDescent="0.25">
      <c r="A381" s="1" t="s">
        <v>620</v>
      </c>
      <c r="B381" s="21" t="s">
        <v>731</v>
      </c>
      <c r="C381" s="1" t="s">
        <v>621</v>
      </c>
      <c r="D381" s="1" t="s">
        <v>238</v>
      </c>
      <c r="E381" s="1" t="s">
        <v>622</v>
      </c>
      <c r="F381" s="1" t="s">
        <v>11</v>
      </c>
      <c r="G381" s="1" t="s">
        <v>235</v>
      </c>
      <c r="H381" s="1" t="s">
        <v>118</v>
      </c>
      <c r="I381" s="1"/>
      <c r="J381" s="1">
        <v>18</v>
      </c>
      <c r="K381" s="1">
        <f>VLOOKUP(F:F,прайс1!B:D,3,1)</f>
        <v>360</v>
      </c>
      <c r="L381" s="16">
        <f>VLOOKUP(F:F,прайс1!B:E,4,1)</f>
        <v>50</v>
      </c>
      <c r="M381" s="16">
        <f>VLOOKUP(F:F,прайс1!B:F,5,1)</f>
        <v>40</v>
      </c>
      <c r="N381" s="25">
        <f>IF(J381=1,K381,IF(J381&lt;30,K381+((J381-1)*L381),K381+((J381-1)*M381)))</f>
        <v>1210</v>
      </c>
      <c r="O381" s="1">
        <f>VLOOKUP(F:F,прайс2!B:F,3,1)</f>
        <v>280</v>
      </c>
      <c r="P381" s="16">
        <f>VLOOKUP(F:F,прайс2!B:E,4,1)</f>
        <v>50</v>
      </c>
      <c r="Q381" s="16">
        <f>VLOOKUP(F:F,прайс2!B:F,5,1)</f>
        <v>40</v>
      </c>
      <c r="R381" s="25">
        <f>IF(J381=1,O381,IF(J381&lt;30,O381+((J381-1)*P381),O381+((J381-1)*Q381)))</f>
        <v>1130</v>
      </c>
      <c r="S381" s="1">
        <v>216</v>
      </c>
      <c r="T381" s="1">
        <v>240</v>
      </c>
      <c r="U381" s="1">
        <v>264</v>
      </c>
      <c r="V381" s="1">
        <v>324</v>
      </c>
      <c r="W381" s="1">
        <v>468</v>
      </c>
      <c r="X381" s="1">
        <v>558</v>
      </c>
      <c r="Y381" s="1">
        <v>648</v>
      </c>
      <c r="Z381" s="1">
        <v>780</v>
      </c>
      <c r="AA381" s="1">
        <v>900</v>
      </c>
      <c r="AB381" s="1">
        <v>1020</v>
      </c>
      <c r="AC381" s="1"/>
      <c r="AD381" s="1">
        <v>200</v>
      </c>
      <c r="AE381" s="47">
        <v>12</v>
      </c>
      <c r="AF381" s="1"/>
      <c r="AG381" s="1"/>
      <c r="AH381" s="1"/>
      <c r="AI381" s="1"/>
      <c r="AJ381" s="1"/>
    </row>
    <row r="382" spans="1:36" x14ac:dyDescent="0.25">
      <c r="A382" s="1" t="s">
        <v>113</v>
      </c>
      <c r="B382" s="21" t="s">
        <v>730</v>
      </c>
      <c r="C382" s="1" t="s">
        <v>142</v>
      </c>
      <c r="D382" s="1" t="s">
        <v>9</v>
      </c>
      <c r="E382" s="1" t="s">
        <v>143</v>
      </c>
      <c r="F382" s="1" t="s">
        <v>144</v>
      </c>
      <c r="G382" s="1" t="s">
        <v>20</v>
      </c>
      <c r="H382" s="1" t="s">
        <v>21</v>
      </c>
      <c r="I382" s="1">
        <v>13</v>
      </c>
      <c r="J382" s="1">
        <v>18</v>
      </c>
      <c r="K382" s="1">
        <f>VLOOKUP(F:F,прайс1!B:D,3,1)</f>
        <v>360</v>
      </c>
      <c r="L382" s="16">
        <f>VLOOKUP(F:F,прайс1!B:E,4,1)</f>
        <v>50</v>
      </c>
      <c r="M382" s="16">
        <f>VLOOKUP(F:F,прайс1!B:F,5,1)</f>
        <v>40</v>
      </c>
      <c r="N382" s="25">
        <f>IF(J382=1,K382,IF(J382&lt;30,K382+((J382-1)*L382),K382+((J382-1)*M382)))</f>
        <v>1210</v>
      </c>
      <c r="O382" s="1">
        <f>VLOOKUP(F:F,прайс2!B:F,3,1)</f>
        <v>280</v>
      </c>
      <c r="P382" s="16">
        <f>VLOOKUP(F:F,прайс2!B:E,4,1)</f>
        <v>50</v>
      </c>
      <c r="Q382" s="16">
        <f>VLOOKUP(F:F,прайс2!B:F,5,1)</f>
        <v>40</v>
      </c>
      <c r="R382" s="25">
        <f>IF(J382=1,O382,IF(J382&lt;30,O382+((J382-1)*P382),O382+((J382-1)*Q382)))</f>
        <v>1130</v>
      </c>
      <c r="S382" s="1">
        <v>216</v>
      </c>
      <c r="T382" s="1">
        <v>240</v>
      </c>
      <c r="U382" s="1">
        <v>264</v>
      </c>
      <c r="V382" s="1">
        <v>324</v>
      </c>
      <c r="W382" s="1">
        <v>468</v>
      </c>
      <c r="X382" s="1">
        <v>558</v>
      </c>
      <c r="Y382" s="1">
        <v>648</v>
      </c>
      <c r="Z382" s="1">
        <v>780</v>
      </c>
      <c r="AA382" s="1">
        <v>900</v>
      </c>
      <c r="AB382" s="1">
        <v>1020</v>
      </c>
      <c r="AC382" s="1"/>
      <c r="AD382" s="1">
        <v>200</v>
      </c>
      <c r="AE382" s="47">
        <v>12</v>
      </c>
      <c r="AF382" s="1"/>
      <c r="AG382" s="1"/>
      <c r="AH382" s="1"/>
      <c r="AI382" s="1"/>
      <c r="AJ382" s="1"/>
    </row>
    <row r="383" spans="1:36" x14ac:dyDescent="0.25">
      <c r="A383" s="1" t="s">
        <v>536</v>
      </c>
      <c r="B383" s="21" t="s">
        <v>730</v>
      </c>
      <c r="C383" s="1" t="s">
        <v>557</v>
      </c>
      <c r="D383" s="1" t="s">
        <v>9</v>
      </c>
      <c r="E383" s="1" t="s">
        <v>558</v>
      </c>
      <c r="F383" s="1" t="s">
        <v>144</v>
      </c>
      <c r="G383" s="1" t="s">
        <v>20</v>
      </c>
      <c r="H383" s="1" t="s">
        <v>21</v>
      </c>
      <c r="I383" s="1">
        <v>13</v>
      </c>
      <c r="J383" s="1">
        <v>33</v>
      </c>
      <c r="K383" s="1">
        <f>VLOOKUP(F:F,прайс1!B:D,3,1)</f>
        <v>360</v>
      </c>
      <c r="L383" s="16">
        <f>VLOOKUP(F:F,прайс1!B:E,4,1)</f>
        <v>50</v>
      </c>
      <c r="M383" s="16">
        <f>VLOOKUP(F:F,прайс1!B:F,5,1)</f>
        <v>40</v>
      </c>
      <c r="N383" s="25">
        <f>IF(J383=1,K383,IF(J383&lt;30,K383+((J383-1)*L383),K383+((J383-1)*M383)))</f>
        <v>1640</v>
      </c>
      <c r="O383" s="1">
        <f>VLOOKUP(F:F,прайс2!B:F,3,1)</f>
        <v>280</v>
      </c>
      <c r="P383" s="16">
        <f>VLOOKUP(F:F,прайс2!B:E,4,1)</f>
        <v>50</v>
      </c>
      <c r="Q383" s="16">
        <f>VLOOKUP(F:F,прайс2!B:F,5,1)</f>
        <v>40</v>
      </c>
      <c r="R383" s="25">
        <f>IF(J383=1,O383,IF(J383&lt;30,O383+((J383-1)*P383),O383+((J383-1)*Q383)))</f>
        <v>1560</v>
      </c>
      <c r="S383" s="1">
        <v>216</v>
      </c>
      <c r="T383" s="1">
        <v>240</v>
      </c>
      <c r="U383" s="1">
        <v>264</v>
      </c>
      <c r="V383" s="1">
        <v>324</v>
      </c>
      <c r="W383" s="1">
        <v>468</v>
      </c>
      <c r="X383" s="1">
        <v>558</v>
      </c>
      <c r="Y383" s="1">
        <v>648</v>
      </c>
      <c r="Z383" s="1">
        <v>780</v>
      </c>
      <c r="AA383" s="1">
        <v>900</v>
      </c>
      <c r="AB383" s="1">
        <v>1020</v>
      </c>
      <c r="AC383" s="1"/>
      <c r="AD383" s="1">
        <v>200</v>
      </c>
      <c r="AE383" s="47">
        <v>12</v>
      </c>
      <c r="AF383" s="1"/>
      <c r="AG383" s="1"/>
      <c r="AH383" s="1"/>
      <c r="AI383" s="1"/>
      <c r="AJ383" s="1"/>
    </row>
    <row r="384" spans="1:36" x14ac:dyDescent="0.25">
      <c r="A384" s="1" t="s">
        <v>387</v>
      </c>
      <c r="B384" s="21" t="s">
        <v>731</v>
      </c>
      <c r="C384" s="1" t="s">
        <v>142</v>
      </c>
      <c r="D384" s="1" t="s">
        <v>238</v>
      </c>
      <c r="E384" s="1" t="s">
        <v>143</v>
      </c>
      <c r="F384" s="1" t="s">
        <v>144</v>
      </c>
      <c r="G384" s="1" t="s">
        <v>20</v>
      </c>
      <c r="H384" s="1" t="s">
        <v>21</v>
      </c>
      <c r="I384" s="1">
        <v>13</v>
      </c>
      <c r="J384" s="1">
        <v>14</v>
      </c>
      <c r="K384" s="1">
        <f>VLOOKUP(F:F,прайс1!B:D,3,1)</f>
        <v>360</v>
      </c>
      <c r="L384" s="16">
        <f>VLOOKUP(F:F,прайс1!B:E,4,1)</f>
        <v>50</v>
      </c>
      <c r="M384" s="16">
        <f>VLOOKUP(F:F,прайс1!B:F,5,1)</f>
        <v>40</v>
      </c>
      <c r="N384" s="25">
        <f>IF(J384=1,K384,IF(J384&lt;30,K384+((J384-1)*L384),K384+((J384-1)*M384)))</f>
        <v>1010</v>
      </c>
      <c r="O384" s="1">
        <f>VLOOKUP(F:F,прайс2!B:F,3,1)</f>
        <v>280</v>
      </c>
      <c r="P384" s="16">
        <f>VLOOKUP(F:F,прайс2!B:E,4,1)</f>
        <v>50</v>
      </c>
      <c r="Q384" s="16">
        <f>VLOOKUP(F:F,прайс2!B:F,5,1)</f>
        <v>40</v>
      </c>
      <c r="R384" s="25">
        <f>IF(J384=1,O384,IF(J384&lt;30,O384+((J384-1)*P384),O384+((J384-1)*Q384)))</f>
        <v>930</v>
      </c>
      <c r="S384" s="1">
        <v>216</v>
      </c>
      <c r="T384" s="1">
        <v>240</v>
      </c>
      <c r="U384" s="1">
        <v>264</v>
      </c>
      <c r="V384" s="1">
        <v>324</v>
      </c>
      <c r="W384" s="1">
        <v>468</v>
      </c>
      <c r="X384" s="1">
        <v>558</v>
      </c>
      <c r="Y384" s="1">
        <v>648</v>
      </c>
      <c r="Z384" s="1">
        <v>780</v>
      </c>
      <c r="AA384" s="1">
        <v>900</v>
      </c>
      <c r="AB384" s="1">
        <v>1020</v>
      </c>
      <c r="AC384" s="1"/>
      <c r="AD384" s="1">
        <v>200</v>
      </c>
      <c r="AE384" s="47">
        <v>12</v>
      </c>
      <c r="AF384" s="1"/>
      <c r="AG384" s="1"/>
      <c r="AH384" s="1"/>
      <c r="AI384" s="1"/>
      <c r="AJ384" s="1"/>
    </row>
    <row r="385" spans="1:36" x14ac:dyDescent="0.25">
      <c r="A385" s="1" t="s">
        <v>113</v>
      </c>
      <c r="B385" s="21" t="s">
        <v>730</v>
      </c>
      <c r="C385" s="1" t="s">
        <v>122</v>
      </c>
      <c r="D385" s="1" t="s">
        <v>9</v>
      </c>
      <c r="E385" s="1" t="s">
        <v>123</v>
      </c>
      <c r="F385" s="1" t="s">
        <v>124</v>
      </c>
      <c r="G385" s="1" t="s">
        <v>117</v>
      </c>
      <c r="H385" s="1" t="s">
        <v>118</v>
      </c>
      <c r="I385" s="1">
        <v>8</v>
      </c>
      <c r="J385" s="1">
        <v>12</v>
      </c>
      <c r="K385" s="1">
        <f>VLOOKUP(F:F,прайс1!B:D,3,1)</f>
        <v>360</v>
      </c>
      <c r="L385" s="16">
        <f>VLOOKUP(F:F,прайс1!B:E,4,1)</f>
        <v>50</v>
      </c>
      <c r="M385" s="16">
        <f>VLOOKUP(F:F,прайс1!B:F,5,1)</f>
        <v>40</v>
      </c>
      <c r="N385" s="25">
        <f>IF(J385=1,K385,IF(J385&lt;30,K385+((J385-1)*L385),K385+((J385-1)*M385)))</f>
        <v>910</v>
      </c>
      <c r="O385" s="1">
        <f>VLOOKUP(F:F,прайс2!B:F,3,1)</f>
        <v>280</v>
      </c>
      <c r="P385" s="16">
        <f>VLOOKUP(F:F,прайс2!B:E,4,1)</f>
        <v>50</v>
      </c>
      <c r="Q385" s="16">
        <f>VLOOKUP(F:F,прайс2!B:F,5,1)</f>
        <v>40</v>
      </c>
      <c r="R385" s="25">
        <f>IF(J385=1,O385,IF(J385&lt;30,O385+((J385-1)*P385),O385+((J385-1)*Q385)))</f>
        <v>830</v>
      </c>
      <c r="S385" s="1">
        <v>216</v>
      </c>
      <c r="T385" s="1">
        <v>240</v>
      </c>
      <c r="U385" s="1">
        <v>264</v>
      </c>
      <c r="V385" s="1">
        <v>324</v>
      </c>
      <c r="W385" s="1">
        <v>468</v>
      </c>
      <c r="X385" s="1">
        <v>558</v>
      </c>
      <c r="Y385" s="1">
        <v>648</v>
      </c>
      <c r="Z385" s="1">
        <v>780</v>
      </c>
      <c r="AA385" s="1">
        <v>900</v>
      </c>
      <c r="AB385" s="1">
        <v>1020</v>
      </c>
      <c r="AC385" s="1"/>
      <c r="AD385" s="1">
        <v>200</v>
      </c>
      <c r="AE385" s="47">
        <v>12</v>
      </c>
      <c r="AF385" s="1"/>
      <c r="AG385" s="1"/>
      <c r="AH385" s="1"/>
      <c r="AI385" s="1"/>
      <c r="AJ385" s="1"/>
    </row>
    <row r="386" spans="1:36" x14ac:dyDescent="0.25">
      <c r="A386" s="1" t="s">
        <v>171</v>
      </c>
      <c r="B386" s="21" t="s">
        <v>730</v>
      </c>
      <c r="C386" s="1" t="s">
        <v>122</v>
      </c>
      <c r="D386" s="1" t="s">
        <v>9</v>
      </c>
      <c r="E386" s="1" t="s">
        <v>123</v>
      </c>
      <c r="F386" s="1" t="s">
        <v>124</v>
      </c>
      <c r="G386" s="1" t="s">
        <v>117</v>
      </c>
      <c r="H386" s="1" t="s">
        <v>118</v>
      </c>
      <c r="I386" s="1">
        <v>8</v>
      </c>
      <c r="J386" s="1">
        <v>13</v>
      </c>
      <c r="K386" s="1">
        <f>VLOOKUP(F:F,прайс1!B:D,3,1)</f>
        <v>360</v>
      </c>
      <c r="L386" s="16">
        <f>VLOOKUP(F:F,прайс1!B:E,4,1)</f>
        <v>50</v>
      </c>
      <c r="M386" s="16">
        <f>VLOOKUP(F:F,прайс1!B:F,5,1)</f>
        <v>40</v>
      </c>
      <c r="N386" s="25">
        <f>IF(J386=1,K386,IF(J386&lt;30,K386+((J386-1)*L386),K386+((J386-1)*M386)))</f>
        <v>960</v>
      </c>
      <c r="O386" s="1">
        <f>VLOOKUP(F:F,прайс2!B:F,3,1)</f>
        <v>280</v>
      </c>
      <c r="P386" s="16">
        <f>VLOOKUP(F:F,прайс2!B:E,4,1)</f>
        <v>50</v>
      </c>
      <c r="Q386" s="16">
        <f>VLOOKUP(F:F,прайс2!B:F,5,1)</f>
        <v>40</v>
      </c>
      <c r="R386" s="25">
        <f>IF(J386=1,O386,IF(J386&lt;30,O386+((J386-1)*P386),O386+((J386-1)*Q386)))</f>
        <v>880</v>
      </c>
      <c r="S386" s="1">
        <v>216</v>
      </c>
      <c r="T386" s="1">
        <v>240</v>
      </c>
      <c r="U386" s="1">
        <v>264</v>
      </c>
      <c r="V386" s="1">
        <v>324</v>
      </c>
      <c r="W386" s="1">
        <v>468</v>
      </c>
      <c r="X386" s="1">
        <v>558</v>
      </c>
      <c r="Y386" s="1">
        <v>648</v>
      </c>
      <c r="Z386" s="1">
        <v>780</v>
      </c>
      <c r="AA386" s="1">
        <v>900</v>
      </c>
      <c r="AB386" s="1">
        <v>1020</v>
      </c>
      <c r="AC386" s="1"/>
      <c r="AD386" s="1">
        <v>200</v>
      </c>
      <c r="AE386" s="47">
        <v>12</v>
      </c>
      <c r="AF386" s="1"/>
      <c r="AG386" s="1"/>
      <c r="AH386" s="1"/>
      <c r="AI386" s="1"/>
      <c r="AJ386" s="1"/>
    </row>
    <row r="387" spans="1:36" x14ac:dyDescent="0.25">
      <c r="A387" s="1" t="s">
        <v>498</v>
      </c>
      <c r="B387" s="21" t="s">
        <v>730</v>
      </c>
      <c r="C387" s="1" t="s">
        <v>500</v>
      </c>
      <c r="D387" s="1" t="s">
        <v>9</v>
      </c>
      <c r="E387" s="1" t="s">
        <v>501</v>
      </c>
      <c r="F387" s="1" t="s">
        <v>124</v>
      </c>
      <c r="G387" s="1" t="s">
        <v>235</v>
      </c>
      <c r="H387" s="1" t="s">
        <v>118</v>
      </c>
      <c r="I387" s="1">
        <v>8</v>
      </c>
      <c r="J387" s="1">
        <v>21</v>
      </c>
      <c r="K387" s="1">
        <f>VLOOKUP(F:F,прайс1!B:D,3,1)</f>
        <v>360</v>
      </c>
      <c r="L387" s="16">
        <f>VLOOKUP(F:F,прайс1!B:E,4,1)</f>
        <v>50</v>
      </c>
      <c r="M387" s="16">
        <f>VLOOKUP(F:F,прайс1!B:F,5,1)</f>
        <v>40</v>
      </c>
      <c r="N387" s="25">
        <f>IF(J387=1,K387,IF(J387&lt;30,K387+((J387-1)*L387),K387+((J387-1)*M387)))</f>
        <v>1360</v>
      </c>
      <c r="O387" s="1">
        <f>VLOOKUP(F:F,прайс2!B:F,3,1)</f>
        <v>280</v>
      </c>
      <c r="P387" s="16">
        <f>VLOOKUP(F:F,прайс2!B:E,4,1)</f>
        <v>50</v>
      </c>
      <c r="Q387" s="16">
        <f>VLOOKUP(F:F,прайс2!B:F,5,1)</f>
        <v>40</v>
      </c>
      <c r="R387" s="25">
        <f>IF(J387=1,O387,IF(J387&lt;30,O387+((J387-1)*P387),O387+((J387-1)*Q387)))</f>
        <v>1280</v>
      </c>
      <c r="S387" s="1">
        <v>216</v>
      </c>
      <c r="T387" s="1">
        <v>240</v>
      </c>
      <c r="U387" s="1">
        <v>264</v>
      </c>
      <c r="V387" s="1">
        <v>324</v>
      </c>
      <c r="W387" s="1">
        <v>468</v>
      </c>
      <c r="X387" s="1">
        <v>558</v>
      </c>
      <c r="Y387" s="1">
        <v>648</v>
      </c>
      <c r="Z387" s="1">
        <v>780</v>
      </c>
      <c r="AA387" s="1">
        <v>900</v>
      </c>
      <c r="AB387" s="1">
        <v>1020</v>
      </c>
      <c r="AC387" s="1"/>
      <c r="AD387" s="1">
        <v>200</v>
      </c>
      <c r="AE387" s="47">
        <v>12</v>
      </c>
      <c r="AF387" s="1"/>
      <c r="AG387" s="1"/>
      <c r="AH387" s="1"/>
      <c r="AI387" s="1"/>
      <c r="AJ387" s="1"/>
    </row>
    <row r="388" spans="1:36" x14ac:dyDescent="0.25">
      <c r="A388" s="1" t="s">
        <v>536</v>
      </c>
      <c r="B388" s="21" t="s">
        <v>730</v>
      </c>
      <c r="C388" s="1" t="s">
        <v>122</v>
      </c>
      <c r="D388" s="1" t="s">
        <v>9</v>
      </c>
      <c r="E388" s="1" t="s">
        <v>123</v>
      </c>
      <c r="F388" s="1" t="s">
        <v>124</v>
      </c>
      <c r="G388" s="1" t="s">
        <v>235</v>
      </c>
      <c r="H388" s="1" t="s">
        <v>118</v>
      </c>
      <c r="I388" s="1">
        <v>8</v>
      </c>
      <c r="J388" s="1">
        <v>9</v>
      </c>
      <c r="K388" s="1">
        <f>VLOOKUP(F:F,прайс1!B:D,3,1)</f>
        <v>360</v>
      </c>
      <c r="L388" s="16">
        <f>VLOOKUP(F:F,прайс1!B:E,4,1)</f>
        <v>50</v>
      </c>
      <c r="M388" s="16">
        <f>VLOOKUP(F:F,прайс1!B:F,5,1)</f>
        <v>40</v>
      </c>
      <c r="N388" s="25">
        <f>IF(J388=1,K388,IF(J388&lt;30,K388+((J388-1)*L388),K388+((J388-1)*M388)))</f>
        <v>760</v>
      </c>
      <c r="O388" s="1">
        <f>VLOOKUP(F:F,прайс2!B:F,3,1)</f>
        <v>280</v>
      </c>
      <c r="P388" s="16">
        <f>VLOOKUP(F:F,прайс2!B:E,4,1)</f>
        <v>50</v>
      </c>
      <c r="Q388" s="16">
        <f>VLOOKUP(F:F,прайс2!B:F,5,1)</f>
        <v>40</v>
      </c>
      <c r="R388" s="25">
        <f>IF(J388=1,O388,IF(J388&lt;30,O388+((J388-1)*P388),O388+((J388-1)*Q388)))</f>
        <v>680</v>
      </c>
      <c r="S388" s="1">
        <v>216</v>
      </c>
      <c r="T388" s="1">
        <v>240</v>
      </c>
      <c r="U388" s="1">
        <v>264</v>
      </c>
      <c r="V388" s="1">
        <v>324</v>
      </c>
      <c r="W388" s="1">
        <v>468</v>
      </c>
      <c r="X388" s="1">
        <v>558</v>
      </c>
      <c r="Y388" s="1">
        <v>648</v>
      </c>
      <c r="Z388" s="1">
        <v>780</v>
      </c>
      <c r="AA388" s="1">
        <v>900</v>
      </c>
      <c r="AB388" s="1">
        <v>1020</v>
      </c>
      <c r="AC388" s="1"/>
      <c r="AD388" s="1">
        <v>200</v>
      </c>
      <c r="AE388" s="47">
        <v>12</v>
      </c>
      <c r="AF388" s="1"/>
      <c r="AG388" s="1"/>
      <c r="AH388" s="1"/>
      <c r="AI388" s="1"/>
      <c r="AJ388" s="1"/>
    </row>
    <row r="389" spans="1:36" x14ac:dyDescent="0.25">
      <c r="A389" s="1" t="s">
        <v>536</v>
      </c>
      <c r="B389" s="21" t="s">
        <v>730</v>
      </c>
      <c r="C389" s="1" t="s">
        <v>545</v>
      </c>
      <c r="D389" s="1" t="s">
        <v>9</v>
      </c>
      <c r="E389" s="1" t="s">
        <v>546</v>
      </c>
      <c r="F389" s="1" t="s">
        <v>124</v>
      </c>
      <c r="G389" s="1" t="s">
        <v>235</v>
      </c>
      <c r="H389" s="1" t="s">
        <v>118</v>
      </c>
      <c r="I389" s="1">
        <v>8</v>
      </c>
      <c r="J389" s="1">
        <v>40</v>
      </c>
      <c r="K389" s="1">
        <f>VLOOKUP(F:F,прайс1!B:D,3,1)</f>
        <v>360</v>
      </c>
      <c r="L389" s="16">
        <f>VLOOKUP(F:F,прайс1!B:E,4,1)</f>
        <v>50</v>
      </c>
      <c r="M389" s="16">
        <f>VLOOKUP(F:F,прайс1!B:F,5,1)</f>
        <v>40</v>
      </c>
      <c r="N389" s="25">
        <f>IF(J389=1,K389,IF(J389&lt;30,K389+((J389-1)*L389),K389+((J389-1)*M389)))</f>
        <v>1920</v>
      </c>
      <c r="O389" s="1">
        <f>VLOOKUP(F:F,прайс2!B:F,3,1)</f>
        <v>280</v>
      </c>
      <c r="P389" s="16">
        <f>VLOOKUP(F:F,прайс2!B:E,4,1)</f>
        <v>50</v>
      </c>
      <c r="Q389" s="16">
        <f>VLOOKUP(F:F,прайс2!B:F,5,1)</f>
        <v>40</v>
      </c>
      <c r="R389" s="25">
        <f>IF(J389=1,O389,IF(J389&lt;30,O389+((J389-1)*P389),O389+((J389-1)*Q389)))</f>
        <v>1840</v>
      </c>
      <c r="S389" s="1">
        <v>216</v>
      </c>
      <c r="T389" s="1">
        <v>240</v>
      </c>
      <c r="U389" s="1">
        <v>264</v>
      </c>
      <c r="V389" s="1">
        <v>324</v>
      </c>
      <c r="W389" s="1">
        <v>468</v>
      </c>
      <c r="X389" s="1">
        <v>558</v>
      </c>
      <c r="Y389" s="1">
        <v>648</v>
      </c>
      <c r="Z389" s="1">
        <v>780</v>
      </c>
      <c r="AA389" s="1">
        <v>900</v>
      </c>
      <c r="AB389" s="1">
        <v>1020</v>
      </c>
      <c r="AC389" s="1"/>
      <c r="AD389" s="1">
        <v>200</v>
      </c>
      <c r="AE389" s="47">
        <v>12</v>
      </c>
      <c r="AF389" s="1"/>
      <c r="AG389" s="1"/>
      <c r="AH389" s="1"/>
      <c r="AI389" s="1"/>
      <c r="AJ389" s="1"/>
    </row>
    <row r="390" spans="1:36" x14ac:dyDescent="0.25">
      <c r="A390" s="1" t="s">
        <v>533</v>
      </c>
      <c r="B390" s="21" t="s">
        <v>731</v>
      </c>
      <c r="C390" s="1" t="s">
        <v>500</v>
      </c>
      <c r="D390" s="1" t="s">
        <v>238</v>
      </c>
      <c r="E390" s="1" t="s">
        <v>501</v>
      </c>
      <c r="F390" s="1" t="s">
        <v>124</v>
      </c>
      <c r="G390" s="1" t="s">
        <v>20</v>
      </c>
      <c r="H390" s="1" t="s">
        <v>21</v>
      </c>
      <c r="I390" s="1">
        <v>8</v>
      </c>
      <c r="J390" s="1">
        <v>2</v>
      </c>
      <c r="K390" s="1">
        <f>VLOOKUP(F:F,прайс1!B:D,3,1)</f>
        <v>360</v>
      </c>
      <c r="L390" s="16">
        <f>VLOOKUP(F:F,прайс1!B:E,4,1)</f>
        <v>50</v>
      </c>
      <c r="M390" s="16">
        <f>VLOOKUP(F:F,прайс1!B:F,5,1)</f>
        <v>40</v>
      </c>
      <c r="N390" s="25">
        <f>IF(J390=1,K390,IF(J390&lt;30,K390+((J390-1)*L390),K390+((J390-1)*M390)))</f>
        <v>410</v>
      </c>
      <c r="O390" s="1">
        <f>VLOOKUP(F:F,прайс2!B:F,3,1)</f>
        <v>280</v>
      </c>
      <c r="P390" s="16">
        <f>VLOOKUP(F:F,прайс2!B:E,4,1)</f>
        <v>50</v>
      </c>
      <c r="Q390" s="16">
        <f>VLOOKUP(F:F,прайс2!B:F,5,1)</f>
        <v>40</v>
      </c>
      <c r="R390" s="25">
        <f>IF(J390=1,O390,IF(J390&lt;30,O390+((J390-1)*P390),O390+((J390-1)*Q390)))</f>
        <v>330</v>
      </c>
      <c r="S390" s="1">
        <v>216</v>
      </c>
      <c r="T390" s="1">
        <v>240</v>
      </c>
      <c r="U390" s="1">
        <v>264</v>
      </c>
      <c r="V390" s="1">
        <v>324</v>
      </c>
      <c r="W390" s="1">
        <v>468</v>
      </c>
      <c r="X390" s="1">
        <v>558</v>
      </c>
      <c r="Y390" s="1">
        <v>648</v>
      </c>
      <c r="Z390" s="1">
        <v>780</v>
      </c>
      <c r="AA390" s="1">
        <v>900</v>
      </c>
      <c r="AB390" s="1">
        <v>1020</v>
      </c>
      <c r="AC390" s="1"/>
      <c r="AD390" s="1">
        <v>200</v>
      </c>
      <c r="AE390" s="47">
        <v>12</v>
      </c>
      <c r="AF390" s="1"/>
      <c r="AG390" s="1"/>
      <c r="AH390" s="1"/>
      <c r="AI390" s="1"/>
      <c r="AJ390" s="1"/>
    </row>
    <row r="391" spans="1:36" x14ac:dyDescent="0.25">
      <c r="A391" s="1" t="s">
        <v>533</v>
      </c>
      <c r="B391" s="21" t="s">
        <v>731</v>
      </c>
      <c r="C391" s="1" t="s">
        <v>500</v>
      </c>
      <c r="D391" s="1" t="s">
        <v>232</v>
      </c>
      <c r="E391" s="1" t="s">
        <v>501</v>
      </c>
      <c r="F391" s="1" t="s">
        <v>124</v>
      </c>
      <c r="G391" s="1" t="s">
        <v>20</v>
      </c>
      <c r="H391" s="1" t="s">
        <v>21</v>
      </c>
      <c r="I391" s="1">
        <v>8</v>
      </c>
      <c r="J391" s="1">
        <v>5</v>
      </c>
      <c r="K391" s="1">
        <f>VLOOKUP(F:F,прайс1!B:D,3,1)</f>
        <v>360</v>
      </c>
      <c r="L391" s="16">
        <f>VLOOKUP(F:F,прайс1!B:E,4,1)</f>
        <v>50</v>
      </c>
      <c r="M391" s="16">
        <f>VLOOKUP(F:F,прайс1!B:F,5,1)</f>
        <v>40</v>
      </c>
      <c r="N391" s="25">
        <f>IF(J391=1,K391,IF(J391&lt;30,K391+((J391-1)*L391),K391+((J391-1)*M391)))</f>
        <v>560</v>
      </c>
      <c r="O391" s="1">
        <f>VLOOKUP(F:F,прайс2!B:F,3,1)</f>
        <v>280</v>
      </c>
      <c r="P391" s="16">
        <f>VLOOKUP(F:F,прайс2!B:E,4,1)</f>
        <v>50</v>
      </c>
      <c r="Q391" s="16">
        <f>VLOOKUP(F:F,прайс2!B:F,5,1)</f>
        <v>40</v>
      </c>
      <c r="R391" s="25">
        <f>IF(J391=1,O391,IF(J391&lt;30,O391+((J391-1)*P391),O391+((J391-1)*Q391)))</f>
        <v>480</v>
      </c>
      <c r="S391" s="1">
        <v>216</v>
      </c>
      <c r="T391" s="1">
        <v>240</v>
      </c>
      <c r="U391" s="1">
        <v>264</v>
      </c>
      <c r="V391" s="1">
        <v>324</v>
      </c>
      <c r="W391" s="1">
        <v>468</v>
      </c>
      <c r="X391" s="1">
        <v>558</v>
      </c>
      <c r="Y391" s="1">
        <v>648</v>
      </c>
      <c r="Z391" s="1">
        <v>780</v>
      </c>
      <c r="AA391" s="1">
        <v>900</v>
      </c>
      <c r="AB391" s="1">
        <v>1020</v>
      </c>
      <c r="AC391" s="1"/>
      <c r="AD391" s="1">
        <v>200</v>
      </c>
      <c r="AE391" s="47">
        <v>12</v>
      </c>
      <c r="AF391" s="1"/>
      <c r="AG391" s="1"/>
      <c r="AH391" s="1"/>
      <c r="AI391" s="1"/>
      <c r="AJ391" s="1"/>
    </row>
    <row r="392" spans="1:36" x14ac:dyDescent="0.25">
      <c r="A392" s="1" t="s">
        <v>603</v>
      </c>
      <c r="B392" s="21" t="s">
        <v>731</v>
      </c>
      <c r="C392" s="1" t="s">
        <v>604</v>
      </c>
      <c r="D392" s="1" t="s">
        <v>238</v>
      </c>
      <c r="E392" s="1" t="s">
        <v>606</v>
      </c>
      <c r="F392" s="1" t="s">
        <v>124</v>
      </c>
      <c r="G392" s="1" t="s">
        <v>20</v>
      </c>
      <c r="H392" s="1" t="s">
        <v>21</v>
      </c>
      <c r="I392" s="1">
        <v>8</v>
      </c>
      <c r="J392" s="1">
        <v>21</v>
      </c>
      <c r="K392" s="1">
        <f>VLOOKUP(F:F,прайс1!B:D,3,1)</f>
        <v>360</v>
      </c>
      <c r="L392" s="16">
        <f>VLOOKUP(F:F,прайс1!B:E,4,1)</f>
        <v>50</v>
      </c>
      <c r="M392" s="16">
        <f>VLOOKUP(F:F,прайс1!B:F,5,1)</f>
        <v>40</v>
      </c>
      <c r="N392" s="25">
        <f>IF(J392=1,K392,IF(J392&lt;30,K392+((J392-1)*L392),K392+((J392-1)*M392)))</f>
        <v>1360</v>
      </c>
      <c r="O392" s="1">
        <f>VLOOKUP(F:F,прайс2!B:F,3,1)</f>
        <v>280</v>
      </c>
      <c r="P392" s="16">
        <f>VLOOKUP(F:F,прайс2!B:E,4,1)</f>
        <v>50</v>
      </c>
      <c r="Q392" s="16">
        <f>VLOOKUP(F:F,прайс2!B:F,5,1)</f>
        <v>40</v>
      </c>
      <c r="R392" s="25">
        <f>IF(J392=1,O392,IF(J392&lt;30,O392+((J392-1)*P392),O392+((J392-1)*Q392)))</f>
        <v>1280</v>
      </c>
      <c r="S392" s="1">
        <v>216</v>
      </c>
      <c r="T392" s="1">
        <v>240</v>
      </c>
      <c r="U392" s="1">
        <v>264</v>
      </c>
      <c r="V392" s="1">
        <v>324</v>
      </c>
      <c r="W392" s="1">
        <v>468</v>
      </c>
      <c r="X392" s="1">
        <v>558</v>
      </c>
      <c r="Y392" s="1">
        <v>648</v>
      </c>
      <c r="Z392" s="1">
        <v>780</v>
      </c>
      <c r="AA392" s="1">
        <v>900</v>
      </c>
      <c r="AB392" s="1">
        <v>1020</v>
      </c>
      <c r="AC392" s="1"/>
      <c r="AD392" s="1">
        <v>200</v>
      </c>
      <c r="AE392" s="47">
        <v>12</v>
      </c>
      <c r="AF392" s="1"/>
      <c r="AG392" s="1"/>
      <c r="AH392" s="1"/>
      <c r="AI392" s="1"/>
      <c r="AJ392" s="1"/>
    </row>
    <row r="393" spans="1:36" x14ac:dyDescent="0.25">
      <c r="A393" s="1" t="s">
        <v>603</v>
      </c>
      <c r="B393" s="21" t="s">
        <v>731</v>
      </c>
      <c r="C393" s="1" t="s">
        <v>122</v>
      </c>
      <c r="D393" s="1" t="s">
        <v>232</v>
      </c>
      <c r="E393" s="1" t="s">
        <v>123</v>
      </c>
      <c r="F393" s="1" t="s">
        <v>124</v>
      </c>
      <c r="G393" s="1" t="s">
        <v>20</v>
      </c>
      <c r="H393" s="1" t="s">
        <v>21</v>
      </c>
      <c r="I393" s="1">
        <v>8</v>
      </c>
      <c r="J393" s="1">
        <v>12</v>
      </c>
      <c r="K393" s="1">
        <f>VLOOKUP(F:F,прайс1!B:D,3,1)</f>
        <v>360</v>
      </c>
      <c r="L393" s="16">
        <f>VLOOKUP(F:F,прайс1!B:E,4,1)</f>
        <v>50</v>
      </c>
      <c r="M393" s="16">
        <f>VLOOKUP(F:F,прайс1!B:F,5,1)</f>
        <v>40</v>
      </c>
      <c r="N393" s="25">
        <f>IF(J393=1,K393,IF(J393&lt;30,K393+((J393-1)*L393),K393+((J393-1)*M393)))</f>
        <v>910</v>
      </c>
      <c r="O393" s="1">
        <f>VLOOKUP(F:F,прайс2!B:F,3,1)</f>
        <v>280</v>
      </c>
      <c r="P393" s="16">
        <f>VLOOKUP(F:F,прайс2!B:E,4,1)</f>
        <v>50</v>
      </c>
      <c r="Q393" s="16">
        <f>VLOOKUP(F:F,прайс2!B:F,5,1)</f>
        <v>40</v>
      </c>
      <c r="R393" s="25">
        <f>IF(J393=1,O393,IF(J393&lt;30,O393+((J393-1)*P393),O393+((J393-1)*Q393)))</f>
        <v>830</v>
      </c>
      <c r="S393" s="1">
        <v>216</v>
      </c>
      <c r="T393" s="1">
        <v>240</v>
      </c>
      <c r="U393" s="1">
        <v>264</v>
      </c>
      <c r="V393" s="1">
        <v>324</v>
      </c>
      <c r="W393" s="1">
        <v>468</v>
      </c>
      <c r="X393" s="1">
        <v>558</v>
      </c>
      <c r="Y393" s="1">
        <v>648</v>
      </c>
      <c r="Z393" s="1">
        <v>780</v>
      </c>
      <c r="AA393" s="1">
        <v>900</v>
      </c>
      <c r="AB393" s="1">
        <v>1020</v>
      </c>
      <c r="AC393" s="1"/>
      <c r="AD393" s="1">
        <v>200</v>
      </c>
      <c r="AE393" s="47">
        <v>12</v>
      </c>
      <c r="AF393" s="1"/>
      <c r="AG393" s="1"/>
      <c r="AH393" s="1"/>
      <c r="AI393" s="1"/>
      <c r="AJ393" s="1"/>
    </row>
    <row r="394" spans="1:36" x14ac:dyDescent="0.25">
      <c r="A394" s="1" t="s">
        <v>113</v>
      </c>
      <c r="B394" s="21" t="s">
        <v>730</v>
      </c>
      <c r="C394" s="1" t="s">
        <v>149</v>
      </c>
      <c r="D394" s="1" t="s">
        <v>9</v>
      </c>
      <c r="E394" s="1" t="s">
        <v>150</v>
      </c>
      <c r="F394" s="1" t="s">
        <v>151</v>
      </c>
      <c r="G394" s="1" t="s">
        <v>20</v>
      </c>
      <c r="H394" s="1" t="s">
        <v>21</v>
      </c>
      <c r="I394" s="1">
        <v>75</v>
      </c>
      <c r="J394" s="1">
        <v>19</v>
      </c>
      <c r="K394" s="1">
        <f>VLOOKUP(F:F,прайс1!B:D,3,1)</f>
        <v>360</v>
      </c>
      <c r="L394" s="16">
        <f>VLOOKUP(F:F,прайс1!B:E,4,1)</f>
        <v>50</v>
      </c>
      <c r="M394" s="16">
        <f>VLOOKUP(F:F,прайс1!B:F,5,1)</f>
        <v>40</v>
      </c>
      <c r="N394" s="25">
        <f>IF(J394=1,K394,IF(J394&lt;30,K394+((J394-1)*L394),K394+((J394-1)*M394)))</f>
        <v>1260</v>
      </c>
      <c r="O394" s="1">
        <f>VLOOKUP(F:F,прайс2!B:F,3,1)</f>
        <v>280</v>
      </c>
      <c r="P394" s="16">
        <f>VLOOKUP(F:F,прайс2!B:E,4,1)</f>
        <v>50</v>
      </c>
      <c r="Q394" s="16">
        <f>VLOOKUP(F:F,прайс2!B:F,5,1)</f>
        <v>40</v>
      </c>
      <c r="R394" s="25">
        <f>IF(J394=1,O394,IF(J394&lt;30,O394+((J394-1)*P394),O394+((J394-1)*Q394)))</f>
        <v>1180</v>
      </c>
      <c r="S394" s="1">
        <v>216</v>
      </c>
      <c r="T394" s="1">
        <v>240</v>
      </c>
      <c r="U394" s="1">
        <v>264</v>
      </c>
      <c r="V394" s="1">
        <v>324</v>
      </c>
      <c r="W394" s="1">
        <v>468</v>
      </c>
      <c r="X394" s="1">
        <v>558</v>
      </c>
      <c r="Y394" s="1">
        <v>648</v>
      </c>
      <c r="Z394" s="1">
        <v>780</v>
      </c>
      <c r="AA394" s="1">
        <v>900</v>
      </c>
      <c r="AB394" s="1">
        <v>1020</v>
      </c>
      <c r="AC394" s="1"/>
      <c r="AD394" s="1">
        <v>200</v>
      </c>
      <c r="AE394" s="47">
        <v>12</v>
      </c>
      <c r="AF394" s="1"/>
      <c r="AG394" s="1"/>
      <c r="AH394" s="1"/>
      <c r="AI394" s="1"/>
      <c r="AJ394" s="1"/>
    </row>
    <row r="395" spans="1:36" x14ac:dyDescent="0.25">
      <c r="A395" s="1" t="s">
        <v>203</v>
      </c>
      <c r="B395" s="21" t="s">
        <v>730</v>
      </c>
      <c r="C395" s="1" t="s">
        <v>227</v>
      </c>
      <c r="D395" s="1" t="s">
        <v>9</v>
      </c>
      <c r="E395" s="1" t="s">
        <v>228</v>
      </c>
      <c r="F395" s="1" t="s">
        <v>151</v>
      </c>
      <c r="G395" s="1" t="s">
        <v>20</v>
      </c>
      <c r="H395" s="1" t="s">
        <v>21</v>
      </c>
      <c r="I395" s="1">
        <v>75</v>
      </c>
      <c r="J395" s="1">
        <v>50</v>
      </c>
      <c r="K395" s="1">
        <f>VLOOKUP(F:F,прайс1!B:D,3,1)</f>
        <v>360</v>
      </c>
      <c r="L395" s="16">
        <f>VLOOKUP(F:F,прайс1!B:E,4,1)</f>
        <v>50</v>
      </c>
      <c r="M395" s="16">
        <f>VLOOKUP(F:F,прайс1!B:F,5,1)</f>
        <v>40</v>
      </c>
      <c r="N395" s="25">
        <f>IF(J395=1,K395,IF(J395&lt;30,K395+((J395-1)*L395),K395+((J395-1)*M395)))</f>
        <v>2320</v>
      </c>
      <c r="O395" s="1">
        <f>VLOOKUP(F:F,прайс2!B:F,3,1)</f>
        <v>280</v>
      </c>
      <c r="P395" s="16">
        <f>VLOOKUP(F:F,прайс2!B:E,4,1)</f>
        <v>50</v>
      </c>
      <c r="Q395" s="16">
        <f>VLOOKUP(F:F,прайс2!B:F,5,1)</f>
        <v>40</v>
      </c>
      <c r="R395" s="25">
        <f>IF(J395=1,O395,IF(J395&lt;30,O395+((J395-1)*P395),O395+((J395-1)*Q395)))</f>
        <v>2240</v>
      </c>
      <c r="S395" s="1">
        <v>216</v>
      </c>
      <c r="T395" s="1">
        <v>240</v>
      </c>
      <c r="U395" s="1">
        <v>264</v>
      </c>
      <c r="V395" s="1">
        <v>324</v>
      </c>
      <c r="W395" s="1">
        <v>468</v>
      </c>
      <c r="X395" s="1">
        <v>558</v>
      </c>
      <c r="Y395" s="1">
        <v>648</v>
      </c>
      <c r="Z395" s="1">
        <v>780</v>
      </c>
      <c r="AA395" s="1">
        <v>900</v>
      </c>
      <c r="AB395" s="1">
        <v>1020</v>
      </c>
      <c r="AC395" s="1"/>
      <c r="AD395" s="1">
        <v>200</v>
      </c>
      <c r="AE395" s="47">
        <v>12</v>
      </c>
      <c r="AF395" s="1"/>
      <c r="AG395" s="1"/>
      <c r="AH395" s="1"/>
      <c r="AI395" s="1"/>
      <c r="AJ395" s="1"/>
    </row>
    <row r="396" spans="1:36" x14ac:dyDescent="0.25">
      <c r="A396" s="1" t="s">
        <v>203</v>
      </c>
      <c r="B396" s="21" t="s">
        <v>730</v>
      </c>
      <c r="C396" s="1" t="s">
        <v>227</v>
      </c>
      <c r="D396" s="1" t="s">
        <v>9</v>
      </c>
      <c r="E396" s="1" t="s">
        <v>229</v>
      </c>
      <c r="F396" s="1" t="s">
        <v>151</v>
      </c>
      <c r="G396" s="1" t="s">
        <v>20</v>
      </c>
      <c r="H396" s="1" t="s">
        <v>21</v>
      </c>
      <c r="I396" s="1">
        <v>75</v>
      </c>
      <c r="J396" s="1">
        <v>7</v>
      </c>
      <c r="K396" s="1">
        <f>VLOOKUP(F:F,прайс1!B:D,3,1)</f>
        <v>360</v>
      </c>
      <c r="L396" s="16">
        <f>VLOOKUP(F:F,прайс1!B:E,4,1)</f>
        <v>50</v>
      </c>
      <c r="M396" s="16">
        <f>VLOOKUP(F:F,прайс1!B:F,5,1)</f>
        <v>40</v>
      </c>
      <c r="N396" s="25">
        <f>IF(J396=1,K396,IF(J396&lt;30,K396+((J396-1)*L396),K396+((J396-1)*M396)))</f>
        <v>660</v>
      </c>
      <c r="O396" s="1">
        <f>VLOOKUP(F:F,прайс2!B:F,3,1)</f>
        <v>280</v>
      </c>
      <c r="P396" s="16">
        <f>VLOOKUP(F:F,прайс2!B:E,4,1)</f>
        <v>50</v>
      </c>
      <c r="Q396" s="16">
        <f>VLOOKUP(F:F,прайс2!B:F,5,1)</f>
        <v>40</v>
      </c>
      <c r="R396" s="25">
        <f>IF(J396=1,O396,IF(J396&lt;30,O396+((J396-1)*P396),O396+((J396-1)*Q396)))</f>
        <v>580</v>
      </c>
      <c r="S396" s="1">
        <v>216</v>
      </c>
      <c r="T396" s="1">
        <v>240</v>
      </c>
      <c r="U396" s="1">
        <v>264</v>
      </c>
      <c r="V396" s="1">
        <v>324</v>
      </c>
      <c r="W396" s="1">
        <v>468</v>
      </c>
      <c r="X396" s="1">
        <v>558</v>
      </c>
      <c r="Y396" s="1">
        <v>648</v>
      </c>
      <c r="Z396" s="1">
        <v>780</v>
      </c>
      <c r="AA396" s="1">
        <v>900</v>
      </c>
      <c r="AB396" s="1">
        <v>1020</v>
      </c>
      <c r="AC396" s="1"/>
      <c r="AD396" s="1">
        <v>200</v>
      </c>
      <c r="AE396" s="47">
        <v>12</v>
      </c>
      <c r="AF396" s="1"/>
      <c r="AG396" s="1"/>
      <c r="AH396" s="1"/>
      <c r="AI396" s="1"/>
      <c r="AJ396" s="1"/>
    </row>
    <row r="397" spans="1:36" x14ac:dyDescent="0.25">
      <c r="A397" s="1" t="s">
        <v>313</v>
      </c>
      <c r="B397" s="21" t="s">
        <v>730</v>
      </c>
      <c r="C397" s="1" t="s">
        <v>149</v>
      </c>
      <c r="D397" s="1" t="s">
        <v>9</v>
      </c>
      <c r="E397" s="1" t="s">
        <v>301</v>
      </c>
      <c r="F397" s="1" t="s">
        <v>151</v>
      </c>
      <c r="G397" s="1" t="s">
        <v>20</v>
      </c>
      <c r="H397" s="1" t="s">
        <v>21</v>
      </c>
      <c r="I397" s="1">
        <v>75</v>
      </c>
      <c r="J397" s="1">
        <v>23</v>
      </c>
      <c r="K397" s="1">
        <f>VLOOKUP(F:F,прайс1!B:D,3,1)</f>
        <v>360</v>
      </c>
      <c r="L397" s="16">
        <f>VLOOKUP(F:F,прайс1!B:E,4,1)</f>
        <v>50</v>
      </c>
      <c r="M397" s="16">
        <f>VLOOKUP(F:F,прайс1!B:F,5,1)</f>
        <v>40</v>
      </c>
      <c r="N397" s="25">
        <f>IF(J397=1,K397,IF(J397&lt;30,K397+((J397-1)*L397),K397+((J397-1)*M397)))</f>
        <v>1460</v>
      </c>
      <c r="O397" s="1">
        <f>VLOOKUP(F:F,прайс2!B:F,3,1)</f>
        <v>280</v>
      </c>
      <c r="P397" s="16">
        <f>VLOOKUP(F:F,прайс2!B:E,4,1)</f>
        <v>50</v>
      </c>
      <c r="Q397" s="16">
        <f>VLOOKUP(F:F,прайс2!B:F,5,1)</f>
        <v>40</v>
      </c>
      <c r="R397" s="25">
        <f>IF(J397=1,O397,IF(J397&lt;30,O397+((J397-1)*P397),O397+((J397-1)*Q397)))</f>
        <v>1380</v>
      </c>
      <c r="S397" s="1">
        <v>216</v>
      </c>
      <c r="T397" s="1">
        <v>240</v>
      </c>
      <c r="U397" s="1">
        <v>264</v>
      </c>
      <c r="V397" s="1">
        <v>324</v>
      </c>
      <c r="W397" s="1">
        <v>468</v>
      </c>
      <c r="X397" s="1">
        <v>558</v>
      </c>
      <c r="Y397" s="1">
        <v>648</v>
      </c>
      <c r="Z397" s="1">
        <v>780</v>
      </c>
      <c r="AA397" s="1">
        <v>900</v>
      </c>
      <c r="AB397" s="1">
        <v>1020</v>
      </c>
      <c r="AC397" s="1"/>
      <c r="AD397" s="1">
        <v>200</v>
      </c>
      <c r="AE397" s="47">
        <v>12</v>
      </c>
      <c r="AF397" s="1"/>
      <c r="AG397" s="1"/>
      <c r="AH397" s="1"/>
      <c r="AI397" s="1"/>
      <c r="AJ397" s="1"/>
    </row>
    <row r="398" spans="1:36" x14ac:dyDescent="0.25">
      <c r="A398" s="1" t="s">
        <v>445</v>
      </c>
      <c r="B398" s="21" t="s">
        <v>730</v>
      </c>
      <c r="C398" s="1" t="s">
        <v>454</v>
      </c>
      <c r="D398" s="1" t="s">
        <v>9</v>
      </c>
      <c r="E398" s="1" t="s">
        <v>455</v>
      </c>
      <c r="F398" s="1" t="s">
        <v>151</v>
      </c>
      <c r="G398" s="1" t="s">
        <v>20</v>
      </c>
      <c r="H398" s="1" t="s">
        <v>21</v>
      </c>
      <c r="I398" s="1">
        <v>75</v>
      </c>
      <c r="J398" s="1">
        <v>19</v>
      </c>
      <c r="K398" s="1">
        <f>VLOOKUP(F:F,прайс1!B:D,3,1)</f>
        <v>360</v>
      </c>
      <c r="L398" s="16">
        <f>VLOOKUP(F:F,прайс1!B:E,4,1)</f>
        <v>50</v>
      </c>
      <c r="M398" s="16">
        <f>VLOOKUP(F:F,прайс1!B:F,5,1)</f>
        <v>40</v>
      </c>
      <c r="N398" s="25">
        <f>IF(J398=1,K398,IF(J398&lt;30,K398+((J398-1)*L398),K398+((J398-1)*M398)))</f>
        <v>1260</v>
      </c>
      <c r="O398" s="1">
        <f>VLOOKUP(F:F,прайс2!B:F,3,1)</f>
        <v>280</v>
      </c>
      <c r="P398" s="16">
        <f>VLOOKUP(F:F,прайс2!B:E,4,1)</f>
        <v>50</v>
      </c>
      <c r="Q398" s="16">
        <f>VLOOKUP(F:F,прайс2!B:F,5,1)</f>
        <v>40</v>
      </c>
      <c r="R398" s="25">
        <f>IF(J398=1,O398,IF(J398&lt;30,O398+((J398-1)*P398),O398+((J398-1)*Q398)))</f>
        <v>1180</v>
      </c>
      <c r="S398" s="1">
        <v>216</v>
      </c>
      <c r="T398" s="1">
        <v>240</v>
      </c>
      <c r="U398" s="1">
        <v>264</v>
      </c>
      <c r="V398" s="1">
        <v>324</v>
      </c>
      <c r="W398" s="1">
        <v>468</v>
      </c>
      <c r="X398" s="1">
        <v>558</v>
      </c>
      <c r="Y398" s="1">
        <v>648</v>
      </c>
      <c r="Z398" s="1">
        <v>780</v>
      </c>
      <c r="AA398" s="1">
        <v>900</v>
      </c>
      <c r="AB398" s="1">
        <v>1020</v>
      </c>
      <c r="AC398" s="1"/>
      <c r="AD398" s="1">
        <v>200</v>
      </c>
      <c r="AE398" s="47">
        <v>12</v>
      </c>
      <c r="AF398" s="1"/>
      <c r="AG398" s="1"/>
      <c r="AH398" s="1"/>
      <c r="AI398" s="1"/>
      <c r="AJ398" s="1"/>
    </row>
    <row r="399" spans="1:36" x14ac:dyDescent="0.25">
      <c r="A399" s="1" t="s">
        <v>498</v>
      </c>
      <c r="B399" s="21" t="s">
        <v>730</v>
      </c>
      <c r="C399" s="1" t="s">
        <v>525</v>
      </c>
      <c r="D399" s="1" t="s">
        <v>9</v>
      </c>
      <c r="E399" s="1" t="s">
        <v>526</v>
      </c>
      <c r="F399" s="1" t="s">
        <v>151</v>
      </c>
      <c r="G399" s="1" t="s">
        <v>20</v>
      </c>
      <c r="H399" s="1" t="s">
        <v>21</v>
      </c>
      <c r="I399" s="1">
        <v>75</v>
      </c>
      <c r="J399" s="1">
        <v>22</v>
      </c>
      <c r="K399" s="1">
        <f>VLOOKUP(F:F,прайс1!B:D,3,1)</f>
        <v>360</v>
      </c>
      <c r="L399" s="16">
        <f>VLOOKUP(F:F,прайс1!B:E,4,1)</f>
        <v>50</v>
      </c>
      <c r="M399" s="16">
        <f>VLOOKUP(F:F,прайс1!B:F,5,1)</f>
        <v>40</v>
      </c>
      <c r="N399" s="25">
        <f>IF(J399=1,K399,IF(J399&lt;30,K399+((J399-1)*L399),K399+((J399-1)*M399)))</f>
        <v>1410</v>
      </c>
      <c r="O399" s="1">
        <f>VLOOKUP(F:F,прайс2!B:F,3,1)</f>
        <v>280</v>
      </c>
      <c r="P399" s="16">
        <f>VLOOKUP(F:F,прайс2!B:E,4,1)</f>
        <v>50</v>
      </c>
      <c r="Q399" s="16">
        <f>VLOOKUP(F:F,прайс2!B:F,5,1)</f>
        <v>40</v>
      </c>
      <c r="R399" s="25">
        <f>IF(J399=1,O399,IF(J399&lt;30,O399+((J399-1)*P399),O399+((J399-1)*Q399)))</f>
        <v>1330</v>
      </c>
      <c r="S399" s="1">
        <v>216</v>
      </c>
      <c r="T399" s="1">
        <v>240</v>
      </c>
      <c r="U399" s="1">
        <v>264</v>
      </c>
      <c r="V399" s="1">
        <v>324</v>
      </c>
      <c r="W399" s="1">
        <v>468</v>
      </c>
      <c r="X399" s="1">
        <v>558</v>
      </c>
      <c r="Y399" s="1">
        <v>648</v>
      </c>
      <c r="Z399" s="1">
        <v>780</v>
      </c>
      <c r="AA399" s="1">
        <v>900</v>
      </c>
      <c r="AB399" s="1">
        <v>1020</v>
      </c>
      <c r="AC399" s="1"/>
      <c r="AD399" s="1">
        <v>200</v>
      </c>
      <c r="AE399" s="47">
        <v>12</v>
      </c>
      <c r="AF399" s="1"/>
      <c r="AG399" s="1"/>
      <c r="AH399" s="1"/>
      <c r="AI399" s="1"/>
      <c r="AJ399" s="1"/>
    </row>
    <row r="400" spans="1:36" x14ac:dyDescent="0.25">
      <c r="A400" s="1" t="s">
        <v>498</v>
      </c>
      <c r="B400" s="21" t="s">
        <v>730</v>
      </c>
      <c r="C400" s="1" t="s">
        <v>438</v>
      </c>
      <c r="D400" s="1" t="s">
        <v>9</v>
      </c>
      <c r="E400" s="1" t="s">
        <v>439</v>
      </c>
      <c r="F400" s="1" t="s">
        <v>151</v>
      </c>
      <c r="G400" s="1" t="s">
        <v>20</v>
      </c>
      <c r="H400" s="1" t="s">
        <v>21</v>
      </c>
      <c r="I400" s="1">
        <v>75</v>
      </c>
      <c r="J400" s="1">
        <v>9</v>
      </c>
      <c r="K400" s="1">
        <f>VLOOKUP(F:F,прайс1!B:D,3,1)</f>
        <v>360</v>
      </c>
      <c r="L400" s="16">
        <f>VLOOKUP(F:F,прайс1!B:E,4,1)</f>
        <v>50</v>
      </c>
      <c r="M400" s="16">
        <f>VLOOKUP(F:F,прайс1!B:F,5,1)</f>
        <v>40</v>
      </c>
      <c r="N400" s="25">
        <f>IF(J400=1,K400,IF(J400&lt;30,K400+((J400-1)*L400),K400+((J400-1)*M400)))</f>
        <v>760</v>
      </c>
      <c r="O400" s="1">
        <f>VLOOKUP(F:F,прайс2!B:F,3,1)</f>
        <v>280</v>
      </c>
      <c r="P400" s="16">
        <f>VLOOKUP(F:F,прайс2!B:E,4,1)</f>
        <v>50</v>
      </c>
      <c r="Q400" s="16">
        <f>VLOOKUP(F:F,прайс2!B:F,5,1)</f>
        <v>40</v>
      </c>
      <c r="R400" s="25">
        <f>IF(J400=1,O400,IF(J400&lt;30,O400+((J400-1)*P400),O400+((J400-1)*Q400)))</f>
        <v>680</v>
      </c>
      <c r="S400" s="1">
        <v>216</v>
      </c>
      <c r="T400" s="1">
        <v>240</v>
      </c>
      <c r="U400" s="1">
        <v>264</v>
      </c>
      <c r="V400" s="1">
        <v>324</v>
      </c>
      <c r="W400" s="1">
        <v>468</v>
      </c>
      <c r="X400" s="1">
        <v>558</v>
      </c>
      <c r="Y400" s="1">
        <v>648</v>
      </c>
      <c r="Z400" s="1">
        <v>780</v>
      </c>
      <c r="AA400" s="1">
        <v>900</v>
      </c>
      <c r="AB400" s="1">
        <v>1020</v>
      </c>
      <c r="AC400" s="1"/>
      <c r="AD400" s="1">
        <v>200</v>
      </c>
      <c r="AE400" s="47">
        <v>12</v>
      </c>
      <c r="AF400" s="1"/>
      <c r="AG400" s="1"/>
      <c r="AH400" s="1"/>
      <c r="AI400" s="1"/>
      <c r="AJ400" s="1"/>
    </row>
    <row r="401" spans="1:36" x14ac:dyDescent="0.25">
      <c r="A401" s="1" t="s">
        <v>498</v>
      </c>
      <c r="B401" s="21" t="s">
        <v>730</v>
      </c>
      <c r="C401" s="1" t="s">
        <v>227</v>
      </c>
      <c r="D401" s="1" t="s">
        <v>9</v>
      </c>
      <c r="E401" s="1" t="s">
        <v>228</v>
      </c>
      <c r="F401" s="1" t="s">
        <v>151</v>
      </c>
      <c r="G401" s="1" t="s">
        <v>20</v>
      </c>
      <c r="H401" s="1" t="s">
        <v>21</v>
      </c>
      <c r="I401" s="1">
        <v>75</v>
      </c>
      <c r="J401" s="1">
        <v>28</v>
      </c>
      <c r="K401" s="1">
        <f>VLOOKUP(F:F,прайс1!B:D,3,1)</f>
        <v>360</v>
      </c>
      <c r="L401" s="16">
        <f>VLOOKUP(F:F,прайс1!B:E,4,1)</f>
        <v>50</v>
      </c>
      <c r="M401" s="16">
        <f>VLOOKUP(F:F,прайс1!B:F,5,1)</f>
        <v>40</v>
      </c>
      <c r="N401" s="25">
        <f>IF(J401=1,K401,IF(J401&lt;30,K401+((J401-1)*L401),K401+((J401-1)*M401)))</f>
        <v>1710</v>
      </c>
      <c r="O401" s="1">
        <f>VLOOKUP(F:F,прайс2!B:F,3,1)</f>
        <v>280</v>
      </c>
      <c r="P401" s="16">
        <f>VLOOKUP(F:F,прайс2!B:E,4,1)</f>
        <v>50</v>
      </c>
      <c r="Q401" s="16">
        <f>VLOOKUP(F:F,прайс2!B:F,5,1)</f>
        <v>40</v>
      </c>
      <c r="R401" s="25">
        <f>IF(J401=1,O401,IF(J401&lt;30,O401+((J401-1)*P401),O401+((J401-1)*Q401)))</f>
        <v>1630</v>
      </c>
      <c r="S401" s="1">
        <v>216</v>
      </c>
      <c r="T401" s="1">
        <v>240</v>
      </c>
      <c r="U401" s="1">
        <v>264</v>
      </c>
      <c r="V401" s="1">
        <v>324</v>
      </c>
      <c r="W401" s="1">
        <v>468</v>
      </c>
      <c r="X401" s="1">
        <v>558</v>
      </c>
      <c r="Y401" s="1">
        <v>648</v>
      </c>
      <c r="Z401" s="1">
        <v>780</v>
      </c>
      <c r="AA401" s="1">
        <v>900</v>
      </c>
      <c r="AB401" s="1">
        <v>1020</v>
      </c>
      <c r="AC401" s="1"/>
      <c r="AD401" s="1">
        <v>200</v>
      </c>
      <c r="AE401" s="47">
        <v>12</v>
      </c>
      <c r="AF401" s="1"/>
      <c r="AG401" s="1"/>
      <c r="AH401" s="1"/>
      <c r="AI401" s="1"/>
      <c r="AJ401" s="1"/>
    </row>
    <row r="402" spans="1:36" x14ac:dyDescent="0.25">
      <c r="A402" s="1" t="s">
        <v>498</v>
      </c>
      <c r="B402" s="21" t="s">
        <v>730</v>
      </c>
      <c r="C402" s="1" t="s">
        <v>227</v>
      </c>
      <c r="D402" s="1" t="s">
        <v>9</v>
      </c>
      <c r="E402" s="1" t="s">
        <v>229</v>
      </c>
      <c r="F402" s="1" t="s">
        <v>151</v>
      </c>
      <c r="G402" s="1" t="s">
        <v>20</v>
      </c>
      <c r="H402" s="1" t="s">
        <v>21</v>
      </c>
      <c r="I402" s="1">
        <v>75</v>
      </c>
      <c r="J402" s="1">
        <v>13</v>
      </c>
      <c r="K402" s="1">
        <f>VLOOKUP(F:F,прайс1!B:D,3,1)</f>
        <v>360</v>
      </c>
      <c r="L402" s="16">
        <f>VLOOKUP(F:F,прайс1!B:E,4,1)</f>
        <v>50</v>
      </c>
      <c r="M402" s="16">
        <f>VLOOKUP(F:F,прайс1!B:F,5,1)</f>
        <v>40</v>
      </c>
      <c r="N402" s="25">
        <f>IF(J402=1,K402,IF(J402&lt;30,K402+((J402-1)*L402),K402+((J402-1)*M402)))</f>
        <v>960</v>
      </c>
      <c r="O402" s="1">
        <f>VLOOKUP(F:F,прайс2!B:F,3,1)</f>
        <v>280</v>
      </c>
      <c r="P402" s="16">
        <f>VLOOKUP(F:F,прайс2!B:E,4,1)</f>
        <v>50</v>
      </c>
      <c r="Q402" s="16">
        <f>VLOOKUP(F:F,прайс2!B:F,5,1)</f>
        <v>40</v>
      </c>
      <c r="R402" s="25">
        <f>IF(J402=1,O402,IF(J402&lt;30,O402+((J402-1)*P402),O402+((J402-1)*Q402)))</f>
        <v>880</v>
      </c>
      <c r="S402" s="1">
        <v>216</v>
      </c>
      <c r="T402" s="1">
        <v>240</v>
      </c>
      <c r="U402" s="1">
        <v>264</v>
      </c>
      <c r="V402" s="1">
        <v>324</v>
      </c>
      <c r="W402" s="1">
        <v>468</v>
      </c>
      <c r="X402" s="1">
        <v>558</v>
      </c>
      <c r="Y402" s="1">
        <v>648</v>
      </c>
      <c r="Z402" s="1">
        <v>780</v>
      </c>
      <c r="AA402" s="1">
        <v>900</v>
      </c>
      <c r="AB402" s="1">
        <v>1020</v>
      </c>
      <c r="AC402" s="1"/>
      <c r="AD402" s="1">
        <v>200</v>
      </c>
      <c r="AE402" s="47">
        <v>12</v>
      </c>
      <c r="AF402" s="1"/>
      <c r="AG402" s="1"/>
      <c r="AH402" s="1"/>
      <c r="AI402" s="1"/>
      <c r="AJ402" s="1"/>
    </row>
    <row r="403" spans="1:36" x14ac:dyDescent="0.25">
      <c r="A403" s="1" t="s">
        <v>498</v>
      </c>
      <c r="B403" s="21" t="s">
        <v>730</v>
      </c>
      <c r="C403" s="1" t="s">
        <v>149</v>
      </c>
      <c r="D403" s="1" t="s">
        <v>9</v>
      </c>
      <c r="E403" s="1" t="s">
        <v>301</v>
      </c>
      <c r="F403" s="1" t="s">
        <v>151</v>
      </c>
      <c r="G403" s="1" t="s">
        <v>20</v>
      </c>
      <c r="H403" s="1" t="s">
        <v>21</v>
      </c>
      <c r="I403" s="1">
        <v>75</v>
      </c>
      <c r="J403" s="1">
        <v>11</v>
      </c>
      <c r="K403" s="1">
        <f>VLOOKUP(F:F,прайс1!B:D,3,1)</f>
        <v>360</v>
      </c>
      <c r="L403" s="16">
        <f>VLOOKUP(F:F,прайс1!B:E,4,1)</f>
        <v>50</v>
      </c>
      <c r="M403" s="16">
        <f>VLOOKUP(F:F,прайс1!B:F,5,1)</f>
        <v>40</v>
      </c>
      <c r="N403" s="25">
        <f>IF(J403=1,K403,IF(J403&lt;30,K403+((J403-1)*L403),K403+((J403-1)*M403)))</f>
        <v>860</v>
      </c>
      <c r="O403" s="1">
        <f>VLOOKUP(F:F,прайс2!B:F,3,1)</f>
        <v>280</v>
      </c>
      <c r="P403" s="16">
        <f>VLOOKUP(F:F,прайс2!B:E,4,1)</f>
        <v>50</v>
      </c>
      <c r="Q403" s="16">
        <f>VLOOKUP(F:F,прайс2!B:F,5,1)</f>
        <v>40</v>
      </c>
      <c r="R403" s="25">
        <f>IF(J403=1,O403,IF(J403&lt;30,O403+((J403-1)*P403),O403+((J403-1)*Q403)))</f>
        <v>780</v>
      </c>
      <c r="S403" s="1">
        <v>216</v>
      </c>
      <c r="T403" s="1">
        <v>240</v>
      </c>
      <c r="U403" s="1">
        <v>264</v>
      </c>
      <c r="V403" s="1">
        <v>324</v>
      </c>
      <c r="W403" s="1">
        <v>468</v>
      </c>
      <c r="X403" s="1">
        <v>558</v>
      </c>
      <c r="Y403" s="1">
        <v>648</v>
      </c>
      <c r="Z403" s="1">
        <v>780</v>
      </c>
      <c r="AA403" s="1">
        <v>900</v>
      </c>
      <c r="AB403" s="1">
        <v>1020</v>
      </c>
      <c r="AC403" s="1"/>
      <c r="AD403" s="1">
        <v>200</v>
      </c>
      <c r="AE403" s="47">
        <v>12</v>
      </c>
      <c r="AF403" s="1"/>
      <c r="AG403" s="1"/>
      <c r="AH403" s="1"/>
      <c r="AI403" s="1"/>
      <c r="AJ403" s="1"/>
    </row>
    <row r="404" spans="1:36" x14ac:dyDescent="0.25">
      <c r="A404" s="1" t="s">
        <v>498</v>
      </c>
      <c r="B404" s="21" t="s">
        <v>730</v>
      </c>
      <c r="C404" s="1" t="s">
        <v>149</v>
      </c>
      <c r="D404" s="1" t="s">
        <v>9</v>
      </c>
      <c r="E404" s="1" t="s">
        <v>150</v>
      </c>
      <c r="F404" s="1" t="s">
        <v>151</v>
      </c>
      <c r="G404" s="1" t="s">
        <v>20</v>
      </c>
      <c r="H404" s="1" t="s">
        <v>21</v>
      </c>
      <c r="I404" s="1">
        <v>75</v>
      </c>
      <c r="J404" s="1">
        <v>17</v>
      </c>
      <c r="K404" s="1">
        <f>VLOOKUP(F:F,прайс1!B:D,3,1)</f>
        <v>360</v>
      </c>
      <c r="L404" s="16">
        <f>VLOOKUP(F:F,прайс1!B:E,4,1)</f>
        <v>50</v>
      </c>
      <c r="M404" s="16">
        <f>VLOOKUP(F:F,прайс1!B:F,5,1)</f>
        <v>40</v>
      </c>
      <c r="N404" s="25">
        <f>IF(J404=1,K404,IF(J404&lt;30,K404+((J404-1)*L404),K404+((J404-1)*M404)))</f>
        <v>1160</v>
      </c>
      <c r="O404" s="1">
        <f>VLOOKUP(F:F,прайс2!B:F,3,1)</f>
        <v>280</v>
      </c>
      <c r="P404" s="16">
        <f>VLOOKUP(F:F,прайс2!B:E,4,1)</f>
        <v>50</v>
      </c>
      <c r="Q404" s="16">
        <f>VLOOKUP(F:F,прайс2!B:F,5,1)</f>
        <v>40</v>
      </c>
      <c r="R404" s="25">
        <f>IF(J404=1,O404,IF(J404&lt;30,O404+((J404-1)*P404),O404+((J404-1)*Q404)))</f>
        <v>1080</v>
      </c>
      <c r="S404" s="1">
        <v>216</v>
      </c>
      <c r="T404" s="1">
        <v>240</v>
      </c>
      <c r="U404" s="1">
        <v>264</v>
      </c>
      <c r="V404" s="1">
        <v>324</v>
      </c>
      <c r="W404" s="1">
        <v>468</v>
      </c>
      <c r="X404" s="1">
        <v>558</v>
      </c>
      <c r="Y404" s="1">
        <v>648</v>
      </c>
      <c r="Z404" s="1">
        <v>780</v>
      </c>
      <c r="AA404" s="1">
        <v>900</v>
      </c>
      <c r="AB404" s="1">
        <v>1020</v>
      </c>
      <c r="AC404" s="1"/>
      <c r="AD404" s="1">
        <v>200</v>
      </c>
      <c r="AE404" s="47">
        <v>12</v>
      </c>
      <c r="AF404" s="1"/>
      <c r="AG404" s="1"/>
      <c r="AH404" s="1"/>
      <c r="AI404" s="1"/>
      <c r="AJ404" s="1"/>
    </row>
    <row r="405" spans="1:36" x14ac:dyDescent="0.25">
      <c r="A405" s="1" t="s">
        <v>298</v>
      </c>
      <c r="B405" s="21" t="s">
        <v>731</v>
      </c>
      <c r="C405" s="1" t="s">
        <v>227</v>
      </c>
      <c r="D405" s="1" t="s">
        <v>238</v>
      </c>
      <c r="E405" s="1" t="s">
        <v>228</v>
      </c>
      <c r="F405" s="1" t="s">
        <v>151</v>
      </c>
      <c r="G405" s="1" t="s">
        <v>235</v>
      </c>
      <c r="H405" s="1" t="s">
        <v>118</v>
      </c>
      <c r="I405" s="1">
        <v>75</v>
      </c>
      <c r="J405" s="1">
        <v>19</v>
      </c>
      <c r="K405" s="1">
        <f>VLOOKUP(F:F,прайс1!B:D,3,1)</f>
        <v>360</v>
      </c>
      <c r="L405" s="16">
        <f>VLOOKUP(F:F,прайс1!B:E,4,1)</f>
        <v>50</v>
      </c>
      <c r="M405" s="16">
        <f>VLOOKUP(F:F,прайс1!B:F,5,1)</f>
        <v>40</v>
      </c>
      <c r="N405" s="25">
        <f>IF(J405=1,K405,IF(J405&lt;30,K405+((J405-1)*L405),K405+((J405-1)*M405)))</f>
        <v>1260</v>
      </c>
      <c r="O405" s="1">
        <f>VLOOKUP(F:F,прайс2!B:F,3,1)</f>
        <v>280</v>
      </c>
      <c r="P405" s="16">
        <f>VLOOKUP(F:F,прайс2!B:E,4,1)</f>
        <v>50</v>
      </c>
      <c r="Q405" s="16">
        <f>VLOOKUP(F:F,прайс2!B:F,5,1)</f>
        <v>40</v>
      </c>
      <c r="R405" s="25">
        <f>IF(J405=1,O405,IF(J405&lt;30,O405+((J405-1)*P405),O405+((J405-1)*Q405)))</f>
        <v>1180</v>
      </c>
      <c r="S405" s="1">
        <v>216</v>
      </c>
      <c r="T405" s="1">
        <v>240</v>
      </c>
      <c r="U405" s="1">
        <v>264</v>
      </c>
      <c r="V405" s="1">
        <v>324</v>
      </c>
      <c r="W405" s="1">
        <v>468</v>
      </c>
      <c r="X405" s="1">
        <v>558</v>
      </c>
      <c r="Y405" s="1">
        <v>648</v>
      </c>
      <c r="Z405" s="1">
        <v>780</v>
      </c>
      <c r="AA405" s="1">
        <v>900</v>
      </c>
      <c r="AB405" s="1">
        <v>1020</v>
      </c>
      <c r="AC405" s="1"/>
      <c r="AD405" s="1">
        <v>200</v>
      </c>
      <c r="AE405" s="47">
        <v>12</v>
      </c>
      <c r="AF405" s="1"/>
      <c r="AG405" s="1"/>
      <c r="AH405" s="1"/>
      <c r="AI405" s="1"/>
      <c r="AJ405" s="1"/>
    </row>
    <row r="406" spans="1:36" x14ac:dyDescent="0.25">
      <c r="A406" s="1" t="s">
        <v>298</v>
      </c>
      <c r="B406" s="21" t="s">
        <v>731</v>
      </c>
      <c r="C406" s="1" t="s">
        <v>149</v>
      </c>
      <c r="D406" s="1" t="s">
        <v>238</v>
      </c>
      <c r="E406" s="1" t="s">
        <v>301</v>
      </c>
      <c r="F406" s="1" t="s">
        <v>151</v>
      </c>
      <c r="G406" s="1" t="s">
        <v>235</v>
      </c>
      <c r="H406" s="1" t="s">
        <v>118</v>
      </c>
      <c r="I406" s="1">
        <v>75</v>
      </c>
      <c r="J406" s="1">
        <v>13</v>
      </c>
      <c r="K406" s="1">
        <f>VLOOKUP(F:F,прайс1!B:D,3,1)</f>
        <v>360</v>
      </c>
      <c r="L406" s="16">
        <f>VLOOKUP(F:F,прайс1!B:E,4,1)</f>
        <v>50</v>
      </c>
      <c r="M406" s="16">
        <f>VLOOKUP(F:F,прайс1!B:F,5,1)</f>
        <v>40</v>
      </c>
      <c r="N406" s="25">
        <f>IF(J406=1,K406,IF(J406&lt;30,K406+((J406-1)*L406),K406+((J406-1)*M406)))</f>
        <v>960</v>
      </c>
      <c r="O406" s="1">
        <f>VLOOKUP(F:F,прайс2!B:F,3,1)</f>
        <v>280</v>
      </c>
      <c r="P406" s="16">
        <f>VLOOKUP(F:F,прайс2!B:E,4,1)</f>
        <v>50</v>
      </c>
      <c r="Q406" s="16">
        <f>VLOOKUP(F:F,прайс2!B:F,5,1)</f>
        <v>40</v>
      </c>
      <c r="R406" s="25">
        <f>IF(J406=1,O406,IF(J406&lt;30,O406+((J406-1)*P406),O406+((J406-1)*Q406)))</f>
        <v>880</v>
      </c>
      <c r="S406" s="1">
        <v>216</v>
      </c>
      <c r="T406" s="1">
        <v>240</v>
      </c>
      <c r="U406" s="1">
        <v>264</v>
      </c>
      <c r="V406" s="1">
        <v>324</v>
      </c>
      <c r="W406" s="1">
        <v>468</v>
      </c>
      <c r="X406" s="1">
        <v>558</v>
      </c>
      <c r="Y406" s="1">
        <v>648</v>
      </c>
      <c r="Z406" s="1">
        <v>780</v>
      </c>
      <c r="AA406" s="1">
        <v>900</v>
      </c>
      <c r="AB406" s="1">
        <v>1020</v>
      </c>
      <c r="AC406" s="1"/>
      <c r="AD406" s="1">
        <v>200</v>
      </c>
      <c r="AE406" s="47">
        <v>12</v>
      </c>
      <c r="AF406" s="1"/>
      <c r="AG406" s="1"/>
      <c r="AH406" s="1"/>
      <c r="AI406" s="1"/>
      <c r="AJ406" s="1"/>
    </row>
    <row r="407" spans="1:36" x14ac:dyDescent="0.25">
      <c r="A407" s="1" t="s">
        <v>298</v>
      </c>
      <c r="B407" s="21" t="s">
        <v>731</v>
      </c>
      <c r="C407" s="1" t="s">
        <v>149</v>
      </c>
      <c r="D407" s="1" t="s">
        <v>232</v>
      </c>
      <c r="E407" s="1" t="s">
        <v>150</v>
      </c>
      <c r="F407" s="1" t="s">
        <v>151</v>
      </c>
      <c r="G407" s="1" t="s">
        <v>235</v>
      </c>
      <c r="H407" s="1" t="s">
        <v>118</v>
      </c>
      <c r="I407" s="1">
        <v>75</v>
      </c>
      <c r="J407" s="1">
        <v>10</v>
      </c>
      <c r="K407" s="1">
        <f>VLOOKUP(F:F,прайс1!B:D,3,1)</f>
        <v>360</v>
      </c>
      <c r="L407" s="16">
        <f>VLOOKUP(F:F,прайс1!B:E,4,1)</f>
        <v>50</v>
      </c>
      <c r="M407" s="16">
        <f>VLOOKUP(F:F,прайс1!B:F,5,1)</f>
        <v>40</v>
      </c>
      <c r="N407" s="25">
        <f>IF(J407=1,K407,IF(J407&lt;30,K407+((J407-1)*L407),K407+((J407-1)*M407)))</f>
        <v>810</v>
      </c>
      <c r="O407" s="1">
        <f>VLOOKUP(F:F,прайс2!B:F,3,1)</f>
        <v>280</v>
      </c>
      <c r="P407" s="16">
        <f>VLOOKUP(F:F,прайс2!B:E,4,1)</f>
        <v>50</v>
      </c>
      <c r="Q407" s="16">
        <f>VLOOKUP(F:F,прайс2!B:F,5,1)</f>
        <v>40</v>
      </c>
      <c r="R407" s="25">
        <f>IF(J407=1,O407,IF(J407&lt;30,O407+((J407-1)*P407),O407+((J407-1)*Q407)))</f>
        <v>730</v>
      </c>
      <c r="S407" s="1">
        <v>216</v>
      </c>
      <c r="T407" s="1">
        <v>240</v>
      </c>
      <c r="U407" s="1">
        <v>264</v>
      </c>
      <c r="V407" s="1">
        <v>324</v>
      </c>
      <c r="W407" s="1">
        <v>468</v>
      </c>
      <c r="X407" s="1">
        <v>558</v>
      </c>
      <c r="Y407" s="1">
        <v>648</v>
      </c>
      <c r="Z407" s="1">
        <v>780</v>
      </c>
      <c r="AA407" s="1">
        <v>900</v>
      </c>
      <c r="AB407" s="1">
        <v>1020</v>
      </c>
      <c r="AC407" s="1"/>
      <c r="AD407" s="1">
        <v>200</v>
      </c>
      <c r="AE407" s="47">
        <v>12</v>
      </c>
      <c r="AF407" s="1"/>
      <c r="AG407" s="1"/>
      <c r="AH407" s="1"/>
      <c r="AI407" s="1"/>
      <c r="AJ407" s="1"/>
    </row>
    <row r="408" spans="1:36" x14ac:dyDescent="0.25">
      <c r="A408" s="1" t="s">
        <v>424</v>
      </c>
      <c r="B408" s="21" t="s">
        <v>731</v>
      </c>
      <c r="C408" s="1" t="s">
        <v>438</v>
      </c>
      <c r="D408" s="1" t="s">
        <v>232</v>
      </c>
      <c r="E408" s="1" t="s">
        <v>439</v>
      </c>
      <c r="F408" s="1" t="s">
        <v>151</v>
      </c>
      <c r="G408" s="1" t="s">
        <v>20</v>
      </c>
      <c r="H408" s="1" t="s">
        <v>21</v>
      </c>
      <c r="I408" s="1">
        <v>75</v>
      </c>
      <c r="J408" s="1">
        <v>2</v>
      </c>
      <c r="K408" s="1">
        <f>VLOOKUP(F:F,прайс1!B:D,3,1)</f>
        <v>360</v>
      </c>
      <c r="L408" s="16">
        <f>VLOOKUP(F:F,прайс1!B:E,4,1)</f>
        <v>50</v>
      </c>
      <c r="M408" s="16">
        <f>VLOOKUP(F:F,прайс1!B:F,5,1)</f>
        <v>40</v>
      </c>
      <c r="N408" s="25">
        <f>IF(J408=1,K408,IF(J408&lt;30,K408+((J408-1)*L408),K408+((J408-1)*M408)))</f>
        <v>410</v>
      </c>
      <c r="O408" s="1">
        <f>VLOOKUP(F:F,прайс2!B:F,3,1)</f>
        <v>280</v>
      </c>
      <c r="P408" s="16">
        <f>VLOOKUP(F:F,прайс2!B:E,4,1)</f>
        <v>50</v>
      </c>
      <c r="Q408" s="16">
        <f>VLOOKUP(F:F,прайс2!B:F,5,1)</f>
        <v>40</v>
      </c>
      <c r="R408" s="25">
        <f>IF(J408=1,O408,IF(J408&lt;30,O408+((J408-1)*P408),O408+((J408-1)*Q408)))</f>
        <v>330</v>
      </c>
      <c r="S408" s="1">
        <v>216</v>
      </c>
      <c r="T408" s="1">
        <v>240</v>
      </c>
      <c r="U408" s="1">
        <v>264</v>
      </c>
      <c r="V408" s="1">
        <v>324</v>
      </c>
      <c r="W408" s="1">
        <v>468</v>
      </c>
      <c r="X408" s="1">
        <v>558</v>
      </c>
      <c r="Y408" s="1">
        <v>648</v>
      </c>
      <c r="Z408" s="1">
        <v>780</v>
      </c>
      <c r="AA408" s="1">
        <v>900</v>
      </c>
      <c r="AB408" s="1">
        <v>1020</v>
      </c>
      <c r="AC408" s="1"/>
      <c r="AD408" s="1">
        <v>200</v>
      </c>
      <c r="AE408" s="47">
        <v>12</v>
      </c>
      <c r="AF408" s="1"/>
      <c r="AG408" s="1"/>
      <c r="AH408" s="1"/>
      <c r="AI408" s="1"/>
      <c r="AJ408" s="1"/>
    </row>
    <row r="409" spans="1:36" x14ac:dyDescent="0.25">
      <c r="A409" s="1" t="s">
        <v>424</v>
      </c>
      <c r="B409" s="21" t="s">
        <v>731</v>
      </c>
      <c r="C409" s="1" t="s">
        <v>227</v>
      </c>
      <c r="D409" s="1" t="s">
        <v>238</v>
      </c>
      <c r="E409" s="1" t="s">
        <v>229</v>
      </c>
      <c r="F409" s="1" t="s">
        <v>151</v>
      </c>
      <c r="G409" s="1" t="s">
        <v>20</v>
      </c>
      <c r="H409" s="1" t="s">
        <v>21</v>
      </c>
      <c r="I409" s="1">
        <v>75</v>
      </c>
      <c r="J409" s="1">
        <v>16</v>
      </c>
      <c r="K409" s="1">
        <f>VLOOKUP(F:F,прайс1!B:D,3,1)</f>
        <v>360</v>
      </c>
      <c r="L409" s="16">
        <f>VLOOKUP(F:F,прайс1!B:E,4,1)</f>
        <v>50</v>
      </c>
      <c r="M409" s="16">
        <f>VLOOKUP(F:F,прайс1!B:F,5,1)</f>
        <v>40</v>
      </c>
      <c r="N409" s="25">
        <f>IF(J409=1,K409,IF(J409&lt;30,K409+((J409-1)*L409),K409+((J409-1)*M409)))</f>
        <v>1110</v>
      </c>
      <c r="O409" s="1">
        <f>VLOOKUP(F:F,прайс2!B:F,3,1)</f>
        <v>280</v>
      </c>
      <c r="P409" s="16">
        <f>VLOOKUP(F:F,прайс2!B:E,4,1)</f>
        <v>50</v>
      </c>
      <c r="Q409" s="16">
        <f>VLOOKUP(F:F,прайс2!B:F,5,1)</f>
        <v>40</v>
      </c>
      <c r="R409" s="25">
        <f>IF(J409=1,O409,IF(J409&lt;30,O409+((J409-1)*P409),O409+((J409-1)*Q409)))</f>
        <v>1030</v>
      </c>
      <c r="S409" s="1">
        <v>216</v>
      </c>
      <c r="T409" s="1">
        <v>240</v>
      </c>
      <c r="U409" s="1">
        <v>264</v>
      </c>
      <c r="V409" s="1">
        <v>324</v>
      </c>
      <c r="W409" s="1">
        <v>468</v>
      </c>
      <c r="X409" s="1">
        <v>558</v>
      </c>
      <c r="Y409" s="1">
        <v>648</v>
      </c>
      <c r="Z409" s="1">
        <v>780</v>
      </c>
      <c r="AA409" s="1">
        <v>900</v>
      </c>
      <c r="AB409" s="1">
        <v>1020</v>
      </c>
      <c r="AC409" s="1"/>
      <c r="AD409" s="1">
        <v>200</v>
      </c>
      <c r="AE409" s="47">
        <v>12</v>
      </c>
      <c r="AF409" s="1"/>
      <c r="AG409" s="1"/>
      <c r="AH409" s="1"/>
      <c r="AI409" s="1"/>
      <c r="AJ409" s="1"/>
    </row>
    <row r="410" spans="1:36" x14ac:dyDescent="0.25">
      <c r="A410" s="1" t="s">
        <v>533</v>
      </c>
      <c r="B410" s="21" t="s">
        <v>731</v>
      </c>
      <c r="C410" s="1" t="s">
        <v>149</v>
      </c>
      <c r="D410" s="1" t="s">
        <v>232</v>
      </c>
      <c r="E410" s="1" t="s">
        <v>150</v>
      </c>
      <c r="F410" s="1" t="s">
        <v>151</v>
      </c>
      <c r="G410" s="1" t="s">
        <v>235</v>
      </c>
      <c r="H410" s="1" t="s">
        <v>118</v>
      </c>
      <c r="I410" s="1">
        <v>75</v>
      </c>
      <c r="J410" s="1">
        <v>8</v>
      </c>
      <c r="K410" s="1">
        <f>VLOOKUP(F:F,прайс1!B:D,3,1)</f>
        <v>360</v>
      </c>
      <c r="L410" s="16">
        <f>VLOOKUP(F:F,прайс1!B:E,4,1)</f>
        <v>50</v>
      </c>
      <c r="M410" s="16">
        <f>VLOOKUP(F:F,прайс1!B:F,5,1)</f>
        <v>40</v>
      </c>
      <c r="N410" s="25">
        <f>IF(J410=1,K410,IF(J410&lt;30,K410+((J410-1)*L410),K410+((J410-1)*M410)))</f>
        <v>710</v>
      </c>
      <c r="O410" s="1">
        <f>VLOOKUP(F:F,прайс2!B:F,3,1)</f>
        <v>280</v>
      </c>
      <c r="P410" s="16">
        <f>VLOOKUP(F:F,прайс2!B:E,4,1)</f>
        <v>50</v>
      </c>
      <c r="Q410" s="16">
        <f>VLOOKUP(F:F,прайс2!B:F,5,1)</f>
        <v>40</v>
      </c>
      <c r="R410" s="25">
        <f>IF(J410=1,O410,IF(J410&lt;30,O410+((J410-1)*P410),O410+((J410-1)*Q410)))</f>
        <v>630</v>
      </c>
      <c r="S410" s="1">
        <v>216</v>
      </c>
      <c r="T410" s="1">
        <v>240</v>
      </c>
      <c r="U410" s="1">
        <v>264</v>
      </c>
      <c r="V410" s="1">
        <v>324</v>
      </c>
      <c r="W410" s="1">
        <v>468</v>
      </c>
      <c r="X410" s="1">
        <v>558</v>
      </c>
      <c r="Y410" s="1">
        <v>648</v>
      </c>
      <c r="Z410" s="1">
        <v>780</v>
      </c>
      <c r="AA410" s="1">
        <v>900</v>
      </c>
      <c r="AB410" s="1">
        <v>1020</v>
      </c>
      <c r="AC410" s="1"/>
      <c r="AD410" s="1">
        <v>200</v>
      </c>
      <c r="AE410" s="47">
        <v>12</v>
      </c>
      <c r="AF410" s="1"/>
      <c r="AG410" s="1"/>
      <c r="AH410" s="1"/>
      <c r="AI410" s="1"/>
      <c r="AJ410" s="1"/>
    </row>
    <row r="411" spans="1:36" x14ac:dyDescent="0.25">
      <c r="A411" s="1" t="s">
        <v>620</v>
      </c>
      <c r="B411" s="21" t="s">
        <v>731</v>
      </c>
      <c r="C411" s="1" t="s">
        <v>525</v>
      </c>
      <c r="D411" s="1" t="s">
        <v>232</v>
      </c>
      <c r="E411" s="1" t="s">
        <v>526</v>
      </c>
      <c r="F411" s="1" t="s">
        <v>151</v>
      </c>
      <c r="G411" s="1" t="s">
        <v>235</v>
      </c>
      <c r="H411" s="1" t="s">
        <v>118</v>
      </c>
      <c r="I411" s="1">
        <v>75</v>
      </c>
      <c r="J411" s="1">
        <v>32</v>
      </c>
      <c r="K411" s="1">
        <f>VLOOKUP(F:F,прайс1!B:D,3,1)</f>
        <v>360</v>
      </c>
      <c r="L411" s="16">
        <f>VLOOKUP(F:F,прайс1!B:E,4,1)</f>
        <v>50</v>
      </c>
      <c r="M411" s="16">
        <f>VLOOKUP(F:F,прайс1!B:F,5,1)</f>
        <v>40</v>
      </c>
      <c r="N411" s="25">
        <f>IF(J411=1,K411,IF(J411&lt;30,K411+((J411-1)*L411),K411+((J411-1)*M411)))</f>
        <v>1600</v>
      </c>
      <c r="O411" s="1">
        <f>VLOOKUP(F:F,прайс2!B:F,3,1)</f>
        <v>280</v>
      </c>
      <c r="P411" s="16">
        <f>VLOOKUP(F:F,прайс2!B:E,4,1)</f>
        <v>50</v>
      </c>
      <c r="Q411" s="16">
        <f>VLOOKUP(F:F,прайс2!B:F,5,1)</f>
        <v>40</v>
      </c>
      <c r="R411" s="25">
        <f>IF(J411=1,O411,IF(J411&lt;30,O411+((J411-1)*P411),O411+((J411-1)*Q411)))</f>
        <v>1520</v>
      </c>
      <c r="S411" s="1">
        <v>216</v>
      </c>
      <c r="T411" s="1">
        <v>240</v>
      </c>
      <c r="U411" s="1">
        <v>264</v>
      </c>
      <c r="V411" s="1">
        <v>324</v>
      </c>
      <c r="W411" s="1">
        <v>468</v>
      </c>
      <c r="X411" s="1">
        <v>558</v>
      </c>
      <c r="Y411" s="1">
        <v>648</v>
      </c>
      <c r="Z411" s="1">
        <v>780</v>
      </c>
      <c r="AA411" s="1">
        <v>900</v>
      </c>
      <c r="AB411" s="1">
        <v>1020</v>
      </c>
      <c r="AC411" s="1"/>
      <c r="AD411" s="1">
        <v>200</v>
      </c>
      <c r="AE411" s="47">
        <v>12</v>
      </c>
      <c r="AF411" s="1"/>
      <c r="AG411" s="1"/>
      <c r="AH411" s="1"/>
      <c r="AI411" s="1"/>
      <c r="AJ411" s="1"/>
    </row>
    <row r="412" spans="1:36" x14ac:dyDescent="0.25">
      <c r="A412" s="1" t="s">
        <v>84</v>
      </c>
      <c r="B412" s="21" t="s">
        <v>730</v>
      </c>
      <c r="C412" s="1" t="s">
        <v>98</v>
      </c>
      <c r="D412" s="1" t="s">
        <v>9</v>
      </c>
      <c r="E412" s="1" t="s">
        <v>99</v>
      </c>
      <c r="F412" s="1" t="s">
        <v>100</v>
      </c>
      <c r="G412" s="1" t="s">
        <v>20</v>
      </c>
      <c r="H412" s="1" t="s">
        <v>21</v>
      </c>
      <c r="I412" s="1">
        <v>17</v>
      </c>
      <c r="J412" s="1">
        <v>5</v>
      </c>
      <c r="K412" s="1">
        <f>VLOOKUP(F:F,прайс1!B:D,3,1)</f>
        <v>360</v>
      </c>
      <c r="L412" s="16">
        <f>VLOOKUP(F:F,прайс1!B:E,4,1)</f>
        <v>50</v>
      </c>
      <c r="M412" s="16">
        <f>VLOOKUP(F:F,прайс1!B:F,5,1)</f>
        <v>40</v>
      </c>
      <c r="N412" s="25">
        <f>IF(J412=1,K412,IF(J412&lt;30,K412+((J412-1)*L412),K412+((J412-1)*M412)))</f>
        <v>560</v>
      </c>
      <c r="O412" s="1">
        <f>VLOOKUP(F:F,прайс2!B:F,3,1)</f>
        <v>280</v>
      </c>
      <c r="P412" s="16">
        <f>VLOOKUP(F:F,прайс2!B:E,4,1)</f>
        <v>50</v>
      </c>
      <c r="Q412" s="16">
        <f>VLOOKUP(F:F,прайс2!B:F,5,1)</f>
        <v>40</v>
      </c>
      <c r="R412" s="25">
        <f>IF(J412=1,O412,IF(J412&lt;30,O412+((J412-1)*P412),O412+((J412-1)*Q412)))</f>
        <v>480</v>
      </c>
      <c r="S412" s="1">
        <v>216</v>
      </c>
      <c r="T412" s="1">
        <v>240</v>
      </c>
      <c r="U412" s="1">
        <v>264</v>
      </c>
      <c r="V412" s="1">
        <v>324</v>
      </c>
      <c r="W412" s="1">
        <v>468</v>
      </c>
      <c r="X412" s="1">
        <v>558</v>
      </c>
      <c r="Y412" s="1">
        <v>648</v>
      </c>
      <c r="Z412" s="1">
        <v>780</v>
      </c>
      <c r="AA412" s="1">
        <v>900</v>
      </c>
      <c r="AB412" s="1">
        <v>1020</v>
      </c>
      <c r="AC412" s="1"/>
      <c r="AD412" s="1">
        <v>200</v>
      </c>
      <c r="AE412" s="47">
        <v>12</v>
      </c>
      <c r="AF412" s="1"/>
      <c r="AG412" s="1"/>
      <c r="AH412" s="1"/>
      <c r="AI412" s="1"/>
      <c r="AJ412" s="1"/>
    </row>
    <row r="413" spans="1:36" x14ac:dyDescent="0.25">
      <c r="A413" s="1" t="s">
        <v>156</v>
      </c>
      <c r="B413" s="21" t="s">
        <v>730</v>
      </c>
      <c r="C413" s="1" t="s">
        <v>166</v>
      </c>
      <c r="D413" s="1" t="s">
        <v>9</v>
      </c>
      <c r="E413" s="1" t="s">
        <v>167</v>
      </c>
      <c r="F413" s="1" t="s">
        <v>100</v>
      </c>
      <c r="G413" s="1" t="s">
        <v>20</v>
      </c>
      <c r="H413" s="1" t="s">
        <v>21</v>
      </c>
      <c r="I413" s="1">
        <v>17</v>
      </c>
      <c r="J413" s="1">
        <v>73</v>
      </c>
      <c r="K413" s="1">
        <f>VLOOKUP(F:F,прайс1!B:D,3,1)</f>
        <v>360</v>
      </c>
      <c r="L413" s="16">
        <f>VLOOKUP(F:F,прайс1!B:E,4,1)</f>
        <v>50</v>
      </c>
      <c r="M413" s="16">
        <f>VLOOKUP(F:F,прайс1!B:F,5,1)</f>
        <v>40</v>
      </c>
      <c r="N413" s="25">
        <f>IF(J413=1,K413,IF(J413&lt;30,K413+((J413-1)*L413),K413+((J413-1)*M413)))</f>
        <v>3240</v>
      </c>
      <c r="O413" s="1">
        <f>VLOOKUP(F:F,прайс2!B:F,3,1)</f>
        <v>280</v>
      </c>
      <c r="P413" s="16">
        <f>VLOOKUP(F:F,прайс2!B:E,4,1)</f>
        <v>50</v>
      </c>
      <c r="Q413" s="16">
        <f>VLOOKUP(F:F,прайс2!B:F,5,1)</f>
        <v>40</v>
      </c>
      <c r="R413" s="25">
        <f>IF(J413=1,O413,IF(J413&lt;30,O413+((J413-1)*P413),O413+((J413-1)*Q413)))</f>
        <v>3160</v>
      </c>
      <c r="S413" s="1">
        <v>216</v>
      </c>
      <c r="T413" s="1">
        <v>240</v>
      </c>
      <c r="U413" s="1">
        <v>264</v>
      </c>
      <c r="V413" s="1">
        <v>324</v>
      </c>
      <c r="W413" s="1">
        <v>468</v>
      </c>
      <c r="X413" s="1">
        <v>558</v>
      </c>
      <c r="Y413" s="1">
        <v>648</v>
      </c>
      <c r="Z413" s="1">
        <v>780</v>
      </c>
      <c r="AA413" s="1">
        <v>900</v>
      </c>
      <c r="AB413" s="1">
        <v>1020</v>
      </c>
      <c r="AC413" s="1"/>
      <c r="AD413" s="1">
        <v>200</v>
      </c>
      <c r="AE413" s="47">
        <v>12</v>
      </c>
      <c r="AF413" s="1"/>
      <c r="AG413" s="1"/>
      <c r="AH413" s="1"/>
      <c r="AI413" s="1"/>
      <c r="AJ413" s="1"/>
    </row>
    <row r="414" spans="1:36" x14ac:dyDescent="0.25">
      <c r="A414" s="1" t="s">
        <v>348</v>
      </c>
      <c r="B414" s="21" t="s">
        <v>730</v>
      </c>
      <c r="C414" s="1" t="s">
        <v>98</v>
      </c>
      <c r="D414" s="1" t="s">
        <v>9</v>
      </c>
      <c r="E414" s="1" t="s">
        <v>99</v>
      </c>
      <c r="F414" s="1" t="s">
        <v>100</v>
      </c>
      <c r="G414" s="1" t="s">
        <v>20</v>
      </c>
      <c r="H414" s="1" t="s">
        <v>21</v>
      </c>
      <c r="I414" s="1">
        <v>17</v>
      </c>
      <c r="J414" s="1">
        <v>10</v>
      </c>
      <c r="K414" s="1">
        <f>VLOOKUP(F:F,прайс1!B:D,3,1)</f>
        <v>360</v>
      </c>
      <c r="L414" s="16">
        <f>VLOOKUP(F:F,прайс1!B:E,4,1)</f>
        <v>50</v>
      </c>
      <c r="M414" s="16">
        <f>VLOOKUP(F:F,прайс1!B:F,5,1)</f>
        <v>40</v>
      </c>
      <c r="N414" s="25">
        <f>IF(J414=1,K414,IF(J414&lt;30,K414+((J414-1)*L414),K414+((J414-1)*M414)))</f>
        <v>810</v>
      </c>
      <c r="O414" s="1">
        <f>VLOOKUP(F:F,прайс2!B:F,3,1)</f>
        <v>280</v>
      </c>
      <c r="P414" s="16">
        <f>VLOOKUP(F:F,прайс2!B:E,4,1)</f>
        <v>50</v>
      </c>
      <c r="Q414" s="16">
        <f>VLOOKUP(F:F,прайс2!B:F,5,1)</f>
        <v>40</v>
      </c>
      <c r="R414" s="25">
        <f>IF(J414=1,O414,IF(J414&lt;30,O414+((J414-1)*P414),O414+((J414-1)*Q414)))</f>
        <v>730</v>
      </c>
      <c r="S414" s="1">
        <v>216</v>
      </c>
      <c r="T414" s="1">
        <v>240</v>
      </c>
      <c r="U414" s="1">
        <v>264</v>
      </c>
      <c r="V414" s="1">
        <v>324</v>
      </c>
      <c r="W414" s="1">
        <v>468</v>
      </c>
      <c r="X414" s="1">
        <v>558</v>
      </c>
      <c r="Y414" s="1">
        <v>648</v>
      </c>
      <c r="Z414" s="1">
        <v>780</v>
      </c>
      <c r="AA414" s="1">
        <v>900</v>
      </c>
      <c r="AB414" s="1">
        <v>1020</v>
      </c>
      <c r="AC414" s="1"/>
      <c r="AD414" s="1">
        <v>200</v>
      </c>
      <c r="AE414" s="47">
        <v>12</v>
      </c>
      <c r="AF414" s="1"/>
      <c r="AG414" s="1"/>
      <c r="AH414" s="1"/>
      <c r="AI414" s="1"/>
      <c r="AJ414" s="1"/>
    </row>
    <row r="415" spans="1:36" x14ac:dyDescent="0.25">
      <c r="A415" s="1" t="s">
        <v>536</v>
      </c>
      <c r="B415" s="21" t="s">
        <v>730</v>
      </c>
      <c r="C415" s="1" t="s">
        <v>105</v>
      </c>
      <c r="D415" s="1" t="s">
        <v>9</v>
      </c>
      <c r="E415" s="1" t="s">
        <v>561</v>
      </c>
      <c r="F415" s="1" t="s">
        <v>100</v>
      </c>
      <c r="G415" s="1" t="s">
        <v>20</v>
      </c>
      <c r="H415" s="1" t="s">
        <v>21</v>
      </c>
      <c r="I415" s="1">
        <v>17</v>
      </c>
      <c r="J415" s="1">
        <v>8</v>
      </c>
      <c r="K415" s="1">
        <f>VLOOKUP(F:F,прайс1!B:D,3,1)</f>
        <v>360</v>
      </c>
      <c r="L415" s="16">
        <f>VLOOKUP(F:F,прайс1!B:E,4,1)</f>
        <v>50</v>
      </c>
      <c r="M415" s="16">
        <f>VLOOKUP(F:F,прайс1!B:F,5,1)</f>
        <v>40</v>
      </c>
      <c r="N415" s="25">
        <f>IF(J415=1,K415,IF(J415&lt;30,K415+((J415-1)*L415),K415+((J415-1)*M415)))</f>
        <v>710</v>
      </c>
      <c r="O415" s="1">
        <f>VLOOKUP(F:F,прайс2!B:F,3,1)</f>
        <v>280</v>
      </c>
      <c r="P415" s="16">
        <f>VLOOKUP(F:F,прайс2!B:E,4,1)</f>
        <v>50</v>
      </c>
      <c r="Q415" s="16">
        <f>VLOOKUP(F:F,прайс2!B:F,5,1)</f>
        <v>40</v>
      </c>
      <c r="R415" s="25">
        <f>IF(J415=1,O415,IF(J415&lt;30,O415+((J415-1)*P415),O415+((J415-1)*Q415)))</f>
        <v>630</v>
      </c>
      <c r="S415" s="1">
        <v>216</v>
      </c>
      <c r="T415" s="1">
        <v>240</v>
      </c>
      <c r="U415" s="1">
        <v>264</v>
      </c>
      <c r="V415" s="1">
        <v>324</v>
      </c>
      <c r="W415" s="1">
        <v>468</v>
      </c>
      <c r="X415" s="1">
        <v>558</v>
      </c>
      <c r="Y415" s="1">
        <v>648</v>
      </c>
      <c r="Z415" s="1">
        <v>780</v>
      </c>
      <c r="AA415" s="1">
        <v>900</v>
      </c>
      <c r="AB415" s="1">
        <v>1020</v>
      </c>
      <c r="AC415" s="1"/>
      <c r="AD415" s="1">
        <v>200</v>
      </c>
      <c r="AE415" s="47">
        <v>12</v>
      </c>
      <c r="AF415" s="1"/>
      <c r="AG415" s="1"/>
      <c r="AH415" s="1"/>
      <c r="AI415" s="1"/>
      <c r="AJ415" s="1"/>
    </row>
    <row r="416" spans="1:36" x14ac:dyDescent="0.25">
      <c r="A416" s="1" t="s">
        <v>266</v>
      </c>
      <c r="B416" s="21" t="s">
        <v>731</v>
      </c>
      <c r="C416" s="1" t="s">
        <v>278</v>
      </c>
      <c r="D416" s="1" t="s">
        <v>238</v>
      </c>
      <c r="E416" s="1" t="s">
        <v>279</v>
      </c>
      <c r="F416" s="1" t="s">
        <v>100</v>
      </c>
      <c r="G416" s="1" t="s">
        <v>20</v>
      </c>
      <c r="H416" s="1" t="s">
        <v>21</v>
      </c>
      <c r="I416" s="1">
        <v>17</v>
      </c>
      <c r="J416" s="1">
        <v>13</v>
      </c>
      <c r="K416" s="1">
        <f>VLOOKUP(F:F,прайс1!B:D,3,1)</f>
        <v>360</v>
      </c>
      <c r="L416" s="16">
        <f>VLOOKUP(F:F,прайс1!B:E,4,1)</f>
        <v>50</v>
      </c>
      <c r="M416" s="16">
        <f>VLOOKUP(F:F,прайс1!B:F,5,1)</f>
        <v>40</v>
      </c>
      <c r="N416" s="25">
        <f>IF(J416=1,K416,IF(J416&lt;30,K416+((J416-1)*L416),K416+((J416-1)*M416)))</f>
        <v>960</v>
      </c>
      <c r="O416" s="1">
        <f>VLOOKUP(F:F,прайс2!B:F,3,1)</f>
        <v>280</v>
      </c>
      <c r="P416" s="16">
        <f>VLOOKUP(F:F,прайс2!B:E,4,1)</f>
        <v>50</v>
      </c>
      <c r="Q416" s="16">
        <f>VLOOKUP(F:F,прайс2!B:F,5,1)</f>
        <v>40</v>
      </c>
      <c r="R416" s="25">
        <f>IF(J416=1,O416,IF(J416&lt;30,O416+((J416-1)*P416),O416+((J416-1)*Q416)))</f>
        <v>880</v>
      </c>
      <c r="S416" s="1">
        <v>216</v>
      </c>
      <c r="T416" s="1">
        <v>240</v>
      </c>
      <c r="U416" s="1">
        <v>264</v>
      </c>
      <c r="V416" s="1">
        <v>324</v>
      </c>
      <c r="W416" s="1">
        <v>468</v>
      </c>
      <c r="X416" s="1">
        <v>558</v>
      </c>
      <c r="Y416" s="1">
        <v>648</v>
      </c>
      <c r="Z416" s="1">
        <v>780</v>
      </c>
      <c r="AA416" s="1">
        <v>900</v>
      </c>
      <c r="AB416" s="1">
        <v>1020</v>
      </c>
      <c r="AC416" s="1"/>
      <c r="AD416" s="1">
        <v>200</v>
      </c>
      <c r="AE416" s="47">
        <v>12</v>
      </c>
      <c r="AF416" s="1"/>
      <c r="AG416" s="1"/>
      <c r="AH416" s="1"/>
      <c r="AI416" s="1"/>
      <c r="AJ416" s="1"/>
    </row>
    <row r="417" spans="1:36" x14ac:dyDescent="0.25">
      <c r="A417" s="1" t="s">
        <v>266</v>
      </c>
      <c r="B417" s="21" t="s">
        <v>731</v>
      </c>
      <c r="C417" s="1" t="s">
        <v>98</v>
      </c>
      <c r="D417" s="1" t="s">
        <v>238</v>
      </c>
      <c r="E417" s="1" t="s">
        <v>99</v>
      </c>
      <c r="F417" s="1" t="s">
        <v>100</v>
      </c>
      <c r="G417" s="1" t="s">
        <v>20</v>
      </c>
      <c r="H417" s="1" t="s">
        <v>21</v>
      </c>
      <c r="I417" s="1">
        <v>17</v>
      </c>
      <c r="J417" s="1">
        <v>9</v>
      </c>
      <c r="K417" s="1">
        <f>VLOOKUP(F:F,прайс1!B:D,3,1)</f>
        <v>360</v>
      </c>
      <c r="L417" s="16">
        <f>VLOOKUP(F:F,прайс1!B:E,4,1)</f>
        <v>50</v>
      </c>
      <c r="M417" s="16">
        <f>VLOOKUP(F:F,прайс1!B:F,5,1)</f>
        <v>40</v>
      </c>
      <c r="N417" s="25">
        <f>IF(J417=1,K417,IF(J417&lt;30,K417+((J417-1)*L417),K417+((J417-1)*M417)))</f>
        <v>760</v>
      </c>
      <c r="O417" s="1">
        <f>VLOOKUP(F:F,прайс2!B:F,3,1)</f>
        <v>280</v>
      </c>
      <c r="P417" s="16">
        <f>VLOOKUP(F:F,прайс2!B:E,4,1)</f>
        <v>50</v>
      </c>
      <c r="Q417" s="16">
        <f>VLOOKUP(F:F,прайс2!B:F,5,1)</f>
        <v>40</v>
      </c>
      <c r="R417" s="25">
        <f>IF(J417=1,O417,IF(J417&lt;30,O417+((J417-1)*P417),O417+((J417-1)*Q417)))</f>
        <v>680</v>
      </c>
      <c r="S417" s="1">
        <v>216</v>
      </c>
      <c r="T417" s="1">
        <v>240</v>
      </c>
      <c r="U417" s="1">
        <v>264</v>
      </c>
      <c r="V417" s="1">
        <v>324</v>
      </c>
      <c r="W417" s="1">
        <v>468</v>
      </c>
      <c r="X417" s="1">
        <v>558</v>
      </c>
      <c r="Y417" s="1">
        <v>648</v>
      </c>
      <c r="Z417" s="1">
        <v>780</v>
      </c>
      <c r="AA417" s="1">
        <v>900</v>
      </c>
      <c r="AB417" s="1">
        <v>1020</v>
      </c>
      <c r="AC417" s="1"/>
      <c r="AD417" s="1">
        <v>200</v>
      </c>
      <c r="AE417" s="47">
        <v>12</v>
      </c>
      <c r="AF417" s="1"/>
      <c r="AG417" s="1"/>
      <c r="AH417" s="1"/>
      <c r="AI417" s="1"/>
      <c r="AJ417" s="1"/>
    </row>
    <row r="418" spans="1:36" x14ac:dyDescent="0.25">
      <c r="A418" s="1" t="s">
        <v>7</v>
      </c>
      <c r="B418" s="21" t="s">
        <v>730</v>
      </c>
      <c r="C418" s="1" t="s">
        <v>14</v>
      </c>
      <c r="D418" s="1" t="s">
        <v>9</v>
      </c>
      <c r="E418" s="1" t="s">
        <v>15</v>
      </c>
      <c r="F418" s="1" t="s">
        <v>16</v>
      </c>
      <c r="G418" s="1" t="s">
        <v>12</v>
      </c>
      <c r="H418" s="1" t="s">
        <v>13</v>
      </c>
      <c r="I418" s="1">
        <v>40</v>
      </c>
      <c r="J418" s="1">
        <v>12</v>
      </c>
      <c r="K418" s="1">
        <f>VLOOKUP(F:F,прайс1!B:D,3,1)</f>
        <v>270</v>
      </c>
      <c r="L418" s="16">
        <f>VLOOKUP(F:F,прайс1!B:E,4,1)</f>
        <v>40</v>
      </c>
      <c r="M418" s="16">
        <f>VLOOKUP(F:F,прайс1!B:F,5,1)</f>
        <v>30</v>
      </c>
      <c r="N418" s="25">
        <f>IF(J418=1,K418,IF(J418&lt;30,K418+((J418-1)*L418),K418+((J418-1)*M418)))</f>
        <v>710</v>
      </c>
      <c r="O418" s="1">
        <f>VLOOKUP(F:F,прайс2!B:F,3,1)</f>
        <v>280</v>
      </c>
      <c r="P418" s="16">
        <f>VLOOKUP(F:F,прайс2!B:E,4,1)</f>
        <v>50</v>
      </c>
      <c r="Q418" s="16">
        <f>VLOOKUP(F:F,прайс2!B:F,5,1)</f>
        <v>40</v>
      </c>
      <c r="R418" s="25">
        <f>IF(J418=1,O418,IF(J418&lt;30,O418+((J418-1)*P418),O418+((J418-1)*Q418)))</f>
        <v>830</v>
      </c>
      <c r="S418" s="1">
        <v>216</v>
      </c>
      <c r="T418" s="1">
        <v>240</v>
      </c>
      <c r="U418" s="1">
        <v>264</v>
      </c>
      <c r="V418" s="1">
        <v>324</v>
      </c>
      <c r="W418" s="1">
        <v>468</v>
      </c>
      <c r="X418" s="1">
        <v>558</v>
      </c>
      <c r="Y418" s="1">
        <v>648</v>
      </c>
      <c r="Z418" s="1">
        <v>780</v>
      </c>
      <c r="AA418" s="1">
        <v>900</v>
      </c>
      <c r="AB418" s="1">
        <v>1020</v>
      </c>
      <c r="AC418" s="1"/>
      <c r="AD418" s="1">
        <v>200</v>
      </c>
      <c r="AE418" s="47">
        <v>12</v>
      </c>
      <c r="AF418" s="1"/>
      <c r="AG418" s="1"/>
      <c r="AH418" s="1"/>
      <c r="AI418" s="1"/>
      <c r="AJ418" s="1"/>
    </row>
    <row r="419" spans="1:36" x14ac:dyDescent="0.25">
      <c r="A419" s="1" t="s">
        <v>171</v>
      </c>
      <c r="B419" s="21" t="s">
        <v>730</v>
      </c>
      <c r="C419" s="1" t="s">
        <v>198</v>
      </c>
      <c r="D419" s="1" t="s">
        <v>9</v>
      </c>
      <c r="E419" s="1" t="s">
        <v>199</v>
      </c>
      <c r="F419" s="1" t="s">
        <v>16</v>
      </c>
      <c r="G419" s="1" t="s">
        <v>12</v>
      </c>
      <c r="H419" s="1" t="s">
        <v>13</v>
      </c>
      <c r="I419" s="1">
        <v>40</v>
      </c>
      <c r="J419" s="1">
        <v>24</v>
      </c>
      <c r="K419" s="1">
        <f>VLOOKUP(F:F,прайс1!B:D,3,1)</f>
        <v>270</v>
      </c>
      <c r="L419" s="16">
        <f>VLOOKUP(F:F,прайс1!B:E,4,1)</f>
        <v>40</v>
      </c>
      <c r="M419" s="16">
        <f>VLOOKUP(F:F,прайс1!B:F,5,1)</f>
        <v>30</v>
      </c>
      <c r="N419" s="25">
        <f>IF(J419=1,K419,IF(J419&lt;30,K419+((J419-1)*L419),K419+((J419-1)*M419)))</f>
        <v>1190</v>
      </c>
      <c r="O419" s="1">
        <f>VLOOKUP(F:F,прайс2!B:F,3,1)</f>
        <v>280</v>
      </c>
      <c r="P419" s="16">
        <f>VLOOKUP(F:F,прайс2!B:E,4,1)</f>
        <v>50</v>
      </c>
      <c r="Q419" s="16">
        <f>VLOOKUP(F:F,прайс2!B:F,5,1)</f>
        <v>40</v>
      </c>
      <c r="R419" s="25">
        <f>IF(J419=1,O419,IF(J419&lt;30,O419+((J419-1)*P419),O419+((J419-1)*Q419)))</f>
        <v>1430</v>
      </c>
      <c r="S419" s="1">
        <v>216</v>
      </c>
      <c r="T419" s="1">
        <v>240</v>
      </c>
      <c r="U419" s="1">
        <v>264</v>
      </c>
      <c r="V419" s="1">
        <v>324</v>
      </c>
      <c r="W419" s="1">
        <v>468</v>
      </c>
      <c r="X419" s="1">
        <v>558</v>
      </c>
      <c r="Y419" s="1">
        <v>648</v>
      </c>
      <c r="Z419" s="1">
        <v>780</v>
      </c>
      <c r="AA419" s="1">
        <v>900</v>
      </c>
      <c r="AB419" s="1">
        <v>1020</v>
      </c>
      <c r="AC419" s="1"/>
      <c r="AD419" s="1">
        <v>200</v>
      </c>
      <c r="AE419" s="47">
        <v>12</v>
      </c>
      <c r="AF419" s="1"/>
      <c r="AG419" s="1"/>
      <c r="AH419" s="1"/>
      <c r="AI419" s="1"/>
      <c r="AJ419" s="1"/>
    </row>
    <row r="420" spans="1:36" x14ac:dyDescent="0.25">
      <c r="A420" s="1" t="s">
        <v>411</v>
      </c>
      <c r="B420" s="21" t="s">
        <v>731</v>
      </c>
      <c r="C420" s="1" t="s">
        <v>198</v>
      </c>
      <c r="D420" s="1" t="s">
        <v>238</v>
      </c>
      <c r="E420" s="1" t="s">
        <v>199</v>
      </c>
      <c r="F420" s="1" t="s">
        <v>16</v>
      </c>
      <c r="G420" s="1" t="s">
        <v>12</v>
      </c>
      <c r="H420" s="1" t="s">
        <v>13</v>
      </c>
      <c r="I420" s="1">
        <v>40</v>
      </c>
      <c r="J420" s="1">
        <v>9</v>
      </c>
      <c r="K420" s="1">
        <f>VLOOKUP(F:F,прайс1!B:D,3,1)</f>
        <v>270</v>
      </c>
      <c r="L420" s="16">
        <f>VLOOKUP(F:F,прайс1!B:E,4,1)</f>
        <v>40</v>
      </c>
      <c r="M420" s="16">
        <f>VLOOKUP(F:F,прайс1!B:F,5,1)</f>
        <v>30</v>
      </c>
      <c r="N420" s="25">
        <f>IF(J420=1,K420,IF(J420&lt;30,K420+((J420-1)*L420),K420+((J420-1)*M420)))</f>
        <v>590</v>
      </c>
      <c r="O420" s="1">
        <f>VLOOKUP(F:F,прайс2!B:F,3,1)</f>
        <v>280</v>
      </c>
      <c r="P420" s="16">
        <f>VLOOKUP(F:F,прайс2!B:E,4,1)</f>
        <v>50</v>
      </c>
      <c r="Q420" s="16">
        <f>VLOOKUP(F:F,прайс2!B:F,5,1)</f>
        <v>40</v>
      </c>
      <c r="R420" s="25">
        <f>IF(J420=1,O420,IF(J420&lt;30,O420+((J420-1)*P420),O420+((J420-1)*Q420)))</f>
        <v>680</v>
      </c>
      <c r="S420" s="1">
        <v>216</v>
      </c>
      <c r="T420" s="1">
        <v>240</v>
      </c>
      <c r="U420" s="1">
        <v>264</v>
      </c>
      <c r="V420" s="1">
        <v>324</v>
      </c>
      <c r="W420" s="1">
        <v>468</v>
      </c>
      <c r="X420" s="1">
        <v>558</v>
      </c>
      <c r="Y420" s="1">
        <v>648</v>
      </c>
      <c r="Z420" s="1">
        <v>780</v>
      </c>
      <c r="AA420" s="1">
        <v>900</v>
      </c>
      <c r="AB420" s="1">
        <v>1020</v>
      </c>
      <c r="AC420" s="1"/>
      <c r="AD420" s="1">
        <v>200</v>
      </c>
      <c r="AE420" s="47">
        <v>12</v>
      </c>
      <c r="AF420" s="1"/>
      <c r="AG420" s="1"/>
      <c r="AH420" s="1"/>
      <c r="AI420" s="1"/>
      <c r="AJ420" s="1"/>
    </row>
    <row r="421" spans="1:36" x14ac:dyDescent="0.25">
      <c r="A421" s="1" t="s">
        <v>56</v>
      </c>
      <c r="B421" s="21" t="s">
        <v>730</v>
      </c>
      <c r="C421" s="1" t="s">
        <v>76</v>
      </c>
      <c r="D421" s="1" t="s">
        <v>9</v>
      </c>
      <c r="E421" s="1" t="s">
        <v>77</v>
      </c>
      <c r="F421" s="1" t="s">
        <v>78</v>
      </c>
      <c r="G421" s="1" t="s">
        <v>20</v>
      </c>
      <c r="H421" s="1" t="s">
        <v>21</v>
      </c>
      <c r="I421" s="1">
        <v>15</v>
      </c>
      <c r="J421" s="1">
        <v>91</v>
      </c>
      <c r="K421" s="1">
        <f>VLOOKUP(F:F,прайс1!B:D,3,1)</f>
        <v>190</v>
      </c>
      <c r="L421" s="16">
        <f>VLOOKUP(F:F,прайс1!B:E,4,1)</f>
        <v>15</v>
      </c>
      <c r="M421" s="16">
        <f>VLOOKUP(F:F,прайс1!B:F,5,1)</f>
        <v>10</v>
      </c>
      <c r="N421" s="25">
        <f>IF(J421=1,K421,IF(J421&lt;30,K421+((J421-1)*L421),K421+((J421-1)*M421)))</f>
        <v>1090</v>
      </c>
      <c r="O421" s="1">
        <f>VLOOKUP(F:F,прайс2!B:F,3,1)</f>
        <v>280</v>
      </c>
      <c r="P421" s="16">
        <f>VLOOKUP(F:F,прайс2!B:E,4,1)</f>
        <v>50</v>
      </c>
      <c r="Q421" s="16">
        <f>VLOOKUP(F:F,прайс2!B:F,5,1)</f>
        <v>40</v>
      </c>
      <c r="R421" s="25">
        <f>IF(J421=1,O421,IF(J421&lt;30,O421+((J421-1)*P421),O421+((J421-1)*Q421)))</f>
        <v>3880</v>
      </c>
      <c r="S421" s="1">
        <v>216</v>
      </c>
      <c r="T421" s="1">
        <v>240</v>
      </c>
      <c r="U421" s="1">
        <v>264</v>
      </c>
      <c r="V421" s="1">
        <v>324</v>
      </c>
      <c r="W421" s="1">
        <v>468</v>
      </c>
      <c r="X421" s="1">
        <v>558</v>
      </c>
      <c r="Y421" s="1">
        <v>648</v>
      </c>
      <c r="Z421" s="1">
        <v>780</v>
      </c>
      <c r="AA421" s="1">
        <v>900</v>
      </c>
      <c r="AB421" s="1">
        <v>1020</v>
      </c>
      <c r="AC421" s="1"/>
      <c r="AD421" s="1">
        <v>200</v>
      </c>
      <c r="AE421" s="47">
        <v>12</v>
      </c>
      <c r="AF421" s="1"/>
      <c r="AG421" s="1"/>
      <c r="AH421" s="1"/>
      <c r="AI421" s="1"/>
      <c r="AJ421" s="1"/>
    </row>
    <row r="422" spans="1:36" x14ac:dyDescent="0.25">
      <c r="A422" s="1" t="s">
        <v>113</v>
      </c>
      <c r="B422" s="21" t="s">
        <v>730</v>
      </c>
      <c r="C422" s="1" t="s">
        <v>152</v>
      </c>
      <c r="D422" s="1" t="s">
        <v>9</v>
      </c>
      <c r="E422" s="1" t="s">
        <v>153</v>
      </c>
      <c r="F422" s="1" t="s">
        <v>78</v>
      </c>
      <c r="G422" s="1" t="s">
        <v>20</v>
      </c>
      <c r="H422" s="1" t="s">
        <v>21</v>
      </c>
      <c r="I422" s="1">
        <v>15</v>
      </c>
      <c r="J422" s="1">
        <v>35</v>
      </c>
      <c r="K422" s="1">
        <f>VLOOKUP(F:F,прайс1!B:D,3,1)</f>
        <v>190</v>
      </c>
      <c r="L422" s="16">
        <f>VLOOKUP(F:F,прайс1!B:E,4,1)</f>
        <v>15</v>
      </c>
      <c r="M422" s="16">
        <f>VLOOKUP(F:F,прайс1!B:F,5,1)</f>
        <v>10</v>
      </c>
      <c r="N422" s="25">
        <f>IF(J422=1,K422,IF(J422&lt;30,K422+((J422-1)*L422),K422+((J422-1)*M422)))</f>
        <v>530</v>
      </c>
      <c r="O422" s="1">
        <f>VLOOKUP(F:F,прайс2!B:F,3,1)</f>
        <v>280</v>
      </c>
      <c r="P422" s="16">
        <f>VLOOKUP(F:F,прайс2!B:E,4,1)</f>
        <v>50</v>
      </c>
      <c r="Q422" s="16">
        <f>VLOOKUP(F:F,прайс2!B:F,5,1)</f>
        <v>40</v>
      </c>
      <c r="R422" s="25">
        <f>IF(J422=1,O422,IF(J422&lt;30,O422+((J422-1)*P422),O422+((J422-1)*Q422)))</f>
        <v>1640</v>
      </c>
      <c r="S422" s="1">
        <v>216</v>
      </c>
      <c r="T422" s="1">
        <v>240</v>
      </c>
      <c r="U422" s="1">
        <v>264</v>
      </c>
      <c r="V422" s="1">
        <v>324</v>
      </c>
      <c r="W422" s="1">
        <v>468</v>
      </c>
      <c r="X422" s="1">
        <v>558</v>
      </c>
      <c r="Y422" s="1">
        <v>648</v>
      </c>
      <c r="Z422" s="1">
        <v>780</v>
      </c>
      <c r="AA422" s="1">
        <v>900</v>
      </c>
      <c r="AB422" s="1">
        <v>1020</v>
      </c>
      <c r="AC422" s="1"/>
      <c r="AD422" s="1">
        <v>200</v>
      </c>
      <c r="AE422" s="47">
        <v>12</v>
      </c>
      <c r="AF422" s="1"/>
      <c r="AG422" s="1"/>
      <c r="AH422" s="1"/>
      <c r="AI422" s="1"/>
      <c r="AJ422" s="1"/>
    </row>
    <row r="423" spans="1:36" x14ac:dyDescent="0.25">
      <c r="A423" s="1" t="s">
        <v>365</v>
      </c>
      <c r="B423" s="21" t="s">
        <v>730</v>
      </c>
      <c r="C423" s="1" t="s">
        <v>76</v>
      </c>
      <c r="D423" s="1" t="s">
        <v>9</v>
      </c>
      <c r="E423" s="1" t="s">
        <v>77</v>
      </c>
      <c r="F423" s="1" t="s">
        <v>78</v>
      </c>
      <c r="G423" s="1" t="s">
        <v>117</v>
      </c>
      <c r="H423" s="1" t="s">
        <v>118</v>
      </c>
      <c r="I423" s="1">
        <v>15</v>
      </c>
      <c r="J423" s="1">
        <v>61</v>
      </c>
      <c r="K423" s="1">
        <f>VLOOKUP(F:F,прайс1!B:D,3,1)</f>
        <v>190</v>
      </c>
      <c r="L423" s="16">
        <f>VLOOKUP(F:F,прайс1!B:E,4,1)</f>
        <v>15</v>
      </c>
      <c r="M423" s="16">
        <f>VLOOKUP(F:F,прайс1!B:F,5,1)</f>
        <v>10</v>
      </c>
      <c r="N423" s="25">
        <f>IF(J423=1,K423,IF(J423&lt;30,K423+((J423-1)*L423),K423+((J423-1)*M423)))</f>
        <v>790</v>
      </c>
      <c r="O423" s="1">
        <f>VLOOKUP(F:F,прайс2!B:F,3,1)</f>
        <v>280</v>
      </c>
      <c r="P423" s="16">
        <f>VLOOKUP(F:F,прайс2!B:E,4,1)</f>
        <v>50</v>
      </c>
      <c r="Q423" s="16">
        <f>VLOOKUP(F:F,прайс2!B:F,5,1)</f>
        <v>40</v>
      </c>
      <c r="R423" s="25">
        <f>IF(J423=1,O423,IF(J423&lt;30,O423+((J423-1)*P423),O423+((J423-1)*Q423)))</f>
        <v>2680</v>
      </c>
      <c r="S423" s="1">
        <v>216</v>
      </c>
      <c r="T423" s="1">
        <v>240</v>
      </c>
      <c r="U423" s="1">
        <v>264</v>
      </c>
      <c r="V423" s="1">
        <v>324</v>
      </c>
      <c r="W423" s="1">
        <v>468</v>
      </c>
      <c r="X423" s="1">
        <v>558</v>
      </c>
      <c r="Y423" s="1">
        <v>648</v>
      </c>
      <c r="Z423" s="1">
        <v>780</v>
      </c>
      <c r="AA423" s="1">
        <v>900</v>
      </c>
      <c r="AB423" s="1">
        <v>1020</v>
      </c>
      <c r="AC423" s="1"/>
      <c r="AD423" s="1">
        <v>200</v>
      </c>
      <c r="AE423" s="47">
        <v>12</v>
      </c>
      <c r="AF423" s="1"/>
      <c r="AG423" s="1"/>
      <c r="AH423" s="1"/>
      <c r="AI423" s="1"/>
      <c r="AJ423" s="1"/>
    </row>
    <row r="424" spans="1:36" x14ac:dyDescent="0.25">
      <c r="A424" s="1" t="s">
        <v>445</v>
      </c>
      <c r="B424" s="21" t="s">
        <v>730</v>
      </c>
      <c r="C424" s="1" t="s">
        <v>142</v>
      </c>
      <c r="D424" s="1" t="s">
        <v>9</v>
      </c>
      <c r="E424" s="1" t="s">
        <v>463</v>
      </c>
      <c r="F424" s="1" t="s">
        <v>78</v>
      </c>
      <c r="G424" s="1" t="s">
        <v>20</v>
      </c>
      <c r="H424" s="1" t="s">
        <v>21</v>
      </c>
      <c r="I424" s="1">
        <v>15</v>
      </c>
      <c r="J424" s="1">
        <v>19</v>
      </c>
      <c r="K424" s="1">
        <f>VLOOKUP(F:F,прайс1!B:D,3,1)</f>
        <v>190</v>
      </c>
      <c r="L424" s="16">
        <f>VLOOKUP(F:F,прайс1!B:E,4,1)</f>
        <v>15</v>
      </c>
      <c r="M424" s="16">
        <f>VLOOKUP(F:F,прайс1!B:F,5,1)</f>
        <v>10</v>
      </c>
      <c r="N424" s="25">
        <f>IF(J424=1,K424,IF(J424&lt;30,K424+((J424-1)*L424),K424+((J424-1)*M424)))</f>
        <v>460</v>
      </c>
      <c r="O424" s="1">
        <f>VLOOKUP(F:F,прайс2!B:F,3,1)</f>
        <v>280</v>
      </c>
      <c r="P424" s="16">
        <f>VLOOKUP(F:F,прайс2!B:E,4,1)</f>
        <v>50</v>
      </c>
      <c r="Q424" s="16">
        <f>VLOOKUP(F:F,прайс2!B:F,5,1)</f>
        <v>40</v>
      </c>
      <c r="R424" s="25">
        <f>IF(J424=1,O424,IF(J424&lt;30,O424+((J424-1)*P424),O424+((J424-1)*Q424)))</f>
        <v>1180</v>
      </c>
      <c r="S424" s="1">
        <v>216</v>
      </c>
      <c r="T424" s="1">
        <v>240</v>
      </c>
      <c r="U424" s="1">
        <v>264</v>
      </c>
      <c r="V424" s="1">
        <v>324</v>
      </c>
      <c r="W424" s="1">
        <v>468</v>
      </c>
      <c r="X424" s="1">
        <v>558</v>
      </c>
      <c r="Y424" s="1">
        <v>648</v>
      </c>
      <c r="Z424" s="1">
        <v>780</v>
      </c>
      <c r="AA424" s="1">
        <v>900</v>
      </c>
      <c r="AB424" s="1">
        <v>1020</v>
      </c>
      <c r="AC424" s="1"/>
      <c r="AD424" s="1">
        <v>200</v>
      </c>
      <c r="AE424" s="47">
        <v>12</v>
      </c>
      <c r="AF424" s="1"/>
      <c r="AG424" s="1"/>
      <c r="AH424" s="1"/>
      <c r="AI424" s="1"/>
      <c r="AJ424" s="1"/>
    </row>
    <row r="425" spans="1:36" x14ac:dyDescent="0.25">
      <c r="A425" s="1" t="s">
        <v>498</v>
      </c>
      <c r="B425" s="21" t="s">
        <v>730</v>
      </c>
      <c r="C425" s="1" t="s">
        <v>174</v>
      </c>
      <c r="D425" s="1" t="s">
        <v>9</v>
      </c>
      <c r="E425" s="1" t="s">
        <v>305</v>
      </c>
      <c r="F425" s="1" t="s">
        <v>78</v>
      </c>
      <c r="G425" s="1" t="s">
        <v>235</v>
      </c>
      <c r="H425" s="1" t="s">
        <v>118</v>
      </c>
      <c r="I425" s="1">
        <v>15</v>
      </c>
      <c r="J425" s="1">
        <v>28</v>
      </c>
      <c r="K425" s="1">
        <f>VLOOKUP(F:F,прайс1!B:D,3,1)</f>
        <v>190</v>
      </c>
      <c r="L425" s="16">
        <f>VLOOKUP(F:F,прайс1!B:E,4,1)</f>
        <v>15</v>
      </c>
      <c r="M425" s="16">
        <f>VLOOKUP(F:F,прайс1!B:F,5,1)</f>
        <v>10</v>
      </c>
      <c r="N425" s="25">
        <f>IF(J425=1,K425,IF(J425&lt;30,K425+((J425-1)*L425),K425+((J425-1)*M425)))</f>
        <v>595</v>
      </c>
      <c r="O425" s="1">
        <f>VLOOKUP(F:F,прайс2!B:F,3,1)</f>
        <v>280</v>
      </c>
      <c r="P425" s="16">
        <f>VLOOKUP(F:F,прайс2!B:E,4,1)</f>
        <v>50</v>
      </c>
      <c r="Q425" s="16">
        <f>VLOOKUP(F:F,прайс2!B:F,5,1)</f>
        <v>40</v>
      </c>
      <c r="R425" s="25">
        <f>IF(J425=1,O425,IF(J425&lt;30,O425+((J425-1)*P425),O425+((J425-1)*Q425)))</f>
        <v>1630</v>
      </c>
      <c r="S425" s="1">
        <v>216</v>
      </c>
      <c r="T425" s="1">
        <v>240</v>
      </c>
      <c r="U425" s="1">
        <v>264</v>
      </c>
      <c r="V425" s="1">
        <v>324</v>
      </c>
      <c r="W425" s="1">
        <v>468</v>
      </c>
      <c r="X425" s="1">
        <v>558</v>
      </c>
      <c r="Y425" s="1">
        <v>648</v>
      </c>
      <c r="Z425" s="1">
        <v>780</v>
      </c>
      <c r="AA425" s="1">
        <v>900</v>
      </c>
      <c r="AB425" s="1">
        <v>1020</v>
      </c>
      <c r="AC425" s="1"/>
      <c r="AD425" s="1">
        <v>200</v>
      </c>
      <c r="AE425" s="47">
        <v>12</v>
      </c>
      <c r="AF425" s="1"/>
      <c r="AG425" s="1"/>
      <c r="AH425" s="1"/>
      <c r="AI425" s="1"/>
      <c r="AJ425" s="1"/>
    </row>
    <row r="426" spans="1:36" x14ac:dyDescent="0.25">
      <c r="A426" s="1" t="s">
        <v>498</v>
      </c>
      <c r="B426" s="21" t="s">
        <v>730</v>
      </c>
      <c r="C426" s="1" t="s">
        <v>76</v>
      </c>
      <c r="D426" s="1" t="s">
        <v>9</v>
      </c>
      <c r="E426" s="1" t="s">
        <v>77</v>
      </c>
      <c r="F426" s="1" t="s">
        <v>78</v>
      </c>
      <c r="G426" s="1" t="s">
        <v>235</v>
      </c>
      <c r="H426" s="1" t="s">
        <v>118</v>
      </c>
      <c r="I426" s="1">
        <v>15</v>
      </c>
      <c r="J426" s="1">
        <v>81</v>
      </c>
      <c r="K426" s="1">
        <f>VLOOKUP(F:F,прайс1!B:D,3,1)</f>
        <v>190</v>
      </c>
      <c r="L426" s="16">
        <f>VLOOKUP(F:F,прайс1!B:E,4,1)</f>
        <v>15</v>
      </c>
      <c r="M426" s="16">
        <f>VLOOKUP(F:F,прайс1!B:F,5,1)</f>
        <v>10</v>
      </c>
      <c r="N426" s="25">
        <f>IF(J426=1,K426,IF(J426&lt;30,K426+((J426-1)*L426),K426+((J426-1)*M426)))</f>
        <v>990</v>
      </c>
      <c r="O426" s="1">
        <f>VLOOKUP(F:F,прайс2!B:F,3,1)</f>
        <v>280</v>
      </c>
      <c r="P426" s="16">
        <f>VLOOKUP(F:F,прайс2!B:E,4,1)</f>
        <v>50</v>
      </c>
      <c r="Q426" s="16">
        <f>VLOOKUP(F:F,прайс2!B:F,5,1)</f>
        <v>40</v>
      </c>
      <c r="R426" s="25">
        <f>IF(J426=1,O426,IF(J426&lt;30,O426+((J426-1)*P426),O426+((J426-1)*Q426)))</f>
        <v>3480</v>
      </c>
      <c r="S426" s="1">
        <v>216</v>
      </c>
      <c r="T426" s="1">
        <v>240</v>
      </c>
      <c r="U426" s="1">
        <v>264</v>
      </c>
      <c r="V426" s="1">
        <v>324</v>
      </c>
      <c r="W426" s="1">
        <v>468</v>
      </c>
      <c r="X426" s="1">
        <v>558</v>
      </c>
      <c r="Y426" s="1">
        <v>648</v>
      </c>
      <c r="Z426" s="1">
        <v>780</v>
      </c>
      <c r="AA426" s="1">
        <v>900</v>
      </c>
      <c r="AB426" s="1">
        <v>1020</v>
      </c>
      <c r="AC426" s="1"/>
      <c r="AD426" s="1">
        <v>200</v>
      </c>
      <c r="AE426" s="47">
        <v>12</v>
      </c>
      <c r="AF426" s="1"/>
      <c r="AG426" s="1"/>
      <c r="AH426" s="1"/>
      <c r="AI426" s="1"/>
      <c r="AJ426" s="1"/>
    </row>
    <row r="427" spans="1:36" x14ac:dyDescent="0.25">
      <c r="A427" s="1" t="s">
        <v>498</v>
      </c>
      <c r="B427" s="21" t="s">
        <v>730</v>
      </c>
      <c r="C427" s="1" t="s">
        <v>152</v>
      </c>
      <c r="D427" s="1" t="s">
        <v>9</v>
      </c>
      <c r="E427" s="1" t="s">
        <v>154</v>
      </c>
      <c r="F427" s="1" t="s">
        <v>78</v>
      </c>
      <c r="G427" s="1" t="s">
        <v>235</v>
      </c>
      <c r="H427" s="1" t="s">
        <v>118</v>
      </c>
      <c r="I427" s="1">
        <v>15</v>
      </c>
      <c r="J427" s="1">
        <v>29</v>
      </c>
      <c r="K427" s="1">
        <f>VLOOKUP(F:F,прайс1!B:D,3,1)</f>
        <v>190</v>
      </c>
      <c r="L427" s="16">
        <f>VLOOKUP(F:F,прайс1!B:E,4,1)</f>
        <v>15</v>
      </c>
      <c r="M427" s="16">
        <f>VLOOKUP(F:F,прайс1!B:F,5,1)</f>
        <v>10</v>
      </c>
      <c r="N427" s="25">
        <f>IF(J427=1,K427,IF(J427&lt;30,K427+((J427-1)*L427),K427+((J427-1)*M427)))</f>
        <v>610</v>
      </c>
      <c r="O427" s="1">
        <f>VLOOKUP(F:F,прайс2!B:F,3,1)</f>
        <v>280</v>
      </c>
      <c r="P427" s="16">
        <f>VLOOKUP(F:F,прайс2!B:E,4,1)</f>
        <v>50</v>
      </c>
      <c r="Q427" s="16">
        <f>VLOOKUP(F:F,прайс2!B:F,5,1)</f>
        <v>40</v>
      </c>
      <c r="R427" s="25">
        <f>IF(J427=1,O427,IF(J427&lt;30,O427+((J427-1)*P427),O427+((J427-1)*Q427)))</f>
        <v>1680</v>
      </c>
      <c r="S427" s="1">
        <v>216</v>
      </c>
      <c r="T427" s="1">
        <v>240</v>
      </c>
      <c r="U427" s="1">
        <v>264</v>
      </c>
      <c r="V427" s="1">
        <v>324</v>
      </c>
      <c r="W427" s="1">
        <v>468</v>
      </c>
      <c r="X427" s="1">
        <v>558</v>
      </c>
      <c r="Y427" s="1">
        <v>648</v>
      </c>
      <c r="Z427" s="1">
        <v>780</v>
      </c>
      <c r="AA427" s="1">
        <v>900</v>
      </c>
      <c r="AB427" s="1">
        <v>1020</v>
      </c>
      <c r="AC427" s="1"/>
      <c r="AD427" s="1">
        <v>200</v>
      </c>
      <c r="AE427" s="47">
        <v>12</v>
      </c>
      <c r="AF427" s="1"/>
      <c r="AG427" s="1"/>
      <c r="AH427" s="1"/>
      <c r="AI427" s="1"/>
      <c r="AJ427" s="1"/>
    </row>
    <row r="428" spans="1:36" x14ac:dyDescent="0.25">
      <c r="A428" s="1" t="s">
        <v>536</v>
      </c>
      <c r="B428" s="21" t="s">
        <v>730</v>
      </c>
      <c r="C428" s="1" t="s">
        <v>174</v>
      </c>
      <c r="D428" s="1" t="s">
        <v>9</v>
      </c>
      <c r="E428" s="1" t="s">
        <v>305</v>
      </c>
      <c r="F428" s="1" t="s">
        <v>78</v>
      </c>
      <c r="G428" s="1" t="s">
        <v>20</v>
      </c>
      <c r="H428" s="1" t="s">
        <v>21</v>
      </c>
      <c r="I428" s="1">
        <v>15</v>
      </c>
      <c r="J428" s="1">
        <v>16</v>
      </c>
      <c r="K428" s="1">
        <f>VLOOKUP(F:F,прайс1!B:D,3,1)</f>
        <v>190</v>
      </c>
      <c r="L428" s="16">
        <f>VLOOKUP(F:F,прайс1!B:E,4,1)</f>
        <v>15</v>
      </c>
      <c r="M428" s="16">
        <f>VLOOKUP(F:F,прайс1!B:F,5,1)</f>
        <v>10</v>
      </c>
      <c r="N428" s="25">
        <f>IF(J428=1,K428,IF(J428&lt;30,K428+((J428-1)*L428),K428+((J428-1)*M428)))</f>
        <v>415</v>
      </c>
      <c r="O428" s="1">
        <f>VLOOKUP(F:F,прайс2!B:F,3,1)</f>
        <v>280</v>
      </c>
      <c r="P428" s="16">
        <f>VLOOKUP(F:F,прайс2!B:E,4,1)</f>
        <v>50</v>
      </c>
      <c r="Q428" s="16">
        <f>VLOOKUP(F:F,прайс2!B:F,5,1)</f>
        <v>40</v>
      </c>
      <c r="R428" s="25">
        <f>IF(J428=1,O428,IF(J428&lt;30,O428+((J428-1)*P428),O428+((J428-1)*Q428)))</f>
        <v>1030</v>
      </c>
      <c r="S428" s="1">
        <v>216</v>
      </c>
      <c r="T428" s="1">
        <v>240</v>
      </c>
      <c r="U428" s="1">
        <v>264</v>
      </c>
      <c r="V428" s="1">
        <v>324</v>
      </c>
      <c r="W428" s="1">
        <v>468</v>
      </c>
      <c r="X428" s="1">
        <v>558</v>
      </c>
      <c r="Y428" s="1">
        <v>648</v>
      </c>
      <c r="Z428" s="1">
        <v>780</v>
      </c>
      <c r="AA428" s="1">
        <v>900</v>
      </c>
      <c r="AB428" s="1">
        <v>1020</v>
      </c>
      <c r="AC428" s="1"/>
      <c r="AD428" s="1">
        <v>200</v>
      </c>
      <c r="AE428" s="47">
        <v>12</v>
      </c>
      <c r="AF428" s="1"/>
      <c r="AG428" s="1"/>
      <c r="AH428" s="1"/>
      <c r="AI428" s="1"/>
      <c r="AJ428" s="1"/>
    </row>
    <row r="429" spans="1:36" x14ac:dyDescent="0.25">
      <c r="A429" s="1" t="s">
        <v>536</v>
      </c>
      <c r="B429" s="21" t="s">
        <v>730</v>
      </c>
      <c r="C429" s="1" t="s">
        <v>398</v>
      </c>
      <c r="D429" s="1" t="s">
        <v>9</v>
      </c>
      <c r="E429" s="1" t="s">
        <v>562</v>
      </c>
      <c r="F429" s="1" t="s">
        <v>78</v>
      </c>
      <c r="G429" s="1" t="s">
        <v>20</v>
      </c>
      <c r="H429" s="1" t="s">
        <v>21</v>
      </c>
      <c r="I429" s="1">
        <v>15</v>
      </c>
      <c r="J429" s="1">
        <v>8</v>
      </c>
      <c r="K429" s="1">
        <f>VLOOKUP(F:F,прайс1!B:D,3,1)</f>
        <v>190</v>
      </c>
      <c r="L429" s="16">
        <f>VLOOKUP(F:F,прайс1!B:E,4,1)</f>
        <v>15</v>
      </c>
      <c r="M429" s="16">
        <f>VLOOKUP(F:F,прайс1!B:F,5,1)</f>
        <v>10</v>
      </c>
      <c r="N429" s="25">
        <f>IF(J429=1,K429,IF(J429&lt;30,K429+((J429-1)*L429),K429+((J429-1)*M429)))</f>
        <v>295</v>
      </c>
      <c r="O429" s="1">
        <f>VLOOKUP(F:F,прайс2!B:F,3,1)</f>
        <v>280</v>
      </c>
      <c r="P429" s="16">
        <f>VLOOKUP(F:F,прайс2!B:E,4,1)</f>
        <v>50</v>
      </c>
      <c r="Q429" s="16">
        <f>VLOOKUP(F:F,прайс2!B:F,5,1)</f>
        <v>40</v>
      </c>
      <c r="R429" s="25">
        <f>IF(J429=1,O429,IF(J429&lt;30,O429+((J429-1)*P429),O429+((J429-1)*Q429)))</f>
        <v>630</v>
      </c>
      <c r="S429" s="1">
        <v>216</v>
      </c>
      <c r="T429" s="1">
        <v>240</v>
      </c>
      <c r="U429" s="1">
        <v>264</v>
      </c>
      <c r="V429" s="1">
        <v>324</v>
      </c>
      <c r="W429" s="1">
        <v>468</v>
      </c>
      <c r="X429" s="1">
        <v>558</v>
      </c>
      <c r="Y429" s="1">
        <v>648</v>
      </c>
      <c r="Z429" s="1">
        <v>780</v>
      </c>
      <c r="AA429" s="1">
        <v>900</v>
      </c>
      <c r="AB429" s="1">
        <v>1020</v>
      </c>
      <c r="AC429" s="1"/>
      <c r="AD429" s="1">
        <v>200</v>
      </c>
      <c r="AE429" s="47">
        <v>12</v>
      </c>
      <c r="AF429" s="1"/>
      <c r="AG429" s="1"/>
      <c r="AH429" s="1"/>
      <c r="AI429" s="1"/>
      <c r="AJ429" s="1"/>
    </row>
    <row r="430" spans="1:36" x14ac:dyDescent="0.25">
      <c r="A430" s="1" t="s">
        <v>298</v>
      </c>
      <c r="B430" s="21" t="s">
        <v>731</v>
      </c>
      <c r="C430" s="1" t="s">
        <v>174</v>
      </c>
      <c r="D430" s="1" t="s">
        <v>238</v>
      </c>
      <c r="E430" s="1" t="s">
        <v>305</v>
      </c>
      <c r="F430" s="1" t="s">
        <v>78</v>
      </c>
      <c r="G430" s="1" t="s">
        <v>20</v>
      </c>
      <c r="H430" s="1" t="s">
        <v>21</v>
      </c>
      <c r="I430" s="1">
        <v>15</v>
      </c>
      <c r="J430" s="1">
        <v>21</v>
      </c>
      <c r="K430" s="1">
        <f>VLOOKUP(F:F,прайс1!B:D,3,1)</f>
        <v>190</v>
      </c>
      <c r="L430" s="16">
        <f>VLOOKUP(F:F,прайс1!B:E,4,1)</f>
        <v>15</v>
      </c>
      <c r="M430" s="16">
        <f>VLOOKUP(F:F,прайс1!B:F,5,1)</f>
        <v>10</v>
      </c>
      <c r="N430" s="25">
        <f>IF(J430=1,K430,IF(J430&lt;30,K430+((J430-1)*L430),K430+((J430-1)*M430)))</f>
        <v>490</v>
      </c>
      <c r="O430" s="1">
        <f>VLOOKUP(F:F,прайс2!B:F,3,1)</f>
        <v>280</v>
      </c>
      <c r="P430" s="16">
        <f>VLOOKUP(F:F,прайс2!B:E,4,1)</f>
        <v>50</v>
      </c>
      <c r="Q430" s="16">
        <f>VLOOKUP(F:F,прайс2!B:F,5,1)</f>
        <v>40</v>
      </c>
      <c r="R430" s="25">
        <f>IF(J430=1,O430,IF(J430&lt;30,O430+((J430-1)*P430),O430+((J430-1)*Q430)))</f>
        <v>1280</v>
      </c>
      <c r="S430" s="1">
        <v>216</v>
      </c>
      <c r="T430" s="1">
        <v>240</v>
      </c>
      <c r="U430" s="1">
        <v>264</v>
      </c>
      <c r="V430" s="1">
        <v>324</v>
      </c>
      <c r="W430" s="1">
        <v>468</v>
      </c>
      <c r="X430" s="1">
        <v>558</v>
      </c>
      <c r="Y430" s="1">
        <v>648</v>
      </c>
      <c r="Z430" s="1">
        <v>780</v>
      </c>
      <c r="AA430" s="1">
        <v>900</v>
      </c>
      <c r="AB430" s="1">
        <v>1020</v>
      </c>
      <c r="AC430" s="1"/>
      <c r="AD430" s="1">
        <v>200</v>
      </c>
      <c r="AE430" s="47">
        <v>12</v>
      </c>
      <c r="AF430" s="1"/>
      <c r="AG430" s="1"/>
      <c r="AH430" s="1"/>
      <c r="AI430" s="1"/>
      <c r="AJ430" s="1"/>
    </row>
    <row r="431" spans="1:36" x14ac:dyDescent="0.25">
      <c r="A431" s="1" t="s">
        <v>298</v>
      </c>
      <c r="B431" s="21" t="s">
        <v>731</v>
      </c>
      <c r="C431" s="1" t="s">
        <v>76</v>
      </c>
      <c r="D431" s="1" t="s">
        <v>232</v>
      </c>
      <c r="E431" s="1" t="s">
        <v>77</v>
      </c>
      <c r="F431" s="1" t="s">
        <v>78</v>
      </c>
      <c r="G431" s="1" t="s">
        <v>20</v>
      </c>
      <c r="H431" s="1" t="s">
        <v>21</v>
      </c>
      <c r="I431" s="1">
        <v>15</v>
      </c>
      <c r="J431" s="1">
        <v>135</v>
      </c>
      <c r="K431" s="1">
        <f>VLOOKUP(F:F,прайс1!B:D,3,1)</f>
        <v>190</v>
      </c>
      <c r="L431" s="16">
        <f>VLOOKUP(F:F,прайс1!B:E,4,1)</f>
        <v>15</v>
      </c>
      <c r="M431" s="16">
        <f>VLOOKUP(F:F,прайс1!B:F,5,1)</f>
        <v>10</v>
      </c>
      <c r="N431" s="25">
        <f>IF(J431=1,K431,IF(J431&lt;30,K431+((J431-1)*L431),K431+((J431-1)*M431)))</f>
        <v>1530</v>
      </c>
      <c r="O431" s="1">
        <f>VLOOKUP(F:F,прайс2!B:F,3,1)</f>
        <v>280</v>
      </c>
      <c r="P431" s="16">
        <f>VLOOKUP(F:F,прайс2!B:E,4,1)</f>
        <v>50</v>
      </c>
      <c r="Q431" s="16">
        <f>VLOOKUP(F:F,прайс2!B:F,5,1)</f>
        <v>40</v>
      </c>
      <c r="R431" s="25">
        <f>IF(J431=1,O431,IF(J431&lt;30,O431+((J431-1)*P431),O431+((J431-1)*Q431)))</f>
        <v>5640</v>
      </c>
      <c r="S431" s="1">
        <v>216</v>
      </c>
      <c r="T431" s="1">
        <v>240</v>
      </c>
      <c r="U431" s="1">
        <v>264</v>
      </c>
      <c r="V431" s="1">
        <v>324</v>
      </c>
      <c r="W431" s="1">
        <v>468</v>
      </c>
      <c r="X431" s="1">
        <v>558</v>
      </c>
      <c r="Y431" s="1">
        <v>648</v>
      </c>
      <c r="Z431" s="1">
        <v>780</v>
      </c>
      <c r="AA431" s="1">
        <v>900</v>
      </c>
      <c r="AB431" s="1">
        <v>1020</v>
      </c>
      <c r="AC431" s="1"/>
      <c r="AD431" s="1">
        <v>200</v>
      </c>
      <c r="AE431" s="47">
        <v>12</v>
      </c>
      <c r="AF431" s="1"/>
      <c r="AG431" s="1"/>
      <c r="AH431" s="1"/>
      <c r="AI431" s="1"/>
      <c r="AJ431" s="1"/>
    </row>
    <row r="432" spans="1:36" x14ac:dyDescent="0.25">
      <c r="A432" s="1" t="s">
        <v>298</v>
      </c>
      <c r="B432" s="21" t="s">
        <v>731</v>
      </c>
      <c r="C432" s="1" t="s">
        <v>152</v>
      </c>
      <c r="D432" s="1" t="s">
        <v>232</v>
      </c>
      <c r="E432" s="1" t="s">
        <v>153</v>
      </c>
      <c r="F432" s="1" t="s">
        <v>78</v>
      </c>
      <c r="G432" s="1" t="s">
        <v>20</v>
      </c>
      <c r="H432" s="1" t="s">
        <v>21</v>
      </c>
      <c r="I432" s="1">
        <v>15</v>
      </c>
      <c r="J432" s="1">
        <v>6</v>
      </c>
      <c r="K432" s="1">
        <f>VLOOKUP(F:F,прайс1!B:D,3,1)</f>
        <v>190</v>
      </c>
      <c r="L432" s="16">
        <f>VLOOKUP(F:F,прайс1!B:E,4,1)</f>
        <v>15</v>
      </c>
      <c r="M432" s="16">
        <f>VLOOKUP(F:F,прайс1!B:F,5,1)</f>
        <v>10</v>
      </c>
      <c r="N432" s="25">
        <f>IF(J432=1,K432,IF(J432&lt;30,K432+((J432-1)*L432),K432+((J432-1)*M432)))</f>
        <v>265</v>
      </c>
      <c r="O432" s="1">
        <f>VLOOKUP(F:F,прайс2!B:F,3,1)</f>
        <v>280</v>
      </c>
      <c r="P432" s="16">
        <f>VLOOKUP(F:F,прайс2!B:E,4,1)</f>
        <v>50</v>
      </c>
      <c r="Q432" s="16">
        <f>VLOOKUP(F:F,прайс2!B:F,5,1)</f>
        <v>40</v>
      </c>
      <c r="R432" s="25">
        <f>IF(J432=1,O432,IF(J432&lt;30,O432+((J432-1)*P432),O432+((J432-1)*Q432)))</f>
        <v>530</v>
      </c>
      <c r="S432" s="1">
        <v>216</v>
      </c>
      <c r="T432" s="1">
        <v>240</v>
      </c>
      <c r="U432" s="1">
        <v>264</v>
      </c>
      <c r="V432" s="1">
        <v>324</v>
      </c>
      <c r="W432" s="1">
        <v>468</v>
      </c>
      <c r="X432" s="1">
        <v>558</v>
      </c>
      <c r="Y432" s="1">
        <v>648</v>
      </c>
      <c r="Z432" s="1">
        <v>780</v>
      </c>
      <c r="AA432" s="1">
        <v>900</v>
      </c>
      <c r="AB432" s="1">
        <v>1020</v>
      </c>
      <c r="AC432" s="1"/>
      <c r="AD432" s="1">
        <v>200</v>
      </c>
      <c r="AE432" s="47">
        <v>12</v>
      </c>
      <c r="AF432" s="1"/>
      <c r="AG432" s="1"/>
      <c r="AH432" s="1"/>
      <c r="AI432" s="1"/>
      <c r="AJ432" s="1"/>
    </row>
    <row r="433" spans="1:36" x14ac:dyDescent="0.25">
      <c r="A433" s="1" t="s">
        <v>424</v>
      </c>
      <c r="B433" s="21" t="s">
        <v>731</v>
      </c>
      <c r="C433" s="1" t="s">
        <v>210</v>
      </c>
      <c r="D433" s="1" t="s">
        <v>232</v>
      </c>
      <c r="E433" s="1" t="s">
        <v>444</v>
      </c>
      <c r="F433" s="1" t="s">
        <v>78</v>
      </c>
      <c r="G433" s="1" t="s">
        <v>20</v>
      </c>
      <c r="H433" s="1" t="s">
        <v>21</v>
      </c>
      <c r="I433" s="1">
        <v>15</v>
      </c>
      <c r="J433" s="1">
        <v>19</v>
      </c>
      <c r="K433" s="1">
        <f>VLOOKUP(F:F,прайс1!B:D,3,1)</f>
        <v>190</v>
      </c>
      <c r="L433" s="16">
        <f>VLOOKUP(F:F,прайс1!B:E,4,1)</f>
        <v>15</v>
      </c>
      <c r="M433" s="16">
        <f>VLOOKUP(F:F,прайс1!B:F,5,1)</f>
        <v>10</v>
      </c>
      <c r="N433" s="25">
        <f>IF(J433=1,K433,IF(J433&lt;30,K433+((J433-1)*L433),K433+((J433-1)*M433)))</f>
        <v>460</v>
      </c>
      <c r="O433" s="1">
        <f>VLOOKUP(F:F,прайс2!B:F,3,1)</f>
        <v>280</v>
      </c>
      <c r="P433" s="16">
        <f>VLOOKUP(F:F,прайс2!B:E,4,1)</f>
        <v>50</v>
      </c>
      <c r="Q433" s="16">
        <f>VLOOKUP(F:F,прайс2!B:F,5,1)</f>
        <v>40</v>
      </c>
      <c r="R433" s="25">
        <f>IF(J433=1,O433,IF(J433&lt;30,O433+((J433-1)*P433),O433+((J433-1)*Q433)))</f>
        <v>1180</v>
      </c>
      <c r="S433" s="1">
        <v>216</v>
      </c>
      <c r="T433" s="1">
        <v>240</v>
      </c>
      <c r="U433" s="1">
        <v>264</v>
      </c>
      <c r="V433" s="1">
        <v>324</v>
      </c>
      <c r="W433" s="1">
        <v>468</v>
      </c>
      <c r="X433" s="1">
        <v>558</v>
      </c>
      <c r="Y433" s="1">
        <v>648</v>
      </c>
      <c r="Z433" s="1">
        <v>780</v>
      </c>
      <c r="AA433" s="1">
        <v>900</v>
      </c>
      <c r="AB433" s="1">
        <v>1020</v>
      </c>
      <c r="AC433" s="1"/>
      <c r="AD433" s="1">
        <v>200</v>
      </c>
      <c r="AE433" s="47">
        <v>12</v>
      </c>
      <c r="AF433" s="1"/>
      <c r="AG433" s="1"/>
      <c r="AH433" s="1"/>
      <c r="AI433" s="1"/>
      <c r="AJ433" s="1"/>
    </row>
    <row r="434" spans="1:36" x14ac:dyDescent="0.25">
      <c r="A434" s="1" t="s">
        <v>536</v>
      </c>
      <c r="B434" s="21" t="s">
        <v>730</v>
      </c>
      <c r="C434" s="1" t="s">
        <v>322</v>
      </c>
      <c r="D434" s="1" t="s">
        <v>9</v>
      </c>
      <c r="E434" s="1" t="s">
        <v>323</v>
      </c>
      <c r="F434" s="1" t="s">
        <v>324</v>
      </c>
      <c r="G434" s="1" t="s">
        <v>12</v>
      </c>
      <c r="H434" s="1" t="s">
        <v>13</v>
      </c>
      <c r="I434" s="1">
        <v>82</v>
      </c>
      <c r="J434" s="1">
        <v>10</v>
      </c>
      <c r="K434" s="1">
        <f>VLOOKUP(F:F,прайс1!B:D,3,1)</f>
        <v>360</v>
      </c>
      <c r="L434" s="16">
        <f>VLOOKUP(F:F,прайс1!B:E,4,1)</f>
        <v>50</v>
      </c>
      <c r="M434" s="16">
        <f>VLOOKUP(F:F,прайс1!B:F,5,1)</f>
        <v>40</v>
      </c>
      <c r="N434" s="25">
        <f>IF(J434=1,K434,IF(J434&lt;30,K434+((J434-1)*L434),K434+((J434-1)*M434)))</f>
        <v>810</v>
      </c>
      <c r="O434" s="1">
        <f>VLOOKUP(F:F,прайс2!B:F,3,1)</f>
        <v>280</v>
      </c>
      <c r="P434" s="16">
        <f>VLOOKUP(F:F,прайс2!B:E,4,1)</f>
        <v>50</v>
      </c>
      <c r="Q434" s="16">
        <f>VLOOKUP(F:F,прайс2!B:F,5,1)</f>
        <v>40</v>
      </c>
      <c r="R434" s="25">
        <f>IF(J434=1,O434,IF(J434&lt;30,O434+((J434-1)*P434),O434+((J434-1)*Q434)))</f>
        <v>730</v>
      </c>
      <c r="S434" s="1">
        <v>216</v>
      </c>
      <c r="T434" s="1">
        <v>240</v>
      </c>
      <c r="U434" s="1">
        <v>264</v>
      </c>
      <c r="V434" s="1">
        <v>324</v>
      </c>
      <c r="W434" s="1">
        <v>468</v>
      </c>
      <c r="X434" s="1">
        <v>558</v>
      </c>
      <c r="Y434" s="1">
        <v>648</v>
      </c>
      <c r="Z434" s="1">
        <v>780</v>
      </c>
      <c r="AA434" s="1">
        <v>900</v>
      </c>
      <c r="AB434" s="1">
        <v>1020</v>
      </c>
      <c r="AC434" s="1"/>
      <c r="AD434" s="1">
        <v>200</v>
      </c>
      <c r="AE434" s="47">
        <v>12</v>
      </c>
      <c r="AF434" s="1"/>
      <c r="AG434" s="1"/>
      <c r="AH434" s="1"/>
      <c r="AI434" s="1"/>
      <c r="AJ434" s="1"/>
    </row>
    <row r="435" spans="1:36" x14ac:dyDescent="0.25">
      <c r="A435" s="1" t="s">
        <v>536</v>
      </c>
      <c r="B435" s="21" t="s">
        <v>730</v>
      </c>
      <c r="C435" s="1" t="s">
        <v>14</v>
      </c>
      <c r="D435" s="1" t="s">
        <v>9</v>
      </c>
      <c r="E435" s="1" t="s">
        <v>325</v>
      </c>
      <c r="F435" s="1" t="s">
        <v>324</v>
      </c>
      <c r="G435" s="1" t="s">
        <v>12</v>
      </c>
      <c r="H435" s="1" t="s">
        <v>13</v>
      </c>
      <c r="I435" s="1">
        <v>82</v>
      </c>
      <c r="J435" s="1">
        <v>67</v>
      </c>
      <c r="K435" s="1">
        <f>VLOOKUP(F:F,прайс1!B:D,3,1)</f>
        <v>360</v>
      </c>
      <c r="L435" s="16">
        <f>VLOOKUP(F:F,прайс1!B:E,4,1)</f>
        <v>50</v>
      </c>
      <c r="M435" s="16">
        <f>VLOOKUP(F:F,прайс1!B:F,5,1)</f>
        <v>40</v>
      </c>
      <c r="N435" s="25">
        <f>IF(J435=1,K435,IF(J435&lt;30,K435+((J435-1)*L435),K435+((J435-1)*M435)))</f>
        <v>3000</v>
      </c>
      <c r="O435" s="1">
        <f>VLOOKUP(F:F,прайс2!B:F,3,1)</f>
        <v>280</v>
      </c>
      <c r="P435" s="16">
        <f>VLOOKUP(F:F,прайс2!B:E,4,1)</f>
        <v>50</v>
      </c>
      <c r="Q435" s="16">
        <f>VLOOKUP(F:F,прайс2!B:F,5,1)</f>
        <v>40</v>
      </c>
      <c r="R435" s="25">
        <f>IF(J435=1,O435,IF(J435&lt;30,O435+((J435-1)*P435),O435+((J435-1)*Q435)))</f>
        <v>2920</v>
      </c>
      <c r="S435" s="1">
        <v>216</v>
      </c>
      <c r="T435" s="1">
        <v>240</v>
      </c>
      <c r="U435" s="1">
        <v>264</v>
      </c>
      <c r="V435" s="1">
        <v>324</v>
      </c>
      <c r="W435" s="1">
        <v>468</v>
      </c>
      <c r="X435" s="1">
        <v>558</v>
      </c>
      <c r="Y435" s="1">
        <v>648</v>
      </c>
      <c r="Z435" s="1">
        <v>780</v>
      </c>
      <c r="AA435" s="1">
        <v>900</v>
      </c>
      <c r="AB435" s="1">
        <v>1020</v>
      </c>
      <c r="AC435" s="1"/>
      <c r="AD435" s="1">
        <v>200</v>
      </c>
      <c r="AE435" s="47">
        <v>12</v>
      </c>
      <c r="AF435" s="1"/>
      <c r="AG435" s="1"/>
      <c r="AH435" s="1"/>
      <c r="AI435" s="1"/>
      <c r="AJ435" s="1"/>
    </row>
    <row r="436" spans="1:36" x14ac:dyDescent="0.25">
      <c r="A436" s="1" t="s">
        <v>319</v>
      </c>
      <c r="B436" s="21" t="s">
        <v>731</v>
      </c>
      <c r="C436" s="1" t="s">
        <v>322</v>
      </c>
      <c r="D436" s="1" t="s">
        <v>232</v>
      </c>
      <c r="E436" s="1" t="s">
        <v>323</v>
      </c>
      <c r="F436" s="1" t="s">
        <v>324</v>
      </c>
      <c r="G436" s="1" t="s">
        <v>12</v>
      </c>
      <c r="H436" s="1" t="s">
        <v>13</v>
      </c>
      <c r="I436" s="1">
        <v>82</v>
      </c>
      <c r="J436" s="1">
        <v>72</v>
      </c>
      <c r="K436" s="1">
        <f>VLOOKUP(F:F,прайс1!B:D,3,1)</f>
        <v>360</v>
      </c>
      <c r="L436" s="16">
        <f>VLOOKUP(F:F,прайс1!B:E,4,1)</f>
        <v>50</v>
      </c>
      <c r="M436" s="16">
        <f>VLOOKUP(F:F,прайс1!B:F,5,1)</f>
        <v>40</v>
      </c>
      <c r="N436" s="25">
        <f>IF(J436=1,K436,IF(J436&lt;30,K436+((J436-1)*L436),K436+((J436-1)*M436)))</f>
        <v>3200</v>
      </c>
      <c r="O436" s="1">
        <f>VLOOKUP(F:F,прайс2!B:F,3,1)</f>
        <v>280</v>
      </c>
      <c r="P436" s="16">
        <f>VLOOKUP(F:F,прайс2!B:E,4,1)</f>
        <v>50</v>
      </c>
      <c r="Q436" s="16">
        <f>VLOOKUP(F:F,прайс2!B:F,5,1)</f>
        <v>40</v>
      </c>
      <c r="R436" s="25">
        <f>IF(J436=1,O436,IF(J436&lt;30,O436+((J436-1)*P436),O436+((J436-1)*Q436)))</f>
        <v>3120</v>
      </c>
      <c r="S436" s="1">
        <v>216</v>
      </c>
      <c r="T436" s="1">
        <v>240</v>
      </c>
      <c r="U436" s="1">
        <v>264</v>
      </c>
      <c r="V436" s="1">
        <v>324</v>
      </c>
      <c r="W436" s="1">
        <v>468</v>
      </c>
      <c r="X436" s="1">
        <v>558</v>
      </c>
      <c r="Y436" s="1">
        <v>648</v>
      </c>
      <c r="Z436" s="1">
        <v>780</v>
      </c>
      <c r="AA436" s="1">
        <v>900</v>
      </c>
      <c r="AB436" s="1">
        <v>1020</v>
      </c>
      <c r="AC436" s="1"/>
      <c r="AD436" s="1">
        <v>200</v>
      </c>
      <c r="AE436" s="47">
        <v>12</v>
      </c>
      <c r="AF436" s="1"/>
      <c r="AG436" s="1"/>
      <c r="AH436" s="1"/>
      <c r="AI436" s="1"/>
      <c r="AJ436" s="1"/>
    </row>
    <row r="437" spans="1:36" x14ac:dyDescent="0.25">
      <c r="A437" s="1" t="s">
        <v>319</v>
      </c>
      <c r="B437" s="21" t="s">
        <v>731</v>
      </c>
      <c r="C437" s="1" t="s">
        <v>14</v>
      </c>
      <c r="D437" s="1" t="s">
        <v>238</v>
      </c>
      <c r="E437" s="1" t="s">
        <v>325</v>
      </c>
      <c r="F437" s="1" t="s">
        <v>324</v>
      </c>
      <c r="G437" s="1" t="s">
        <v>12</v>
      </c>
      <c r="H437" s="1" t="s">
        <v>13</v>
      </c>
      <c r="I437" s="1">
        <v>82</v>
      </c>
      <c r="J437" s="1">
        <v>11</v>
      </c>
      <c r="K437" s="1">
        <f>VLOOKUP(F:F,прайс1!B:D,3,1)</f>
        <v>360</v>
      </c>
      <c r="L437" s="16">
        <f>VLOOKUP(F:F,прайс1!B:E,4,1)</f>
        <v>50</v>
      </c>
      <c r="M437" s="16">
        <f>VLOOKUP(F:F,прайс1!B:F,5,1)</f>
        <v>40</v>
      </c>
      <c r="N437" s="25">
        <f>IF(J437=1,K437,IF(J437&lt;30,K437+((J437-1)*L437),K437+((J437-1)*M437)))</f>
        <v>860</v>
      </c>
      <c r="O437" s="1">
        <f>VLOOKUP(F:F,прайс2!B:F,3,1)</f>
        <v>280</v>
      </c>
      <c r="P437" s="16">
        <f>VLOOKUP(F:F,прайс2!B:E,4,1)</f>
        <v>50</v>
      </c>
      <c r="Q437" s="16">
        <f>VLOOKUP(F:F,прайс2!B:F,5,1)</f>
        <v>40</v>
      </c>
      <c r="R437" s="25">
        <f>IF(J437=1,O437,IF(J437&lt;30,O437+((J437-1)*P437),O437+((J437-1)*Q437)))</f>
        <v>780</v>
      </c>
      <c r="S437" s="1">
        <v>216</v>
      </c>
      <c r="T437" s="1">
        <v>240</v>
      </c>
      <c r="U437" s="1">
        <v>264</v>
      </c>
      <c r="V437" s="1">
        <v>324</v>
      </c>
      <c r="W437" s="1">
        <v>468</v>
      </c>
      <c r="X437" s="1">
        <v>558</v>
      </c>
      <c r="Y437" s="1">
        <v>648</v>
      </c>
      <c r="Z437" s="1">
        <v>780</v>
      </c>
      <c r="AA437" s="1">
        <v>900</v>
      </c>
      <c r="AB437" s="1">
        <v>1020</v>
      </c>
      <c r="AC437" s="1"/>
      <c r="AD437" s="1">
        <v>200</v>
      </c>
      <c r="AE437" s="47">
        <v>12</v>
      </c>
      <c r="AF437" s="1"/>
      <c r="AG437" s="1"/>
      <c r="AH437" s="1"/>
      <c r="AI437" s="1"/>
      <c r="AJ437" s="1"/>
    </row>
    <row r="438" spans="1:36" x14ac:dyDescent="0.25">
      <c r="A438" s="1" t="s">
        <v>7</v>
      </c>
      <c r="B438" s="21" t="s">
        <v>730</v>
      </c>
      <c r="C438" s="1" t="s">
        <v>22</v>
      </c>
      <c r="D438" s="1" t="s">
        <v>9</v>
      </c>
      <c r="E438" s="1" t="s">
        <v>23</v>
      </c>
      <c r="F438" s="1" t="s">
        <v>24</v>
      </c>
      <c r="G438" s="1" t="s">
        <v>20</v>
      </c>
      <c r="H438" s="1" t="s">
        <v>21</v>
      </c>
      <c r="I438" s="1">
        <v>20</v>
      </c>
      <c r="J438" s="1">
        <v>8</v>
      </c>
      <c r="K438" s="1">
        <f>VLOOKUP(F:F,прайс1!B:D,3,1)</f>
        <v>360</v>
      </c>
      <c r="L438" s="16">
        <f>VLOOKUP(F:F,прайс1!B:E,4,1)</f>
        <v>50</v>
      </c>
      <c r="M438" s="16">
        <f>VLOOKUP(F:F,прайс1!B:F,5,1)</f>
        <v>40</v>
      </c>
      <c r="N438" s="25">
        <f>IF(J438=1,K438,IF(J438&lt;30,K438+((J438-1)*L438),K438+((J438-1)*M438)))</f>
        <v>710</v>
      </c>
      <c r="O438" s="1">
        <f>VLOOKUP(F:F,прайс2!B:F,3,1)</f>
        <v>280</v>
      </c>
      <c r="P438" s="16">
        <f>VLOOKUP(F:F,прайс2!B:E,4,1)</f>
        <v>50</v>
      </c>
      <c r="Q438" s="16">
        <f>VLOOKUP(F:F,прайс2!B:F,5,1)</f>
        <v>40</v>
      </c>
      <c r="R438" s="25">
        <f>IF(J438=1,O438,IF(J438&lt;30,O438+((J438-1)*P438),O438+((J438-1)*Q438)))</f>
        <v>630</v>
      </c>
      <c r="S438" s="1">
        <v>216</v>
      </c>
      <c r="T438" s="1">
        <v>240</v>
      </c>
      <c r="U438" s="1">
        <v>264</v>
      </c>
      <c r="V438" s="1">
        <v>324</v>
      </c>
      <c r="W438" s="1">
        <v>468</v>
      </c>
      <c r="X438" s="1">
        <v>558</v>
      </c>
      <c r="Y438" s="1">
        <v>648</v>
      </c>
      <c r="Z438" s="1">
        <v>780</v>
      </c>
      <c r="AA438" s="1">
        <v>900</v>
      </c>
      <c r="AB438" s="1">
        <v>1020</v>
      </c>
      <c r="AC438" s="1"/>
      <c r="AD438" s="1">
        <v>200</v>
      </c>
      <c r="AE438" s="47">
        <v>12</v>
      </c>
      <c r="AF438" s="1"/>
      <c r="AG438" s="1"/>
      <c r="AH438" s="1"/>
      <c r="AI438" s="1"/>
      <c r="AJ438" s="1"/>
    </row>
    <row r="439" spans="1:36" x14ac:dyDescent="0.25">
      <c r="A439" s="1" t="s">
        <v>56</v>
      </c>
      <c r="B439" s="21" t="s">
        <v>730</v>
      </c>
      <c r="C439" s="1" t="s">
        <v>68</v>
      </c>
      <c r="D439" s="1" t="s">
        <v>9</v>
      </c>
      <c r="E439" s="1" t="s">
        <v>69</v>
      </c>
      <c r="F439" s="1" t="s">
        <v>24</v>
      </c>
      <c r="G439" s="1" t="s">
        <v>20</v>
      </c>
      <c r="H439" s="1" t="s">
        <v>21</v>
      </c>
      <c r="I439" s="1">
        <v>20</v>
      </c>
      <c r="J439" s="1">
        <v>9</v>
      </c>
      <c r="K439" s="1">
        <f>VLOOKUP(F:F,прайс1!B:D,3,1)</f>
        <v>360</v>
      </c>
      <c r="L439" s="16">
        <f>VLOOKUP(F:F,прайс1!B:E,4,1)</f>
        <v>50</v>
      </c>
      <c r="M439" s="16">
        <f>VLOOKUP(F:F,прайс1!B:F,5,1)</f>
        <v>40</v>
      </c>
      <c r="N439" s="25">
        <f>IF(J439=1,K439,IF(J439&lt;30,K439+((J439-1)*L439),K439+((J439-1)*M439)))</f>
        <v>760</v>
      </c>
      <c r="O439" s="1">
        <f>VLOOKUP(F:F,прайс2!B:F,3,1)</f>
        <v>280</v>
      </c>
      <c r="P439" s="16">
        <f>VLOOKUP(F:F,прайс2!B:E,4,1)</f>
        <v>50</v>
      </c>
      <c r="Q439" s="16">
        <f>VLOOKUP(F:F,прайс2!B:F,5,1)</f>
        <v>40</v>
      </c>
      <c r="R439" s="25">
        <f>IF(J439=1,O439,IF(J439&lt;30,O439+((J439-1)*P439),O439+((J439-1)*Q439)))</f>
        <v>680</v>
      </c>
      <c r="S439" s="1">
        <v>216</v>
      </c>
      <c r="T439" s="1">
        <v>240</v>
      </c>
      <c r="U439" s="1">
        <v>264</v>
      </c>
      <c r="V439" s="1">
        <v>324</v>
      </c>
      <c r="W439" s="1">
        <v>468</v>
      </c>
      <c r="X439" s="1">
        <v>558</v>
      </c>
      <c r="Y439" s="1">
        <v>648</v>
      </c>
      <c r="Z439" s="1">
        <v>780</v>
      </c>
      <c r="AA439" s="1">
        <v>900</v>
      </c>
      <c r="AB439" s="1">
        <v>1020</v>
      </c>
      <c r="AC439" s="1"/>
      <c r="AD439" s="1">
        <v>200</v>
      </c>
      <c r="AE439" s="47">
        <v>12</v>
      </c>
      <c r="AF439" s="1"/>
      <c r="AG439" s="1"/>
      <c r="AH439" s="1"/>
      <c r="AI439" s="1"/>
      <c r="AJ439" s="1"/>
    </row>
    <row r="440" spans="1:36" x14ac:dyDescent="0.25">
      <c r="A440" s="1" t="s">
        <v>56</v>
      </c>
      <c r="B440" s="21" t="s">
        <v>730</v>
      </c>
      <c r="C440" s="1" t="s">
        <v>73</v>
      </c>
      <c r="D440" s="1" t="s">
        <v>9</v>
      </c>
      <c r="E440" s="1" t="s">
        <v>74</v>
      </c>
      <c r="F440" s="1" t="s">
        <v>24</v>
      </c>
      <c r="G440" s="1" t="s">
        <v>20</v>
      </c>
      <c r="H440" s="1" t="s">
        <v>21</v>
      </c>
      <c r="I440" s="1">
        <v>20</v>
      </c>
      <c r="J440" s="1">
        <v>25</v>
      </c>
      <c r="K440" s="1">
        <f>VLOOKUP(F:F,прайс1!B:D,3,1)</f>
        <v>360</v>
      </c>
      <c r="L440" s="16">
        <f>VLOOKUP(F:F,прайс1!B:E,4,1)</f>
        <v>50</v>
      </c>
      <c r="M440" s="16">
        <f>VLOOKUP(F:F,прайс1!B:F,5,1)</f>
        <v>40</v>
      </c>
      <c r="N440" s="25">
        <f>IF(J440=1,K440,IF(J440&lt;30,K440+((J440-1)*L440),K440+((J440-1)*M440)))</f>
        <v>1560</v>
      </c>
      <c r="O440" s="1">
        <f>VLOOKUP(F:F,прайс2!B:F,3,1)</f>
        <v>280</v>
      </c>
      <c r="P440" s="16">
        <f>VLOOKUP(F:F,прайс2!B:E,4,1)</f>
        <v>50</v>
      </c>
      <c r="Q440" s="16">
        <f>VLOOKUP(F:F,прайс2!B:F,5,1)</f>
        <v>40</v>
      </c>
      <c r="R440" s="25">
        <f>IF(J440=1,O440,IF(J440&lt;30,O440+((J440-1)*P440),O440+((J440-1)*Q440)))</f>
        <v>1480</v>
      </c>
      <c r="S440" s="1">
        <v>216</v>
      </c>
      <c r="T440" s="1">
        <v>240</v>
      </c>
      <c r="U440" s="1">
        <v>264</v>
      </c>
      <c r="V440" s="1">
        <v>324</v>
      </c>
      <c r="W440" s="1">
        <v>468</v>
      </c>
      <c r="X440" s="1">
        <v>558</v>
      </c>
      <c r="Y440" s="1">
        <v>648</v>
      </c>
      <c r="Z440" s="1">
        <v>780</v>
      </c>
      <c r="AA440" s="1">
        <v>900</v>
      </c>
      <c r="AB440" s="1">
        <v>1020</v>
      </c>
      <c r="AC440" s="1"/>
      <c r="AD440" s="1">
        <v>200</v>
      </c>
      <c r="AE440" s="47">
        <v>12</v>
      </c>
      <c r="AF440" s="1"/>
      <c r="AG440" s="1"/>
      <c r="AH440" s="1"/>
      <c r="AI440" s="1"/>
      <c r="AJ440" s="1"/>
    </row>
    <row r="441" spans="1:36" x14ac:dyDescent="0.25">
      <c r="A441" s="1" t="s">
        <v>56</v>
      </c>
      <c r="B441" s="21" t="s">
        <v>730</v>
      </c>
      <c r="C441" s="1" t="s">
        <v>73</v>
      </c>
      <c r="D441" s="1" t="s">
        <v>9</v>
      </c>
      <c r="E441" s="1" t="s">
        <v>75</v>
      </c>
      <c r="F441" s="1" t="s">
        <v>24</v>
      </c>
      <c r="G441" s="1" t="s">
        <v>20</v>
      </c>
      <c r="H441" s="1" t="s">
        <v>21</v>
      </c>
      <c r="I441" s="1">
        <v>20</v>
      </c>
      <c r="J441" s="1">
        <v>24</v>
      </c>
      <c r="K441" s="1">
        <f>VLOOKUP(F:F,прайс1!B:D,3,1)</f>
        <v>360</v>
      </c>
      <c r="L441" s="16">
        <f>VLOOKUP(F:F,прайс1!B:E,4,1)</f>
        <v>50</v>
      </c>
      <c r="M441" s="16">
        <f>VLOOKUP(F:F,прайс1!B:F,5,1)</f>
        <v>40</v>
      </c>
      <c r="N441" s="25">
        <f>IF(J441=1,K441,IF(J441&lt;30,K441+((J441-1)*L441),K441+((J441-1)*M441)))</f>
        <v>1510</v>
      </c>
      <c r="O441" s="1">
        <f>VLOOKUP(F:F,прайс2!B:F,3,1)</f>
        <v>280</v>
      </c>
      <c r="P441" s="16">
        <f>VLOOKUP(F:F,прайс2!B:E,4,1)</f>
        <v>50</v>
      </c>
      <c r="Q441" s="16">
        <f>VLOOKUP(F:F,прайс2!B:F,5,1)</f>
        <v>40</v>
      </c>
      <c r="R441" s="25">
        <f>IF(J441=1,O441,IF(J441&lt;30,O441+((J441-1)*P441),O441+((J441-1)*Q441)))</f>
        <v>1430</v>
      </c>
      <c r="S441" s="1">
        <v>216</v>
      </c>
      <c r="T441" s="1">
        <v>240</v>
      </c>
      <c r="U441" s="1">
        <v>264</v>
      </c>
      <c r="V441" s="1">
        <v>324</v>
      </c>
      <c r="W441" s="1">
        <v>468</v>
      </c>
      <c r="X441" s="1">
        <v>558</v>
      </c>
      <c r="Y441" s="1">
        <v>648</v>
      </c>
      <c r="Z441" s="1">
        <v>780</v>
      </c>
      <c r="AA441" s="1">
        <v>900</v>
      </c>
      <c r="AB441" s="1">
        <v>1020</v>
      </c>
      <c r="AC441" s="1"/>
      <c r="AD441" s="1">
        <v>200</v>
      </c>
      <c r="AE441" s="47">
        <v>12</v>
      </c>
      <c r="AF441" s="1"/>
      <c r="AG441" s="1"/>
      <c r="AH441" s="1"/>
      <c r="AI441" s="1"/>
      <c r="AJ441" s="1"/>
    </row>
    <row r="442" spans="1:36" x14ac:dyDescent="0.25">
      <c r="A442" s="1" t="s">
        <v>56</v>
      </c>
      <c r="B442" s="21" t="s">
        <v>730</v>
      </c>
      <c r="C442" s="1" t="s">
        <v>79</v>
      </c>
      <c r="D442" s="1" t="s">
        <v>9</v>
      </c>
      <c r="E442" s="1" t="s">
        <v>80</v>
      </c>
      <c r="F442" s="1" t="s">
        <v>24</v>
      </c>
      <c r="G442" s="1" t="s">
        <v>20</v>
      </c>
      <c r="H442" s="1" t="s">
        <v>21</v>
      </c>
      <c r="I442" s="1">
        <v>20</v>
      </c>
      <c r="J442" s="1">
        <v>41</v>
      </c>
      <c r="K442" s="1">
        <f>VLOOKUP(F:F,прайс1!B:D,3,1)</f>
        <v>360</v>
      </c>
      <c r="L442" s="16">
        <f>VLOOKUP(F:F,прайс1!B:E,4,1)</f>
        <v>50</v>
      </c>
      <c r="M442" s="16">
        <f>VLOOKUP(F:F,прайс1!B:F,5,1)</f>
        <v>40</v>
      </c>
      <c r="N442" s="25">
        <f>IF(J442=1,K442,IF(J442&lt;30,K442+((J442-1)*L442),K442+((J442-1)*M442)))</f>
        <v>1960</v>
      </c>
      <c r="O442" s="1">
        <f>VLOOKUP(F:F,прайс2!B:F,3,1)</f>
        <v>280</v>
      </c>
      <c r="P442" s="16">
        <f>VLOOKUP(F:F,прайс2!B:E,4,1)</f>
        <v>50</v>
      </c>
      <c r="Q442" s="16">
        <f>VLOOKUP(F:F,прайс2!B:F,5,1)</f>
        <v>40</v>
      </c>
      <c r="R442" s="25">
        <f>IF(J442=1,O442,IF(J442&lt;30,O442+((J442-1)*P442),O442+((J442-1)*Q442)))</f>
        <v>1880</v>
      </c>
      <c r="S442" s="1">
        <v>216</v>
      </c>
      <c r="T442" s="1">
        <v>240</v>
      </c>
      <c r="U442" s="1">
        <v>264</v>
      </c>
      <c r="V442" s="1">
        <v>324</v>
      </c>
      <c r="W442" s="1">
        <v>468</v>
      </c>
      <c r="X442" s="1">
        <v>558</v>
      </c>
      <c r="Y442" s="1">
        <v>648</v>
      </c>
      <c r="Z442" s="1">
        <v>780</v>
      </c>
      <c r="AA442" s="1">
        <v>900</v>
      </c>
      <c r="AB442" s="1">
        <v>1020</v>
      </c>
      <c r="AC442" s="1"/>
      <c r="AD442" s="1">
        <v>200</v>
      </c>
      <c r="AE442" s="47">
        <v>12</v>
      </c>
      <c r="AF442" s="1"/>
      <c r="AG442" s="1"/>
      <c r="AH442" s="1"/>
      <c r="AI442" s="1"/>
      <c r="AJ442" s="1"/>
    </row>
    <row r="443" spans="1:36" x14ac:dyDescent="0.25">
      <c r="A443" s="1" t="s">
        <v>203</v>
      </c>
      <c r="B443" s="21" t="s">
        <v>730</v>
      </c>
      <c r="C443" s="1" t="s">
        <v>22</v>
      </c>
      <c r="D443" s="1" t="s">
        <v>9</v>
      </c>
      <c r="E443" s="1" t="s">
        <v>23</v>
      </c>
      <c r="F443" s="1" t="s">
        <v>24</v>
      </c>
      <c r="G443" s="1" t="s">
        <v>20</v>
      </c>
      <c r="H443" s="1" t="s">
        <v>21</v>
      </c>
      <c r="I443" s="1">
        <v>20</v>
      </c>
      <c r="J443" s="1">
        <v>13</v>
      </c>
      <c r="K443" s="1">
        <f>VLOOKUP(F:F,прайс1!B:D,3,1)</f>
        <v>360</v>
      </c>
      <c r="L443" s="16">
        <f>VLOOKUP(F:F,прайс1!B:E,4,1)</f>
        <v>50</v>
      </c>
      <c r="M443" s="16">
        <f>VLOOKUP(F:F,прайс1!B:F,5,1)</f>
        <v>40</v>
      </c>
      <c r="N443" s="25">
        <f>IF(J443=1,K443,IF(J443&lt;30,K443+((J443-1)*L443),K443+((J443-1)*M443)))</f>
        <v>960</v>
      </c>
      <c r="O443" s="1">
        <f>VLOOKUP(F:F,прайс2!B:F,3,1)</f>
        <v>280</v>
      </c>
      <c r="P443" s="16">
        <f>VLOOKUP(F:F,прайс2!B:E,4,1)</f>
        <v>50</v>
      </c>
      <c r="Q443" s="16">
        <f>VLOOKUP(F:F,прайс2!B:F,5,1)</f>
        <v>40</v>
      </c>
      <c r="R443" s="25">
        <f>IF(J443=1,O443,IF(J443&lt;30,O443+((J443-1)*P443),O443+((J443-1)*Q443)))</f>
        <v>880</v>
      </c>
      <c r="S443" s="1">
        <v>216</v>
      </c>
      <c r="T443" s="1">
        <v>240</v>
      </c>
      <c r="U443" s="1">
        <v>264</v>
      </c>
      <c r="V443" s="1">
        <v>324</v>
      </c>
      <c r="W443" s="1">
        <v>468</v>
      </c>
      <c r="X443" s="1">
        <v>558</v>
      </c>
      <c r="Y443" s="1">
        <v>648</v>
      </c>
      <c r="Z443" s="1">
        <v>780</v>
      </c>
      <c r="AA443" s="1">
        <v>900</v>
      </c>
      <c r="AB443" s="1">
        <v>1020</v>
      </c>
      <c r="AC443" s="1"/>
      <c r="AD443" s="1">
        <v>200</v>
      </c>
      <c r="AE443" s="47">
        <v>12</v>
      </c>
      <c r="AF443" s="1"/>
      <c r="AG443" s="1"/>
      <c r="AH443" s="1"/>
      <c r="AI443" s="1"/>
      <c r="AJ443" s="1"/>
    </row>
    <row r="444" spans="1:36" x14ac:dyDescent="0.25">
      <c r="A444" s="1" t="s">
        <v>203</v>
      </c>
      <c r="B444" s="21" t="s">
        <v>730</v>
      </c>
      <c r="C444" s="1" t="s">
        <v>79</v>
      </c>
      <c r="D444" s="1" t="s">
        <v>9</v>
      </c>
      <c r="E444" s="1" t="s">
        <v>80</v>
      </c>
      <c r="F444" s="1" t="s">
        <v>24</v>
      </c>
      <c r="G444" s="1" t="s">
        <v>20</v>
      </c>
      <c r="H444" s="1" t="s">
        <v>21</v>
      </c>
      <c r="I444" s="1">
        <v>20</v>
      </c>
      <c r="J444" s="1">
        <v>29</v>
      </c>
      <c r="K444" s="1">
        <f>VLOOKUP(F:F,прайс1!B:D,3,1)</f>
        <v>360</v>
      </c>
      <c r="L444" s="16">
        <f>VLOOKUP(F:F,прайс1!B:E,4,1)</f>
        <v>50</v>
      </c>
      <c r="M444" s="16">
        <f>VLOOKUP(F:F,прайс1!B:F,5,1)</f>
        <v>40</v>
      </c>
      <c r="N444" s="25">
        <f>IF(J444=1,K444,IF(J444&lt;30,K444+((J444-1)*L444),K444+((J444-1)*M444)))</f>
        <v>1760</v>
      </c>
      <c r="O444" s="1">
        <f>VLOOKUP(F:F,прайс2!B:F,3,1)</f>
        <v>280</v>
      </c>
      <c r="P444" s="16">
        <f>VLOOKUP(F:F,прайс2!B:E,4,1)</f>
        <v>50</v>
      </c>
      <c r="Q444" s="16">
        <f>VLOOKUP(F:F,прайс2!B:F,5,1)</f>
        <v>40</v>
      </c>
      <c r="R444" s="25">
        <f>IF(J444=1,O444,IF(J444&lt;30,O444+((J444-1)*P444),O444+((J444-1)*Q444)))</f>
        <v>1680</v>
      </c>
      <c r="S444" s="1">
        <v>216</v>
      </c>
      <c r="T444" s="1">
        <v>240</v>
      </c>
      <c r="U444" s="1">
        <v>264</v>
      </c>
      <c r="V444" s="1">
        <v>324</v>
      </c>
      <c r="W444" s="1">
        <v>468</v>
      </c>
      <c r="X444" s="1">
        <v>558</v>
      </c>
      <c r="Y444" s="1">
        <v>648</v>
      </c>
      <c r="Z444" s="1">
        <v>780</v>
      </c>
      <c r="AA444" s="1">
        <v>900</v>
      </c>
      <c r="AB444" s="1">
        <v>1020</v>
      </c>
      <c r="AC444" s="1"/>
      <c r="AD444" s="1">
        <v>200</v>
      </c>
      <c r="AE444" s="47">
        <v>12</v>
      </c>
      <c r="AF444" s="1"/>
      <c r="AG444" s="1"/>
      <c r="AH444" s="1"/>
      <c r="AI444" s="1"/>
      <c r="AJ444" s="1"/>
    </row>
    <row r="445" spans="1:36" x14ac:dyDescent="0.25">
      <c r="A445" s="1" t="s">
        <v>328</v>
      </c>
      <c r="B445" s="21" t="s">
        <v>730</v>
      </c>
      <c r="C445" s="1" t="s">
        <v>329</v>
      </c>
      <c r="D445" s="1" t="s">
        <v>9</v>
      </c>
      <c r="E445" s="1" t="s">
        <v>330</v>
      </c>
      <c r="F445" s="1" t="s">
        <v>24</v>
      </c>
      <c r="G445" s="1" t="s">
        <v>117</v>
      </c>
      <c r="H445" s="1" t="s">
        <v>118</v>
      </c>
      <c r="I445" s="1">
        <v>20</v>
      </c>
      <c r="J445" s="1">
        <v>7</v>
      </c>
      <c r="K445" s="1">
        <f>VLOOKUP(F:F,прайс1!B:D,3,1)</f>
        <v>360</v>
      </c>
      <c r="L445" s="16">
        <f>VLOOKUP(F:F,прайс1!B:E,4,1)</f>
        <v>50</v>
      </c>
      <c r="M445" s="16">
        <f>VLOOKUP(F:F,прайс1!B:F,5,1)</f>
        <v>40</v>
      </c>
      <c r="N445" s="25">
        <f>IF(J445=1,K445,IF(J445&lt;30,K445+((J445-1)*L445),K445+((J445-1)*M445)))</f>
        <v>660</v>
      </c>
      <c r="O445" s="1">
        <f>VLOOKUP(F:F,прайс2!B:F,3,1)</f>
        <v>280</v>
      </c>
      <c r="P445" s="16">
        <f>VLOOKUP(F:F,прайс2!B:E,4,1)</f>
        <v>50</v>
      </c>
      <c r="Q445" s="16">
        <f>VLOOKUP(F:F,прайс2!B:F,5,1)</f>
        <v>40</v>
      </c>
      <c r="R445" s="25">
        <f>IF(J445=1,O445,IF(J445&lt;30,O445+((J445-1)*P445),O445+((J445-1)*Q445)))</f>
        <v>580</v>
      </c>
      <c r="S445" s="1">
        <v>216</v>
      </c>
      <c r="T445" s="1">
        <v>240</v>
      </c>
      <c r="U445" s="1">
        <v>264</v>
      </c>
      <c r="V445" s="1">
        <v>324</v>
      </c>
      <c r="W445" s="1">
        <v>468</v>
      </c>
      <c r="X445" s="1">
        <v>558</v>
      </c>
      <c r="Y445" s="1">
        <v>648</v>
      </c>
      <c r="Z445" s="1">
        <v>780</v>
      </c>
      <c r="AA445" s="1">
        <v>900</v>
      </c>
      <c r="AB445" s="1">
        <v>1020</v>
      </c>
      <c r="AC445" s="1"/>
      <c r="AD445" s="1">
        <v>200</v>
      </c>
      <c r="AE445" s="47">
        <v>12</v>
      </c>
      <c r="AF445" s="1"/>
      <c r="AG445" s="1"/>
      <c r="AH445" s="1"/>
      <c r="AI445" s="1"/>
      <c r="AJ445" s="1"/>
    </row>
    <row r="446" spans="1:36" x14ac:dyDescent="0.25">
      <c r="A446" s="1" t="s">
        <v>365</v>
      </c>
      <c r="B446" s="21" t="s">
        <v>730</v>
      </c>
      <c r="C446" s="1" t="s">
        <v>68</v>
      </c>
      <c r="D446" s="1" t="s">
        <v>9</v>
      </c>
      <c r="E446" s="1" t="s">
        <v>269</v>
      </c>
      <c r="F446" s="1" t="s">
        <v>24</v>
      </c>
      <c r="G446" s="1" t="s">
        <v>20</v>
      </c>
      <c r="H446" s="1" t="s">
        <v>21</v>
      </c>
      <c r="I446" s="1">
        <v>20</v>
      </c>
      <c r="J446" s="1">
        <v>22</v>
      </c>
      <c r="K446" s="1">
        <f>VLOOKUP(F:F,прайс1!B:D,3,1)</f>
        <v>360</v>
      </c>
      <c r="L446" s="16">
        <f>VLOOKUP(F:F,прайс1!B:E,4,1)</f>
        <v>50</v>
      </c>
      <c r="M446" s="16">
        <f>VLOOKUP(F:F,прайс1!B:F,5,1)</f>
        <v>40</v>
      </c>
      <c r="N446" s="25">
        <f>IF(J446=1,K446,IF(J446&lt;30,K446+((J446-1)*L446),K446+((J446-1)*M446)))</f>
        <v>1410</v>
      </c>
      <c r="O446" s="1">
        <f>VLOOKUP(F:F,прайс2!B:F,3,1)</f>
        <v>280</v>
      </c>
      <c r="P446" s="16">
        <f>VLOOKUP(F:F,прайс2!B:E,4,1)</f>
        <v>50</v>
      </c>
      <c r="Q446" s="16">
        <f>VLOOKUP(F:F,прайс2!B:F,5,1)</f>
        <v>40</v>
      </c>
      <c r="R446" s="25">
        <f>IF(J446=1,O446,IF(J446&lt;30,O446+((J446-1)*P446),O446+((J446-1)*Q446)))</f>
        <v>1330</v>
      </c>
      <c r="S446" s="1">
        <v>216</v>
      </c>
      <c r="T446" s="1">
        <v>240</v>
      </c>
      <c r="U446" s="1">
        <v>264</v>
      </c>
      <c r="V446" s="1">
        <v>324</v>
      </c>
      <c r="W446" s="1">
        <v>468</v>
      </c>
      <c r="X446" s="1">
        <v>558</v>
      </c>
      <c r="Y446" s="1">
        <v>648</v>
      </c>
      <c r="Z446" s="1">
        <v>780</v>
      </c>
      <c r="AA446" s="1">
        <v>900</v>
      </c>
      <c r="AB446" s="1">
        <v>1020</v>
      </c>
      <c r="AC446" s="1"/>
      <c r="AD446" s="1">
        <v>200</v>
      </c>
      <c r="AE446" s="47">
        <v>12</v>
      </c>
      <c r="AF446" s="1"/>
      <c r="AG446" s="1"/>
      <c r="AH446" s="1"/>
      <c r="AI446" s="1"/>
      <c r="AJ446" s="1"/>
    </row>
    <row r="447" spans="1:36" x14ac:dyDescent="0.25">
      <c r="A447" s="1" t="s">
        <v>365</v>
      </c>
      <c r="B447" s="21" t="s">
        <v>730</v>
      </c>
      <c r="C447" s="1" t="s">
        <v>79</v>
      </c>
      <c r="D447" s="1" t="s">
        <v>9</v>
      </c>
      <c r="E447" s="1" t="s">
        <v>80</v>
      </c>
      <c r="F447" s="1" t="s">
        <v>24</v>
      </c>
      <c r="G447" s="1" t="s">
        <v>20</v>
      </c>
      <c r="H447" s="1" t="s">
        <v>21</v>
      </c>
      <c r="I447" s="1">
        <v>20</v>
      </c>
      <c r="J447" s="1">
        <v>30</v>
      </c>
      <c r="K447" s="1">
        <f>VLOOKUP(F:F,прайс1!B:D,3,1)</f>
        <v>360</v>
      </c>
      <c r="L447" s="16">
        <f>VLOOKUP(F:F,прайс1!B:E,4,1)</f>
        <v>50</v>
      </c>
      <c r="M447" s="16">
        <f>VLOOKUP(F:F,прайс1!B:F,5,1)</f>
        <v>40</v>
      </c>
      <c r="N447" s="25">
        <f>IF(J447=1,K447,IF(J447&lt;30,K447+((J447-1)*L447),K447+((J447-1)*M447)))</f>
        <v>1520</v>
      </c>
      <c r="O447" s="1">
        <f>VLOOKUP(F:F,прайс2!B:F,3,1)</f>
        <v>280</v>
      </c>
      <c r="P447" s="16">
        <f>VLOOKUP(F:F,прайс2!B:E,4,1)</f>
        <v>50</v>
      </c>
      <c r="Q447" s="16">
        <f>VLOOKUP(F:F,прайс2!B:F,5,1)</f>
        <v>40</v>
      </c>
      <c r="R447" s="25">
        <f>IF(J447=1,O447,IF(J447&lt;30,O447+((J447-1)*P447),O447+((J447-1)*Q447)))</f>
        <v>1440</v>
      </c>
      <c r="S447" s="1">
        <v>216</v>
      </c>
      <c r="T447" s="1">
        <v>240</v>
      </c>
      <c r="U447" s="1">
        <v>264</v>
      </c>
      <c r="V447" s="1">
        <v>324</v>
      </c>
      <c r="W447" s="1">
        <v>468</v>
      </c>
      <c r="X447" s="1">
        <v>558</v>
      </c>
      <c r="Y447" s="1">
        <v>648</v>
      </c>
      <c r="Z447" s="1">
        <v>780</v>
      </c>
      <c r="AA447" s="1">
        <v>900</v>
      </c>
      <c r="AB447" s="1">
        <v>1020</v>
      </c>
      <c r="AC447" s="1"/>
      <c r="AD447" s="1">
        <v>200</v>
      </c>
      <c r="AE447" s="47">
        <v>12</v>
      </c>
      <c r="AF447" s="1"/>
      <c r="AG447" s="1"/>
      <c r="AH447" s="1"/>
      <c r="AI447" s="1"/>
      <c r="AJ447" s="1"/>
    </row>
    <row r="448" spans="1:36" x14ac:dyDescent="0.25">
      <c r="A448" s="1" t="s">
        <v>498</v>
      </c>
      <c r="B448" s="21" t="s">
        <v>730</v>
      </c>
      <c r="C448" s="1" t="s">
        <v>427</v>
      </c>
      <c r="D448" s="1" t="s">
        <v>9</v>
      </c>
      <c r="E448" s="1" t="s">
        <v>428</v>
      </c>
      <c r="F448" s="1" t="s">
        <v>24</v>
      </c>
      <c r="G448" s="1" t="s">
        <v>20</v>
      </c>
      <c r="H448" s="1" t="s">
        <v>21</v>
      </c>
      <c r="I448" s="1">
        <v>20</v>
      </c>
      <c r="J448" s="1">
        <v>16</v>
      </c>
      <c r="K448" s="1">
        <f>VLOOKUP(F:F,прайс1!B:D,3,1)</f>
        <v>360</v>
      </c>
      <c r="L448" s="16">
        <f>VLOOKUP(F:F,прайс1!B:E,4,1)</f>
        <v>50</v>
      </c>
      <c r="M448" s="16">
        <f>VLOOKUP(F:F,прайс1!B:F,5,1)</f>
        <v>40</v>
      </c>
      <c r="N448" s="25">
        <f>IF(J448=1,K448,IF(J448&lt;30,K448+((J448-1)*L448),K448+((J448-1)*M448)))</f>
        <v>1110</v>
      </c>
      <c r="O448" s="1">
        <f>VLOOKUP(F:F,прайс2!B:F,3,1)</f>
        <v>280</v>
      </c>
      <c r="P448" s="16">
        <f>VLOOKUP(F:F,прайс2!B:E,4,1)</f>
        <v>50</v>
      </c>
      <c r="Q448" s="16">
        <f>VLOOKUP(F:F,прайс2!B:F,5,1)</f>
        <v>40</v>
      </c>
      <c r="R448" s="25">
        <f>IF(J448=1,O448,IF(J448&lt;30,O448+((J448-1)*P448),O448+((J448-1)*Q448)))</f>
        <v>1030</v>
      </c>
      <c r="S448" s="1">
        <v>216</v>
      </c>
      <c r="T448" s="1">
        <v>240</v>
      </c>
      <c r="U448" s="1">
        <v>264</v>
      </c>
      <c r="V448" s="1">
        <v>324</v>
      </c>
      <c r="W448" s="1">
        <v>468</v>
      </c>
      <c r="X448" s="1">
        <v>558</v>
      </c>
      <c r="Y448" s="1">
        <v>648</v>
      </c>
      <c r="Z448" s="1">
        <v>780</v>
      </c>
      <c r="AA448" s="1">
        <v>900</v>
      </c>
      <c r="AB448" s="1">
        <v>1020</v>
      </c>
      <c r="AC448" s="1"/>
      <c r="AD448" s="1">
        <v>200</v>
      </c>
      <c r="AE448" s="47">
        <v>12</v>
      </c>
      <c r="AF448" s="1"/>
      <c r="AG448" s="1"/>
      <c r="AH448" s="1"/>
      <c r="AI448" s="1"/>
      <c r="AJ448" s="1"/>
    </row>
    <row r="449" spans="1:36" x14ac:dyDescent="0.25">
      <c r="A449" s="1" t="s">
        <v>498</v>
      </c>
      <c r="B449" s="21" t="s">
        <v>730</v>
      </c>
      <c r="C449" s="1" t="s">
        <v>73</v>
      </c>
      <c r="D449" s="1" t="s">
        <v>9</v>
      </c>
      <c r="E449" s="1" t="s">
        <v>531</v>
      </c>
      <c r="F449" s="1" t="s">
        <v>24</v>
      </c>
      <c r="G449" s="1" t="s">
        <v>20</v>
      </c>
      <c r="H449" s="1" t="s">
        <v>21</v>
      </c>
      <c r="I449" s="1">
        <v>20</v>
      </c>
      <c r="J449" s="1">
        <v>19</v>
      </c>
      <c r="K449" s="1">
        <f>VLOOKUP(F:F,прайс1!B:D,3,1)</f>
        <v>360</v>
      </c>
      <c r="L449" s="16">
        <f>VLOOKUP(F:F,прайс1!B:E,4,1)</f>
        <v>50</v>
      </c>
      <c r="M449" s="16">
        <f>VLOOKUP(F:F,прайс1!B:F,5,1)</f>
        <v>40</v>
      </c>
      <c r="N449" s="25">
        <f>IF(J449=1,K449,IF(J449&lt;30,K449+((J449-1)*L449),K449+((J449-1)*M449)))</f>
        <v>1260</v>
      </c>
      <c r="O449" s="1">
        <f>VLOOKUP(F:F,прайс2!B:F,3,1)</f>
        <v>280</v>
      </c>
      <c r="P449" s="16">
        <f>VLOOKUP(F:F,прайс2!B:E,4,1)</f>
        <v>50</v>
      </c>
      <c r="Q449" s="16">
        <f>VLOOKUP(F:F,прайс2!B:F,5,1)</f>
        <v>40</v>
      </c>
      <c r="R449" s="25">
        <f>IF(J449=1,O449,IF(J449&lt;30,O449+((J449-1)*P449),O449+((J449-1)*Q449)))</f>
        <v>1180</v>
      </c>
      <c r="S449" s="1">
        <v>216</v>
      </c>
      <c r="T449" s="1">
        <v>240</v>
      </c>
      <c r="U449" s="1">
        <v>264</v>
      </c>
      <c r="V449" s="1">
        <v>324</v>
      </c>
      <c r="W449" s="1">
        <v>468</v>
      </c>
      <c r="X449" s="1">
        <v>558</v>
      </c>
      <c r="Y449" s="1">
        <v>648</v>
      </c>
      <c r="Z449" s="1">
        <v>780</v>
      </c>
      <c r="AA449" s="1">
        <v>900</v>
      </c>
      <c r="AB449" s="1">
        <v>1020</v>
      </c>
      <c r="AC449" s="1"/>
      <c r="AD449" s="1">
        <v>200</v>
      </c>
      <c r="AE449" s="47">
        <v>12</v>
      </c>
      <c r="AF449" s="1"/>
      <c r="AG449" s="1"/>
      <c r="AH449" s="1"/>
      <c r="AI449" s="1"/>
      <c r="AJ449" s="1"/>
    </row>
    <row r="450" spans="1:36" x14ac:dyDescent="0.25">
      <c r="A450" s="1" t="s">
        <v>498</v>
      </c>
      <c r="B450" s="21" t="s">
        <v>730</v>
      </c>
      <c r="C450" s="1" t="s">
        <v>73</v>
      </c>
      <c r="D450" s="1" t="s">
        <v>9</v>
      </c>
      <c r="E450" s="1" t="s">
        <v>74</v>
      </c>
      <c r="F450" s="1" t="s">
        <v>24</v>
      </c>
      <c r="G450" s="1" t="s">
        <v>20</v>
      </c>
      <c r="H450" s="1" t="s">
        <v>21</v>
      </c>
      <c r="I450" s="1">
        <v>20</v>
      </c>
      <c r="J450" s="1">
        <v>2</v>
      </c>
      <c r="K450" s="1">
        <f>VLOOKUP(F:F,прайс1!B:D,3,1)</f>
        <v>360</v>
      </c>
      <c r="L450" s="16">
        <f>VLOOKUP(F:F,прайс1!B:E,4,1)</f>
        <v>50</v>
      </c>
      <c r="M450" s="16">
        <f>VLOOKUP(F:F,прайс1!B:F,5,1)</f>
        <v>40</v>
      </c>
      <c r="N450" s="25">
        <f>IF(J450=1,K450,IF(J450&lt;30,K450+((J450-1)*L450),K450+((J450-1)*M450)))</f>
        <v>410</v>
      </c>
      <c r="O450" s="1">
        <f>VLOOKUP(F:F,прайс2!B:F,3,1)</f>
        <v>280</v>
      </c>
      <c r="P450" s="16">
        <f>VLOOKUP(F:F,прайс2!B:E,4,1)</f>
        <v>50</v>
      </c>
      <c r="Q450" s="16">
        <f>VLOOKUP(F:F,прайс2!B:F,5,1)</f>
        <v>40</v>
      </c>
      <c r="R450" s="25">
        <f>IF(J450=1,O450,IF(J450&lt;30,O450+((J450-1)*P450),O450+((J450-1)*Q450)))</f>
        <v>330</v>
      </c>
      <c r="S450" s="1">
        <v>216</v>
      </c>
      <c r="T450" s="1">
        <v>240</v>
      </c>
      <c r="U450" s="1">
        <v>264</v>
      </c>
      <c r="V450" s="1">
        <v>324</v>
      </c>
      <c r="W450" s="1">
        <v>468</v>
      </c>
      <c r="X450" s="1">
        <v>558</v>
      </c>
      <c r="Y450" s="1">
        <v>648</v>
      </c>
      <c r="Z450" s="1">
        <v>780</v>
      </c>
      <c r="AA450" s="1">
        <v>900</v>
      </c>
      <c r="AB450" s="1">
        <v>1020</v>
      </c>
      <c r="AC450" s="1"/>
      <c r="AD450" s="1">
        <v>200</v>
      </c>
      <c r="AE450" s="47">
        <v>12</v>
      </c>
      <c r="AF450" s="1"/>
      <c r="AG450" s="1"/>
      <c r="AH450" s="1"/>
      <c r="AI450" s="1"/>
      <c r="AJ450" s="1"/>
    </row>
    <row r="451" spans="1:36" x14ac:dyDescent="0.25">
      <c r="A451" s="1" t="s">
        <v>498</v>
      </c>
      <c r="B451" s="21" t="s">
        <v>730</v>
      </c>
      <c r="C451" s="1" t="s">
        <v>73</v>
      </c>
      <c r="D451" s="1" t="s">
        <v>9</v>
      </c>
      <c r="E451" s="1" t="s">
        <v>532</v>
      </c>
      <c r="F451" s="1" t="s">
        <v>24</v>
      </c>
      <c r="G451" s="1" t="s">
        <v>20</v>
      </c>
      <c r="H451" s="1" t="s">
        <v>21</v>
      </c>
      <c r="I451" s="1">
        <v>20</v>
      </c>
      <c r="J451" s="1">
        <v>9</v>
      </c>
      <c r="K451" s="1">
        <f>VLOOKUP(F:F,прайс1!B:D,3,1)</f>
        <v>360</v>
      </c>
      <c r="L451" s="16">
        <f>VLOOKUP(F:F,прайс1!B:E,4,1)</f>
        <v>50</v>
      </c>
      <c r="M451" s="16">
        <f>VLOOKUP(F:F,прайс1!B:F,5,1)</f>
        <v>40</v>
      </c>
      <c r="N451" s="25">
        <f>IF(J451=1,K451,IF(J451&lt;30,K451+((J451-1)*L451),K451+((J451-1)*M451)))</f>
        <v>760</v>
      </c>
      <c r="O451" s="1">
        <f>VLOOKUP(F:F,прайс2!B:F,3,1)</f>
        <v>280</v>
      </c>
      <c r="P451" s="16">
        <f>VLOOKUP(F:F,прайс2!B:E,4,1)</f>
        <v>50</v>
      </c>
      <c r="Q451" s="16">
        <f>VLOOKUP(F:F,прайс2!B:F,5,1)</f>
        <v>40</v>
      </c>
      <c r="R451" s="25">
        <f>IF(J451=1,O451,IF(J451&lt;30,O451+((J451-1)*P451),O451+((J451-1)*Q451)))</f>
        <v>680</v>
      </c>
      <c r="S451" s="1">
        <v>216</v>
      </c>
      <c r="T451" s="1">
        <v>240</v>
      </c>
      <c r="U451" s="1">
        <v>264</v>
      </c>
      <c r="V451" s="1">
        <v>324</v>
      </c>
      <c r="W451" s="1">
        <v>468</v>
      </c>
      <c r="X451" s="1">
        <v>558</v>
      </c>
      <c r="Y451" s="1">
        <v>648</v>
      </c>
      <c r="Z451" s="1">
        <v>780</v>
      </c>
      <c r="AA451" s="1">
        <v>900</v>
      </c>
      <c r="AB451" s="1">
        <v>1020</v>
      </c>
      <c r="AC451" s="1"/>
      <c r="AD451" s="1">
        <v>200</v>
      </c>
      <c r="AE451" s="47">
        <v>12</v>
      </c>
      <c r="AF451" s="1"/>
      <c r="AG451" s="1"/>
      <c r="AH451" s="1"/>
      <c r="AI451" s="1"/>
      <c r="AJ451" s="1"/>
    </row>
    <row r="452" spans="1:36" x14ac:dyDescent="0.25">
      <c r="A452" s="1" t="s">
        <v>498</v>
      </c>
      <c r="B452" s="21" t="s">
        <v>730</v>
      </c>
      <c r="C452" s="1" t="s">
        <v>73</v>
      </c>
      <c r="D452" s="1" t="s">
        <v>9</v>
      </c>
      <c r="E452" s="1" t="s">
        <v>74</v>
      </c>
      <c r="F452" s="1" t="s">
        <v>24</v>
      </c>
      <c r="G452" s="1" t="s">
        <v>20</v>
      </c>
      <c r="H452" s="1" t="s">
        <v>21</v>
      </c>
      <c r="I452" s="1">
        <v>20</v>
      </c>
      <c r="J452" s="1">
        <v>6</v>
      </c>
      <c r="K452" s="1">
        <f>VLOOKUP(F:F,прайс1!B:D,3,1)</f>
        <v>360</v>
      </c>
      <c r="L452" s="16">
        <f>VLOOKUP(F:F,прайс1!B:E,4,1)</f>
        <v>50</v>
      </c>
      <c r="M452" s="16">
        <f>VLOOKUP(F:F,прайс1!B:F,5,1)</f>
        <v>40</v>
      </c>
      <c r="N452" s="25">
        <f>IF(J452=1,K452,IF(J452&lt;30,K452+((J452-1)*L452),K452+((J452-1)*M452)))</f>
        <v>610</v>
      </c>
      <c r="O452" s="1">
        <f>VLOOKUP(F:F,прайс2!B:F,3,1)</f>
        <v>280</v>
      </c>
      <c r="P452" s="16">
        <f>VLOOKUP(F:F,прайс2!B:E,4,1)</f>
        <v>50</v>
      </c>
      <c r="Q452" s="16">
        <f>VLOOKUP(F:F,прайс2!B:F,5,1)</f>
        <v>40</v>
      </c>
      <c r="R452" s="25">
        <f>IF(J452=1,O452,IF(J452&lt;30,O452+((J452-1)*P452),O452+((J452-1)*Q452)))</f>
        <v>530</v>
      </c>
      <c r="S452" s="1">
        <v>216</v>
      </c>
      <c r="T452" s="1">
        <v>240</v>
      </c>
      <c r="U452" s="1">
        <v>264</v>
      </c>
      <c r="V452" s="1">
        <v>324</v>
      </c>
      <c r="W452" s="1">
        <v>468</v>
      </c>
      <c r="X452" s="1">
        <v>558</v>
      </c>
      <c r="Y452" s="1">
        <v>648</v>
      </c>
      <c r="Z452" s="1">
        <v>780</v>
      </c>
      <c r="AA452" s="1">
        <v>900</v>
      </c>
      <c r="AB452" s="1">
        <v>1020</v>
      </c>
      <c r="AC452" s="1"/>
      <c r="AD452" s="1">
        <v>200</v>
      </c>
      <c r="AE452" s="47">
        <v>12</v>
      </c>
      <c r="AF452" s="1"/>
      <c r="AG452" s="1"/>
      <c r="AH452" s="1"/>
      <c r="AI452" s="1"/>
      <c r="AJ452" s="1"/>
    </row>
    <row r="453" spans="1:36" x14ac:dyDescent="0.25">
      <c r="A453" s="1" t="s">
        <v>498</v>
      </c>
      <c r="B453" s="21" t="s">
        <v>730</v>
      </c>
      <c r="C453" s="1" t="s">
        <v>429</v>
      </c>
      <c r="D453" s="1" t="s">
        <v>9</v>
      </c>
      <c r="E453" s="1" t="s">
        <v>430</v>
      </c>
      <c r="F453" s="1" t="s">
        <v>24</v>
      </c>
      <c r="G453" s="1" t="s">
        <v>20</v>
      </c>
      <c r="H453" s="1" t="s">
        <v>21</v>
      </c>
      <c r="I453" s="1">
        <v>20</v>
      </c>
      <c r="J453" s="1">
        <v>1</v>
      </c>
      <c r="K453" s="1">
        <f>VLOOKUP(F:F,прайс1!B:D,3,1)</f>
        <v>360</v>
      </c>
      <c r="L453" s="16">
        <f>VLOOKUP(F:F,прайс1!B:E,4,1)</f>
        <v>50</v>
      </c>
      <c r="M453" s="16">
        <f>VLOOKUP(F:F,прайс1!B:F,5,1)</f>
        <v>40</v>
      </c>
      <c r="N453" s="25">
        <f>IF(J453=1,K453,IF(J453&lt;30,K453+((J453-1)*L453),K453+((J453-1)*M453)))</f>
        <v>360</v>
      </c>
      <c r="O453" s="1">
        <f>VLOOKUP(F:F,прайс2!B:F,3,1)</f>
        <v>280</v>
      </c>
      <c r="P453" s="16">
        <f>VLOOKUP(F:F,прайс2!B:E,4,1)</f>
        <v>50</v>
      </c>
      <c r="Q453" s="16">
        <f>VLOOKUP(F:F,прайс2!B:F,5,1)</f>
        <v>40</v>
      </c>
      <c r="R453" s="25">
        <f>IF(J453=1,O453,IF(J453&lt;30,O453+((J453-1)*P453),O453+((J453-1)*Q453)))</f>
        <v>280</v>
      </c>
      <c r="S453" s="1">
        <v>216</v>
      </c>
      <c r="T453" s="1">
        <v>240</v>
      </c>
      <c r="U453" s="1">
        <v>264</v>
      </c>
      <c r="V453" s="1">
        <v>324</v>
      </c>
      <c r="W453" s="1">
        <v>468</v>
      </c>
      <c r="X453" s="1">
        <v>558</v>
      </c>
      <c r="Y453" s="1">
        <v>648</v>
      </c>
      <c r="Z453" s="1">
        <v>780</v>
      </c>
      <c r="AA453" s="1">
        <v>900</v>
      </c>
      <c r="AB453" s="1">
        <v>1020</v>
      </c>
      <c r="AC453" s="1"/>
      <c r="AD453" s="1">
        <v>200</v>
      </c>
      <c r="AE453" s="47">
        <v>12</v>
      </c>
      <c r="AF453" s="1"/>
      <c r="AG453" s="1"/>
      <c r="AH453" s="1"/>
      <c r="AI453" s="1"/>
      <c r="AJ453" s="1"/>
    </row>
    <row r="454" spans="1:36" x14ac:dyDescent="0.25">
      <c r="A454" s="1" t="s">
        <v>498</v>
      </c>
      <c r="B454" s="21" t="s">
        <v>730</v>
      </c>
      <c r="C454" s="1" t="s">
        <v>429</v>
      </c>
      <c r="D454" s="1" t="s">
        <v>9</v>
      </c>
      <c r="E454" s="1" t="s">
        <v>430</v>
      </c>
      <c r="F454" s="1" t="s">
        <v>24</v>
      </c>
      <c r="G454" s="1" t="s">
        <v>20</v>
      </c>
      <c r="H454" s="1" t="s">
        <v>21</v>
      </c>
      <c r="I454" s="1">
        <v>20</v>
      </c>
      <c r="J454" s="1">
        <v>9</v>
      </c>
      <c r="K454" s="1">
        <f>VLOOKUP(F:F,прайс1!B:D,3,1)</f>
        <v>360</v>
      </c>
      <c r="L454" s="16">
        <f>VLOOKUP(F:F,прайс1!B:E,4,1)</f>
        <v>50</v>
      </c>
      <c r="M454" s="16">
        <f>VLOOKUP(F:F,прайс1!B:F,5,1)</f>
        <v>40</v>
      </c>
      <c r="N454" s="25">
        <f>IF(J454=1,K454,IF(J454&lt;30,K454+((J454-1)*L454),K454+((J454-1)*M454)))</f>
        <v>760</v>
      </c>
      <c r="O454" s="1">
        <f>VLOOKUP(F:F,прайс2!B:F,3,1)</f>
        <v>280</v>
      </c>
      <c r="P454" s="16">
        <f>VLOOKUP(F:F,прайс2!B:E,4,1)</f>
        <v>50</v>
      </c>
      <c r="Q454" s="16">
        <f>VLOOKUP(F:F,прайс2!B:F,5,1)</f>
        <v>40</v>
      </c>
      <c r="R454" s="25">
        <f>IF(J454=1,O454,IF(J454&lt;30,O454+((J454-1)*P454),O454+((J454-1)*Q454)))</f>
        <v>680</v>
      </c>
      <c r="S454" s="1">
        <v>216</v>
      </c>
      <c r="T454" s="1">
        <v>240</v>
      </c>
      <c r="U454" s="1">
        <v>264</v>
      </c>
      <c r="V454" s="1">
        <v>324</v>
      </c>
      <c r="W454" s="1">
        <v>468</v>
      </c>
      <c r="X454" s="1">
        <v>558</v>
      </c>
      <c r="Y454" s="1">
        <v>648</v>
      </c>
      <c r="Z454" s="1">
        <v>780</v>
      </c>
      <c r="AA454" s="1">
        <v>900</v>
      </c>
      <c r="AB454" s="1">
        <v>1020</v>
      </c>
      <c r="AC454" s="1"/>
      <c r="AD454" s="1">
        <v>200</v>
      </c>
      <c r="AE454" s="47">
        <v>12</v>
      </c>
      <c r="AF454" s="1"/>
      <c r="AG454" s="1"/>
      <c r="AH454" s="1"/>
      <c r="AI454" s="1"/>
      <c r="AJ454" s="1"/>
    </row>
    <row r="455" spans="1:36" x14ac:dyDescent="0.25">
      <c r="A455" s="1" t="s">
        <v>498</v>
      </c>
      <c r="B455" s="21" t="s">
        <v>730</v>
      </c>
      <c r="C455" s="1" t="s">
        <v>79</v>
      </c>
      <c r="D455" s="1" t="s">
        <v>9</v>
      </c>
      <c r="E455" s="1" t="s">
        <v>80</v>
      </c>
      <c r="F455" s="1" t="s">
        <v>24</v>
      </c>
      <c r="G455" s="1" t="s">
        <v>20</v>
      </c>
      <c r="H455" s="1" t="s">
        <v>21</v>
      </c>
      <c r="I455" s="1">
        <v>20</v>
      </c>
      <c r="J455" s="1">
        <v>84</v>
      </c>
      <c r="K455" s="1">
        <f>VLOOKUP(F:F,прайс1!B:D,3,1)</f>
        <v>360</v>
      </c>
      <c r="L455" s="16">
        <f>VLOOKUP(F:F,прайс1!B:E,4,1)</f>
        <v>50</v>
      </c>
      <c r="M455" s="16">
        <f>VLOOKUP(F:F,прайс1!B:F,5,1)</f>
        <v>40</v>
      </c>
      <c r="N455" s="25">
        <f>IF(J455=1,K455,IF(J455&lt;30,K455+((J455-1)*L455),K455+((J455-1)*M455)))</f>
        <v>3680</v>
      </c>
      <c r="O455" s="1">
        <f>VLOOKUP(F:F,прайс2!B:F,3,1)</f>
        <v>280</v>
      </c>
      <c r="P455" s="16">
        <f>VLOOKUP(F:F,прайс2!B:E,4,1)</f>
        <v>50</v>
      </c>
      <c r="Q455" s="16">
        <f>VLOOKUP(F:F,прайс2!B:F,5,1)</f>
        <v>40</v>
      </c>
      <c r="R455" s="25">
        <f>IF(J455=1,O455,IF(J455&lt;30,O455+((J455-1)*P455),O455+((J455-1)*Q455)))</f>
        <v>3600</v>
      </c>
      <c r="S455" s="1">
        <v>216</v>
      </c>
      <c r="T455" s="1">
        <v>240</v>
      </c>
      <c r="U455" s="1">
        <v>264</v>
      </c>
      <c r="V455" s="1">
        <v>324</v>
      </c>
      <c r="W455" s="1">
        <v>468</v>
      </c>
      <c r="X455" s="1">
        <v>558</v>
      </c>
      <c r="Y455" s="1">
        <v>648</v>
      </c>
      <c r="Z455" s="1">
        <v>780</v>
      </c>
      <c r="AA455" s="1">
        <v>900</v>
      </c>
      <c r="AB455" s="1">
        <v>1020</v>
      </c>
      <c r="AC455" s="1"/>
      <c r="AD455" s="1">
        <v>200</v>
      </c>
      <c r="AE455" s="47">
        <v>12</v>
      </c>
      <c r="AF455" s="1"/>
      <c r="AG455" s="1"/>
      <c r="AH455" s="1"/>
      <c r="AI455" s="1"/>
      <c r="AJ455" s="1"/>
    </row>
    <row r="456" spans="1:36" x14ac:dyDescent="0.25">
      <c r="A456" s="1" t="s">
        <v>266</v>
      </c>
      <c r="B456" s="21" t="s">
        <v>731</v>
      </c>
      <c r="C456" s="1" t="s">
        <v>68</v>
      </c>
      <c r="D456" s="1" t="s">
        <v>232</v>
      </c>
      <c r="E456" s="1" t="s">
        <v>269</v>
      </c>
      <c r="F456" s="1" t="s">
        <v>24</v>
      </c>
      <c r="G456" s="1" t="s">
        <v>235</v>
      </c>
      <c r="H456" s="1" t="s">
        <v>118</v>
      </c>
      <c r="I456" s="1">
        <v>20</v>
      </c>
      <c r="J456" s="1">
        <v>77</v>
      </c>
      <c r="K456" s="1">
        <f>VLOOKUP(F:F,прайс1!B:D,3,1)</f>
        <v>360</v>
      </c>
      <c r="L456" s="16">
        <f>VLOOKUP(F:F,прайс1!B:E,4,1)</f>
        <v>50</v>
      </c>
      <c r="M456" s="16">
        <f>VLOOKUP(F:F,прайс1!B:F,5,1)</f>
        <v>40</v>
      </c>
      <c r="N456" s="25">
        <f>IF(J456=1,K456,IF(J456&lt;30,K456+((J456-1)*L456),K456+((J456-1)*M456)))</f>
        <v>3400</v>
      </c>
      <c r="O456" s="1">
        <f>VLOOKUP(F:F,прайс2!B:F,3,1)</f>
        <v>280</v>
      </c>
      <c r="P456" s="16">
        <f>VLOOKUP(F:F,прайс2!B:E,4,1)</f>
        <v>50</v>
      </c>
      <c r="Q456" s="16">
        <f>VLOOKUP(F:F,прайс2!B:F,5,1)</f>
        <v>40</v>
      </c>
      <c r="R456" s="25">
        <f>IF(J456=1,O456,IF(J456&lt;30,O456+((J456-1)*P456),O456+((J456-1)*Q456)))</f>
        <v>3320</v>
      </c>
      <c r="S456" s="1">
        <v>216</v>
      </c>
      <c r="T456" s="1">
        <v>240</v>
      </c>
      <c r="U456" s="1">
        <v>264</v>
      </c>
      <c r="V456" s="1">
        <v>324</v>
      </c>
      <c r="W456" s="1">
        <v>468</v>
      </c>
      <c r="X456" s="1">
        <v>558</v>
      </c>
      <c r="Y456" s="1">
        <v>648</v>
      </c>
      <c r="Z456" s="1">
        <v>780</v>
      </c>
      <c r="AA456" s="1">
        <v>900</v>
      </c>
      <c r="AB456" s="1">
        <v>1020</v>
      </c>
      <c r="AC456" s="1"/>
      <c r="AD456" s="1">
        <v>200</v>
      </c>
      <c r="AE456" s="47">
        <v>12</v>
      </c>
      <c r="AF456" s="1"/>
      <c r="AG456" s="1"/>
      <c r="AH456" s="1"/>
      <c r="AI456" s="1"/>
      <c r="AJ456" s="1"/>
    </row>
    <row r="457" spans="1:36" x14ac:dyDescent="0.25">
      <c r="A457" s="1" t="s">
        <v>266</v>
      </c>
      <c r="B457" s="21" t="s">
        <v>731</v>
      </c>
      <c r="C457" s="1" t="s">
        <v>22</v>
      </c>
      <c r="D457" s="1" t="s">
        <v>232</v>
      </c>
      <c r="E457" s="1" t="s">
        <v>23</v>
      </c>
      <c r="F457" s="1" t="s">
        <v>24</v>
      </c>
      <c r="G457" s="1" t="s">
        <v>235</v>
      </c>
      <c r="H457" s="1" t="s">
        <v>118</v>
      </c>
      <c r="I457" s="1">
        <v>20</v>
      </c>
      <c r="J457" s="1">
        <v>21</v>
      </c>
      <c r="K457" s="1">
        <f>VLOOKUP(F:F,прайс1!B:D,3,1)</f>
        <v>360</v>
      </c>
      <c r="L457" s="16">
        <f>VLOOKUP(F:F,прайс1!B:E,4,1)</f>
        <v>50</v>
      </c>
      <c r="M457" s="16">
        <f>VLOOKUP(F:F,прайс1!B:F,5,1)</f>
        <v>40</v>
      </c>
      <c r="N457" s="25">
        <f>IF(J457=1,K457,IF(J457&lt;30,K457+((J457-1)*L457),K457+((J457-1)*M457)))</f>
        <v>1360</v>
      </c>
      <c r="O457" s="1">
        <f>VLOOKUP(F:F,прайс2!B:F,3,1)</f>
        <v>280</v>
      </c>
      <c r="P457" s="16">
        <f>VLOOKUP(F:F,прайс2!B:E,4,1)</f>
        <v>50</v>
      </c>
      <c r="Q457" s="16">
        <f>VLOOKUP(F:F,прайс2!B:F,5,1)</f>
        <v>40</v>
      </c>
      <c r="R457" s="25">
        <f>IF(J457=1,O457,IF(J457&lt;30,O457+((J457-1)*P457),O457+((J457-1)*Q457)))</f>
        <v>1280</v>
      </c>
      <c r="S457" s="1">
        <v>216</v>
      </c>
      <c r="T457" s="1">
        <v>240</v>
      </c>
      <c r="U457" s="1">
        <v>264</v>
      </c>
      <c r="V457" s="1">
        <v>324</v>
      </c>
      <c r="W457" s="1">
        <v>468</v>
      </c>
      <c r="X457" s="1">
        <v>558</v>
      </c>
      <c r="Y457" s="1">
        <v>648</v>
      </c>
      <c r="Z457" s="1">
        <v>780</v>
      </c>
      <c r="AA457" s="1">
        <v>900</v>
      </c>
      <c r="AB457" s="1">
        <v>1020</v>
      </c>
      <c r="AC457" s="1"/>
      <c r="AD457" s="1">
        <v>200</v>
      </c>
      <c r="AE457" s="47">
        <v>12</v>
      </c>
      <c r="AF457" s="1"/>
      <c r="AG457" s="1"/>
      <c r="AH457" s="1"/>
      <c r="AI457" s="1"/>
      <c r="AJ457" s="1"/>
    </row>
    <row r="458" spans="1:36" x14ac:dyDescent="0.25">
      <c r="A458" s="1" t="s">
        <v>266</v>
      </c>
      <c r="B458" s="21" t="s">
        <v>731</v>
      </c>
      <c r="C458" s="1" t="s">
        <v>79</v>
      </c>
      <c r="D458" s="1" t="s">
        <v>238</v>
      </c>
      <c r="E458" s="1" t="s">
        <v>80</v>
      </c>
      <c r="F458" s="1" t="s">
        <v>24</v>
      </c>
      <c r="G458" s="1" t="s">
        <v>235</v>
      </c>
      <c r="H458" s="1" t="s">
        <v>118</v>
      </c>
      <c r="I458" s="1">
        <v>20</v>
      </c>
      <c r="J458" s="1">
        <v>62</v>
      </c>
      <c r="K458" s="1">
        <f>VLOOKUP(F:F,прайс1!B:D,3,1)</f>
        <v>360</v>
      </c>
      <c r="L458" s="16">
        <f>VLOOKUP(F:F,прайс1!B:E,4,1)</f>
        <v>50</v>
      </c>
      <c r="M458" s="16">
        <f>VLOOKUP(F:F,прайс1!B:F,5,1)</f>
        <v>40</v>
      </c>
      <c r="N458" s="25">
        <f>IF(J458=1,K458,IF(J458&lt;30,K458+((J458-1)*L458),K458+((J458-1)*M458)))</f>
        <v>2800</v>
      </c>
      <c r="O458" s="1">
        <f>VLOOKUP(F:F,прайс2!B:F,3,1)</f>
        <v>280</v>
      </c>
      <c r="P458" s="16">
        <f>VLOOKUP(F:F,прайс2!B:E,4,1)</f>
        <v>50</v>
      </c>
      <c r="Q458" s="16">
        <f>VLOOKUP(F:F,прайс2!B:F,5,1)</f>
        <v>40</v>
      </c>
      <c r="R458" s="25">
        <f>IF(J458=1,O458,IF(J458&lt;30,O458+((J458-1)*P458),O458+((J458-1)*Q458)))</f>
        <v>2720</v>
      </c>
      <c r="S458" s="1">
        <v>216</v>
      </c>
      <c r="T458" s="1">
        <v>240</v>
      </c>
      <c r="U458" s="1">
        <v>264</v>
      </c>
      <c r="V458" s="1">
        <v>324</v>
      </c>
      <c r="W458" s="1">
        <v>468</v>
      </c>
      <c r="X458" s="1">
        <v>558</v>
      </c>
      <c r="Y458" s="1">
        <v>648</v>
      </c>
      <c r="Z458" s="1">
        <v>780</v>
      </c>
      <c r="AA458" s="1">
        <v>900</v>
      </c>
      <c r="AB458" s="1">
        <v>1020</v>
      </c>
      <c r="AC458" s="1"/>
      <c r="AD458" s="1">
        <v>200</v>
      </c>
      <c r="AE458" s="47">
        <v>12</v>
      </c>
      <c r="AF458" s="1"/>
      <c r="AG458" s="1"/>
      <c r="AH458" s="1"/>
      <c r="AI458" s="1"/>
      <c r="AJ458" s="1"/>
    </row>
    <row r="459" spans="1:36" x14ac:dyDescent="0.25">
      <c r="A459" s="1" t="s">
        <v>298</v>
      </c>
      <c r="B459" s="21" t="s">
        <v>731</v>
      </c>
      <c r="C459" s="1" t="s">
        <v>68</v>
      </c>
      <c r="D459" s="1" t="s">
        <v>232</v>
      </c>
      <c r="E459" s="1" t="s">
        <v>69</v>
      </c>
      <c r="F459" s="1" t="s">
        <v>24</v>
      </c>
      <c r="G459" s="1" t="s">
        <v>235</v>
      </c>
      <c r="H459" s="1" t="s">
        <v>118</v>
      </c>
      <c r="I459" s="1">
        <v>20</v>
      </c>
      <c r="J459" s="1">
        <v>29</v>
      </c>
      <c r="K459" s="1">
        <f>VLOOKUP(F:F,прайс1!B:D,3,1)</f>
        <v>360</v>
      </c>
      <c r="L459" s="16">
        <f>VLOOKUP(F:F,прайс1!B:E,4,1)</f>
        <v>50</v>
      </c>
      <c r="M459" s="16">
        <f>VLOOKUP(F:F,прайс1!B:F,5,1)</f>
        <v>40</v>
      </c>
      <c r="N459" s="25">
        <f>IF(J459=1,K459,IF(J459&lt;30,K459+((J459-1)*L459),K459+((J459-1)*M459)))</f>
        <v>1760</v>
      </c>
      <c r="O459" s="1">
        <f>VLOOKUP(F:F,прайс2!B:F,3,1)</f>
        <v>280</v>
      </c>
      <c r="P459" s="16">
        <f>VLOOKUP(F:F,прайс2!B:E,4,1)</f>
        <v>50</v>
      </c>
      <c r="Q459" s="16">
        <f>VLOOKUP(F:F,прайс2!B:F,5,1)</f>
        <v>40</v>
      </c>
      <c r="R459" s="25">
        <f>IF(J459=1,O459,IF(J459&lt;30,O459+((J459-1)*P459),O459+((J459-1)*Q459)))</f>
        <v>1680</v>
      </c>
      <c r="S459" s="1">
        <v>216</v>
      </c>
      <c r="T459" s="1">
        <v>240</v>
      </c>
      <c r="U459" s="1">
        <v>264</v>
      </c>
      <c r="V459" s="1">
        <v>324</v>
      </c>
      <c r="W459" s="1">
        <v>468</v>
      </c>
      <c r="X459" s="1">
        <v>558</v>
      </c>
      <c r="Y459" s="1">
        <v>648</v>
      </c>
      <c r="Z459" s="1">
        <v>780</v>
      </c>
      <c r="AA459" s="1">
        <v>900</v>
      </c>
      <c r="AB459" s="1">
        <v>1020</v>
      </c>
      <c r="AC459" s="1"/>
      <c r="AD459" s="1">
        <v>200</v>
      </c>
      <c r="AE459" s="47">
        <v>12</v>
      </c>
      <c r="AF459" s="1"/>
      <c r="AG459" s="1"/>
      <c r="AH459" s="1"/>
      <c r="AI459" s="1"/>
      <c r="AJ459" s="1"/>
    </row>
    <row r="460" spans="1:36" x14ac:dyDescent="0.25">
      <c r="A460" s="1" t="s">
        <v>298</v>
      </c>
      <c r="B460" s="21" t="s">
        <v>731</v>
      </c>
      <c r="C460" s="1" t="s">
        <v>68</v>
      </c>
      <c r="D460" s="1" t="s">
        <v>232</v>
      </c>
      <c r="E460" s="1" t="s">
        <v>299</v>
      </c>
      <c r="F460" s="1" t="s">
        <v>24</v>
      </c>
      <c r="G460" s="1" t="s">
        <v>235</v>
      </c>
      <c r="H460" s="1" t="s">
        <v>118</v>
      </c>
      <c r="I460" s="1">
        <v>20</v>
      </c>
      <c r="J460" s="1">
        <v>16</v>
      </c>
      <c r="K460" s="1">
        <f>VLOOKUP(F:F,прайс1!B:D,3,1)</f>
        <v>360</v>
      </c>
      <c r="L460" s="16">
        <f>VLOOKUP(F:F,прайс1!B:E,4,1)</f>
        <v>50</v>
      </c>
      <c r="M460" s="16">
        <f>VLOOKUP(F:F,прайс1!B:F,5,1)</f>
        <v>40</v>
      </c>
      <c r="N460" s="25">
        <f>IF(J460=1,K460,IF(J460&lt;30,K460+((J460-1)*L460),K460+((J460-1)*M460)))</f>
        <v>1110</v>
      </c>
      <c r="O460" s="1">
        <f>VLOOKUP(F:F,прайс2!B:F,3,1)</f>
        <v>280</v>
      </c>
      <c r="P460" s="16">
        <f>VLOOKUP(F:F,прайс2!B:E,4,1)</f>
        <v>50</v>
      </c>
      <c r="Q460" s="16">
        <f>VLOOKUP(F:F,прайс2!B:F,5,1)</f>
        <v>40</v>
      </c>
      <c r="R460" s="25">
        <f>IF(J460=1,O460,IF(J460&lt;30,O460+((J460-1)*P460),O460+((J460-1)*Q460)))</f>
        <v>1030</v>
      </c>
      <c r="S460" s="1">
        <v>216</v>
      </c>
      <c r="T460" s="1">
        <v>240</v>
      </c>
      <c r="U460" s="1">
        <v>264</v>
      </c>
      <c r="V460" s="1">
        <v>324</v>
      </c>
      <c r="W460" s="1">
        <v>468</v>
      </c>
      <c r="X460" s="1">
        <v>558</v>
      </c>
      <c r="Y460" s="1">
        <v>648</v>
      </c>
      <c r="Z460" s="1">
        <v>780</v>
      </c>
      <c r="AA460" s="1">
        <v>900</v>
      </c>
      <c r="AB460" s="1">
        <v>1020</v>
      </c>
      <c r="AC460" s="1"/>
      <c r="AD460" s="1">
        <v>200</v>
      </c>
      <c r="AE460" s="47">
        <v>12</v>
      </c>
      <c r="AF460" s="1"/>
      <c r="AG460" s="1"/>
      <c r="AH460" s="1"/>
      <c r="AI460" s="1"/>
      <c r="AJ460" s="1"/>
    </row>
    <row r="461" spans="1:36" x14ac:dyDescent="0.25">
      <c r="A461" s="1" t="s">
        <v>424</v>
      </c>
      <c r="B461" s="21" t="s">
        <v>731</v>
      </c>
      <c r="C461" s="1" t="s">
        <v>427</v>
      </c>
      <c r="D461" s="1" t="s">
        <v>232</v>
      </c>
      <c r="E461" s="1" t="s">
        <v>428</v>
      </c>
      <c r="F461" s="1" t="s">
        <v>24</v>
      </c>
      <c r="G461" s="1" t="s">
        <v>235</v>
      </c>
      <c r="H461" s="1" t="s">
        <v>118</v>
      </c>
      <c r="I461" s="1">
        <v>20</v>
      </c>
      <c r="J461" s="1">
        <v>16</v>
      </c>
      <c r="K461" s="1">
        <f>VLOOKUP(F:F,прайс1!B:D,3,1)</f>
        <v>360</v>
      </c>
      <c r="L461" s="16">
        <f>VLOOKUP(F:F,прайс1!B:E,4,1)</f>
        <v>50</v>
      </c>
      <c r="M461" s="16">
        <f>VLOOKUP(F:F,прайс1!B:F,5,1)</f>
        <v>40</v>
      </c>
      <c r="N461" s="25">
        <f>IF(J461=1,K461,IF(J461&lt;30,K461+((J461-1)*L461),K461+((J461-1)*M461)))</f>
        <v>1110</v>
      </c>
      <c r="O461" s="1">
        <f>VLOOKUP(F:F,прайс2!B:F,3,1)</f>
        <v>280</v>
      </c>
      <c r="P461" s="16">
        <f>VLOOKUP(F:F,прайс2!B:E,4,1)</f>
        <v>50</v>
      </c>
      <c r="Q461" s="16">
        <f>VLOOKUP(F:F,прайс2!B:F,5,1)</f>
        <v>40</v>
      </c>
      <c r="R461" s="25">
        <f>IF(J461=1,O461,IF(J461&lt;30,O461+((J461-1)*P461),O461+((J461-1)*Q461)))</f>
        <v>1030</v>
      </c>
      <c r="S461" s="1">
        <v>216</v>
      </c>
      <c r="T461" s="1">
        <v>240</v>
      </c>
      <c r="U461" s="1">
        <v>264</v>
      </c>
      <c r="V461" s="1">
        <v>324</v>
      </c>
      <c r="W461" s="1">
        <v>468</v>
      </c>
      <c r="X461" s="1">
        <v>558</v>
      </c>
      <c r="Y461" s="1">
        <v>648</v>
      </c>
      <c r="Z461" s="1">
        <v>780</v>
      </c>
      <c r="AA461" s="1">
        <v>900</v>
      </c>
      <c r="AB461" s="1">
        <v>1020</v>
      </c>
      <c r="AC461" s="1"/>
      <c r="AD461" s="1">
        <v>200</v>
      </c>
      <c r="AE461" s="47">
        <v>12</v>
      </c>
      <c r="AF461" s="1"/>
      <c r="AG461" s="1"/>
      <c r="AH461" s="1"/>
      <c r="AI461" s="1"/>
      <c r="AJ461" s="1"/>
    </row>
    <row r="462" spans="1:36" x14ac:dyDescent="0.25">
      <c r="A462" s="1" t="s">
        <v>424</v>
      </c>
      <c r="B462" s="21" t="s">
        <v>731</v>
      </c>
      <c r="C462" s="1" t="s">
        <v>429</v>
      </c>
      <c r="D462" s="1" t="s">
        <v>238</v>
      </c>
      <c r="E462" s="1" t="s">
        <v>430</v>
      </c>
      <c r="F462" s="1" t="s">
        <v>24</v>
      </c>
      <c r="G462" s="1" t="s">
        <v>235</v>
      </c>
      <c r="H462" s="1" t="s">
        <v>118</v>
      </c>
      <c r="I462" s="1">
        <v>20</v>
      </c>
      <c r="J462" s="1">
        <v>7</v>
      </c>
      <c r="K462" s="1">
        <f>VLOOKUP(F:F,прайс1!B:D,3,1)</f>
        <v>360</v>
      </c>
      <c r="L462" s="16">
        <f>VLOOKUP(F:F,прайс1!B:E,4,1)</f>
        <v>50</v>
      </c>
      <c r="M462" s="16">
        <f>VLOOKUP(F:F,прайс1!B:F,5,1)</f>
        <v>40</v>
      </c>
      <c r="N462" s="25">
        <f>IF(J462=1,K462,IF(J462&lt;30,K462+((J462-1)*L462),K462+((J462-1)*M462)))</f>
        <v>660</v>
      </c>
      <c r="O462" s="1">
        <f>VLOOKUP(F:F,прайс2!B:F,3,1)</f>
        <v>280</v>
      </c>
      <c r="P462" s="16">
        <f>VLOOKUP(F:F,прайс2!B:E,4,1)</f>
        <v>50</v>
      </c>
      <c r="Q462" s="16">
        <f>VLOOKUP(F:F,прайс2!B:F,5,1)</f>
        <v>40</v>
      </c>
      <c r="R462" s="25">
        <f>IF(J462=1,O462,IF(J462&lt;30,O462+((J462-1)*P462),O462+((J462-1)*Q462)))</f>
        <v>580</v>
      </c>
      <c r="S462" s="1">
        <v>216</v>
      </c>
      <c r="T462" s="1">
        <v>240</v>
      </c>
      <c r="U462" s="1">
        <v>264</v>
      </c>
      <c r="V462" s="1">
        <v>324</v>
      </c>
      <c r="W462" s="1">
        <v>468</v>
      </c>
      <c r="X462" s="1">
        <v>558</v>
      </c>
      <c r="Y462" s="1">
        <v>648</v>
      </c>
      <c r="Z462" s="1">
        <v>780</v>
      </c>
      <c r="AA462" s="1">
        <v>900</v>
      </c>
      <c r="AB462" s="1">
        <v>1020</v>
      </c>
      <c r="AC462" s="1"/>
      <c r="AD462" s="1">
        <v>200</v>
      </c>
      <c r="AE462" s="47">
        <v>12</v>
      </c>
      <c r="AF462" s="1"/>
      <c r="AG462" s="1"/>
      <c r="AH462" s="1"/>
      <c r="AI462" s="1"/>
      <c r="AJ462" s="1"/>
    </row>
    <row r="463" spans="1:36" x14ac:dyDescent="0.25">
      <c r="A463" s="1" t="s">
        <v>424</v>
      </c>
      <c r="B463" s="21" t="s">
        <v>731</v>
      </c>
      <c r="C463" s="1" t="s">
        <v>79</v>
      </c>
      <c r="D463" s="1" t="s">
        <v>232</v>
      </c>
      <c r="E463" s="1" t="s">
        <v>80</v>
      </c>
      <c r="F463" s="1" t="s">
        <v>24</v>
      </c>
      <c r="G463" s="1" t="s">
        <v>235</v>
      </c>
      <c r="H463" s="1" t="s">
        <v>118</v>
      </c>
      <c r="I463" s="1">
        <v>20</v>
      </c>
      <c r="J463" s="1">
        <v>45</v>
      </c>
      <c r="K463" s="1">
        <f>VLOOKUP(F:F,прайс1!B:D,3,1)</f>
        <v>360</v>
      </c>
      <c r="L463" s="16">
        <f>VLOOKUP(F:F,прайс1!B:E,4,1)</f>
        <v>50</v>
      </c>
      <c r="M463" s="16">
        <f>VLOOKUP(F:F,прайс1!B:F,5,1)</f>
        <v>40</v>
      </c>
      <c r="N463" s="25">
        <f>IF(J463=1,K463,IF(J463&lt;30,K463+((J463-1)*L463),K463+((J463-1)*M463)))</f>
        <v>2120</v>
      </c>
      <c r="O463" s="1">
        <f>VLOOKUP(F:F,прайс2!B:F,3,1)</f>
        <v>280</v>
      </c>
      <c r="P463" s="16">
        <f>VLOOKUP(F:F,прайс2!B:E,4,1)</f>
        <v>50</v>
      </c>
      <c r="Q463" s="16">
        <f>VLOOKUP(F:F,прайс2!B:F,5,1)</f>
        <v>40</v>
      </c>
      <c r="R463" s="25">
        <f>IF(J463=1,O463,IF(J463&lt;30,O463+((J463-1)*P463),O463+((J463-1)*Q463)))</f>
        <v>2040</v>
      </c>
      <c r="S463" s="1">
        <v>216</v>
      </c>
      <c r="T463" s="1">
        <v>240</v>
      </c>
      <c r="U463" s="1">
        <v>264</v>
      </c>
      <c r="V463" s="1">
        <v>324</v>
      </c>
      <c r="W463" s="1">
        <v>468</v>
      </c>
      <c r="X463" s="1">
        <v>558</v>
      </c>
      <c r="Y463" s="1">
        <v>648</v>
      </c>
      <c r="Z463" s="1">
        <v>780</v>
      </c>
      <c r="AA463" s="1">
        <v>900</v>
      </c>
      <c r="AB463" s="1">
        <v>1020</v>
      </c>
      <c r="AC463" s="1"/>
      <c r="AD463" s="1">
        <v>200</v>
      </c>
      <c r="AE463" s="47">
        <v>12</v>
      </c>
      <c r="AF463" s="1"/>
      <c r="AG463" s="1"/>
      <c r="AH463" s="1"/>
      <c r="AI463" s="1"/>
      <c r="AJ463" s="1"/>
    </row>
    <row r="464" spans="1:36" x14ac:dyDescent="0.25">
      <c r="A464" s="1" t="s">
        <v>571</v>
      </c>
      <c r="B464" s="21" t="s">
        <v>731</v>
      </c>
      <c r="C464" s="1" t="s">
        <v>73</v>
      </c>
      <c r="D464" s="1" t="s">
        <v>238</v>
      </c>
      <c r="E464" s="1" t="s">
        <v>531</v>
      </c>
      <c r="F464" s="1" t="s">
        <v>24</v>
      </c>
      <c r="G464" s="1" t="s">
        <v>235</v>
      </c>
      <c r="H464" s="1" t="s">
        <v>118</v>
      </c>
      <c r="I464" s="1">
        <v>20</v>
      </c>
      <c r="J464" s="1">
        <v>13</v>
      </c>
      <c r="K464" s="1">
        <f>VLOOKUP(F:F,прайс1!B:D,3,1)</f>
        <v>360</v>
      </c>
      <c r="L464" s="16">
        <f>VLOOKUP(F:F,прайс1!B:E,4,1)</f>
        <v>50</v>
      </c>
      <c r="M464" s="16">
        <f>VLOOKUP(F:F,прайс1!B:F,5,1)</f>
        <v>40</v>
      </c>
      <c r="N464" s="25">
        <f>IF(J464=1,K464,IF(J464&lt;30,K464+((J464-1)*L464),K464+((J464-1)*M464)))</f>
        <v>960</v>
      </c>
      <c r="O464" s="1">
        <f>VLOOKUP(F:F,прайс2!B:F,3,1)</f>
        <v>280</v>
      </c>
      <c r="P464" s="16">
        <f>VLOOKUP(F:F,прайс2!B:E,4,1)</f>
        <v>50</v>
      </c>
      <c r="Q464" s="16">
        <f>VLOOKUP(F:F,прайс2!B:F,5,1)</f>
        <v>40</v>
      </c>
      <c r="R464" s="25">
        <f>IF(J464=1,O464,IF(J464&lt;30,O464+((J464-1)*P464),O464+((J464-1)*Q464)))</f>
        <v>880</v>
      </c>
      <c r="S464" s="1">
        <v>216</v>
      </c>
      <c r="T464" s="1">
        <v>240</v>
      </c>
      <c r="U464" s="1">
        <v>264</v>
      </c>
      <c r="V464" s="1">
        <v>324</v>
      </c>
      <c r="W464" s="1">
        <v>468</v>
      </c>
      <c r="X464" s="1">
        <v>558</v>
      </c>
      <c r="Y464" s="1">
        <v>648</v>
      </c>
      <c r="Z464" s="1">
        <v>780</v>
      </c>
      <c r="AA464" s="1">
        <v>900</v>
      </c>
      <c r="AB464" s="1">
        <v>1020</v>
      </c>
      <c r="AC464" s="1"/>
      <c r="AD464" s="1">
        <v>200</v>
      </c>
      <c r="AE464" s="47">
        <v>12</v>
      </c>
      <c r="AF464" s="1"/>
      <c r="AG464" s="1"/>
      <c r="AH464" s="1"/>
      <c r="AI464" s="1"/>
      <c r="AJ464" s="1"/>
    </row>
    <row r="465" spans="1:36" x14ac:dyDescent="0.25">
      <c r="A465" s="1" t="s">
        <v>571</v>
      </c>
      <c r="B465" s="21" t="s">
        <v>731</v>
      </c>
      <c r="C465" s="1" t="s">
        <v>73</v>
      </c>
      <c r="D465" s="1" t="s">
        <v>232</v>
      </c>
      <c r="E465" s="1" t="s">
        <v>532</v>
      </c>
      <c r="F465" s="1" t="s">
        <v>24</v>
      </c>
      <c r="G465" s="1" t="s">
        <v>235</v>
      </c>
      <c r="H465" s="1" t="s">
        <v>118</v>
      </c>
      <c r="I465" s="1">
        <v>20</v>
      </c>
      <c r="J465" s="1">
        <v>7</v>
      </c>
      <c r="K465" s="1">
        <f>VLOOKUP(F:F,прайс1!B:D,3,1)</f>
        <v>360</v>
      </c>
      <c r="L465" s="16">
        <f>VLOOKUP(F:F,прайс1!B:E,4,1)</f>
        <v>50</v>
      </c>
      <c r="M465" s="16">
        <f>VLOOKUP(F:F,прайс1!B:F,5,1)</f>
        <v>40</v>
      </c>
      <c r="N465" s="25">
        <f>IF(J465=1,K465,IF(J465&lt;30,K465+((J465-1)*L465),K465+((J465-1)*M465)))</f>
        <v>660</v>
      </c>
      <c r="O465" s="1">
        <f>VLOOKUP(F:F,прайс2!B:F,3,1)</f>
        <v>280</v>
      </c>
      <c r="P465" s="16">
        <f>VLOOKUP(F:F,прайс2!B:E,4,1)</f>
        <v>50</v>
      </c>
      <c r="Q465" s="16">
        <f>VLOOKUP(F:F,прайс2!B:F,5,1)</f>
        <v>40</v>
      </c>
      <c r="R465" s="25">
        <f>IF(J465=1,O465,IF(J465&lt;30,O465+((J465-1)*P465),O465+((J465-1)*Q465)))</f>
        <v>580</v>
      </c>
      <c r="S465" s="1">
        <v>216</v>
      </c>
      <c r="T465" s="1">
        <v>240</v>
      </c>
      <c r="U465" s="1">
        <v>264</v>
      </c>
      <c r="V465" s="1">
        <v>324</v>
      </c>
      <c r="W465" s="1">
        <v>468</v>
      </c>
      <c r="X465" s="1">
        <v>558</v>
      </c>
      <c r="Y465" s="1">
        <v>648</v>
      </c>
      <c r="Z465" s="1">
        <v>780</v>
      </c>
      <c r="AA465" s="1">
        <v>900</v>
      </c>
      <c r="AB465" s="1">
        <v>1020</v>
      </c>
      <c r="AC465" s="1"/>
      <c r="AD465" s="1">
        <v>200</v>
      </c>
      <c r="AE465" s="47">
        <v>12</v>
      </c>
      <c r="AF465" s="1"/>
      <c r="AG465" s="1"/>
      <c r="AH465" s="1"/>
      <c r="AI465" s="1"/>
      <c r="AJ465" s="1"/>
    </row>
    <row r="466" spans="1:36" x14ac:dyDescent="0.25">
      <c r="A466" s="1" t="s">
        <v>571</v>
      </c>
      <c r="B466" s="21" t="s">
        <v>731</v>
      </c>
      <c r="C466" s="1" t="s">
        <v>73</v>
      </c>
      <c r="D466" s="1" t="s">
        <v>232</v>
      </c>
      <c r="E466" s="1" t="s">
        <v>74</v>
      </c>
      <c r="F466" s="1" t="s">
        <v>24</v>
      </c>
      <c r="G466" s="1" t="s">
        <v>235</v>
      </c>
      <c r="H466" s="1" t="s">
        <v>118</v>
      </c>
      <c r="I466" s="1">
        <v>20</v>
      </c>
      <c r="J466" s="1">
        <v>28</v>
      </c>
      <c r="K466" s="1">
        <f>VLOOKUP(F:F,прайс1!B:D,3,1)</f>
        <v>360</v>
      </c>
      <c r="L466" s="16">
        <f>VLOOKUP(F:F,прайс1!B:E,4,1)</f>
        <v>50</v>
      </c>
      <c r="M466" s="16">
        <f>VLOOKUP(F:F,прайс1!B:F,5,1)</f>
        <v>40</v>
      </c>
      <c r="N466" s="25">
        <f>IF(J466=1,K466,IF(J466&lt;30,K466+((J466-1)*L466),K466+((J466-1)*M466)))</f>
        <v>1710</v>
      </c>
      <c r="O466" s="1">
        <f>VLOOKUP(F:F,прайс2!B:F,3,1)</f>
        <v>280</v>
      </c>
      <c r="P466" s="16">
        <f>VLOOKUP(F:F,прайс2!B:E,4,1)</f>
        <v>50</v>
      </c>
      <c r="Q466" s="16">
        <f>VLOOKUP(F:F,прайс2!B:F,5,1)</f>
        <v>40</v>
      </c>
      <c r="R466" s="25">
        <f>IF(J466=1,O466,IF(J466&lt;30,O466+((J466-1)*P466),O466+((J466-1)*Q466)))</f>
        <v>1630</v>
      </c>
      <c r="S466" s="1">
        <v>216</v>
      </c>
      <c r="T466" s="1">
        <v>240</v>
      </c>
      <c r="U466" s="1">
        <v>264</v>
      </c>
      <c r="V466" s="1">
        <v>324</v>
      </c>
      <c r="W466" s="1">
        <v>468</v>
      </c>
      <c r="X466" s="1">
        <v>558</v>
      </c>
      <c r="Y466" s="1">
        <v>648</v>
      </c>
      <c r="Z466" s="1">
        <v>780</v>
      </c>
      <c r="AA466" s="1">
        <v>900</v>
      </c>
      <c r="AB466" s="1">
        <v>1020</v>
      </c>
      <c r="AC466" s="1"/>
      <c r="AD466" s="1">
        <v>200</v>
      </c>
      <c r="AE466" s="47">
        <v>12</v>
      </c>
      <c r="AF466" s="1"/>
      <c r="AG466" s="1"/>
      <c r="AH466" s="1"/>
      <c r="AI466" s="1"/>
      <c r="AJ466" s="1"/>
    </row>
    <row r="467" spans="1:36" x14ac:dyDescent="0.25">
      <c r="A467" s="1" t="s">
        <v>571</v>
      </c>
      <c r="B467" s="21" t="s">
        <v>731</v>
      </c>
      <c r="C467" s="1" t="s">
        <v>73</v>
      </c>
      <c r="D467" s="1" t="s">
        <v>232</v>
      </c>
      <c r="E467" s="1" t="s">
        <v>75</v>
      </c>
      <c r="F467" s="1" t="s">
        <v>24</v>
      </c>
      <c r="G467" s="1" t="s">
        <v>235</v>
      </c>
      <c r="H467" s="1" t="s">
        <v>118</v>
      </c>
      <c r="I467" s="1">
        <v>20</v>
      </c>
      <c r="J467" s="1">
        <v>7</v>
      </c>
      <c r="K467" s="1">
        <f>VLOOKUP(F:F,прайс1!B:D,3,1)</f>
        <v>360</v>
      </c>
      <c r="L467" s="16">
        <f>VLOOKUP(F:F,прайс1!B:E,4,1)</f>
        <v>50</v>
      </c>
      <c r="M467" s="16">
        <f>VLOOKUP(F:F,прайс1!B:F,5,1)</f>
        <v>40</v>
      </c>
      <c r="N467" s="25">
        <f>IF(J467=1,K467,IF(J467&lt;30,K467+((J467-1)*L467),K467+((J467-1)*M467)))</f>
        <v>660</v>
      </c>
      <c r="O467" s="1">
        <f>VLOOKUP(F:F,прайс2!B:F,3,1)</f>
        <v>280</v>
      </c>
      <c r="P467" s="16">
        <f>VLOOKUP(F:F,прайс2!B:E,4,1)</f>
        <v>50</v>
      </c>
      <c r="Q467" s="16">
        <f>VLOOKUP(F:F,прайс2!B:F,5,1)</f>
        <v>40</v>
      </c>
      <c r="R467" s="25">
        <f>IF(J467=1,O467,IF(J467&lt;30,O467+((J467-1)*P467),O467+((J467-1)*Q467)))</f>
        <v>580</v>
      </c>
      <c r="S467" s="1">
        <v>216</v>
      </c>
      <c r="T467" s="1">
        <v>240</v>
      </c>
      <c r="U467" s="1">
        <v>264</v>
      </c>
      <c r="V467" s="1">
        <v>324</v>
      </c>
      <c r="W467" s="1">
        <v>468</v>
      </c>
      <c r="X467" s="1">
        <v>558</v>
      </c>
      <c r="Y467" s="1">
        <v>648</v>
      </c>
      <c r="Z467" s="1">
        <v>780</v>
      </c>
      <c r="AA467" s="1">
        <v>900</v>
      </c>
      <c r="AB467" s="1">
        <v>1020</v>
      </c>
      <c r="AC467" s="1"/>
      <c r="AD467" s="1">
        <v>200</v>
      </c>
      <c r="AE467" s="47">
        <v>12</v>
      </c>
      <c r="AF467" s="1"/>
      <c r="AG467" s="1"/>
      <c r="AH467" s="1"/>
      <c r="AI467" s="1"/>
      <c r="AJ467" s="1"/>
    </row>
    <row r="468" spans="1:36" x14ac:dyDescent="0.25">
      <c r="A468" s="1" t="s">
        <v>608</v>
      </c>
      <c r="B468" s="21" t="s">
        <v>731</v>
      </c>
      <c r="C468" s="1" t="s">
        <v>79</v>
      </c>
      <c r="D468" s="1" t="s">
        <v>232</v>
      </c>
      <c r="E468" s="1" t="s">
        <v>80</v>
      </c>
      <c r="F468" s="1" t="s">
        <v>24</v>
      </c>
      <c r="G468" s="1" t="s">
        <v>20</v>
      </c>
      <c r="H468" s="1" t="s">
        <v>21</v>
      </c>
      <c r="I468" s="1">
        <v>20</v>
      </c>
      <c r="J468" s="1">
        <v>38</v>
      </c>
      <c r="K468" s="1">
        <f>VLOOKUP(F:F,прайс1!B:D,3,1)</f>
        <v>360</v>
      </c>
      <c r="L468" s="16">
        <f>VLOOKUP(F:F,прайс1!B:E,4,1)</f>
        <v>50</v>
      </c>
      <c r="M468" s="16">
        <f>VLOOKUP(F:F,прайс1!B:F,5,1)</f>
        <v>40</v>
      </c>
      <c r="N468" s="25">
        <f>IF(J468=1,K468,IF(J468&lt;30,K468+((J468-1)*L468),K468+((J468-1)*M468)))</f>
        <v>1840</v>
      </c>
      <c r="O468" s="1">
        <f>VLOOKUP(F:F,прайс2!B:F,3,1)</f>
        <v>280</v>
      </c>
      <c r="P468" s="16">
        <f>VLOOKUP(F:F,прайс2!B:E,4,1)</f>
        <v>50</v>
      </c>
      <c r="Q468" s="16">
        <f>VLOOKUP(F:F,прайс2!B:F,5,1)</f>
        <v>40</v>
      </c>
      <c r="R468" s="25">
        <f>IF(J468=1,O468,IF(J468&lt;30,O468+((J468-1)*P468),O468+((J468-1)*Q468)))</f>
        <v>1760</v>
      </c>
      <c r="S468" s="1">
        <v>216</v>
      </c>
      <c r="T468" s="1">
        <v>240</v>
      </c>
      <c r="U468" s="1">
        <v>264</v>
      </c>
      <c r="V468" s="1">
        <v>324</v>
      </c>
      <c r="W468" s="1">
        <v>468</v>
      </c>
      <c r="X468" s="1">
        <v>558</v>
      </c>
      <c r="Y468" s="1">
        <v>648</v>
      </c>
      <c r="Z468" s="1">
        <v>780</v>
      </c>
      <c r="AA468" s="1">
        <v>900</v>
      </c>
      <c r="AB468" s="1">
        <v>1020</v>
      </c>
      <c r="AC468" s="1"/>
      <c r="AD468" s="1">
        <v>200</v>
      </c>
      <c r="AE468" s="47">
        <v>12</v>
      </c>
      <c r="AF468" s="1"/>
      <c r="AG468" s="1"/>
      <c r="AH468" s="1"/>
      <c r="AI468" s="1"/>
      <c r="AJ468" s="1"/>
    </row>
    <row r="469" spans="1:36" x14ac:dyDescent="0.25">
      <c r="A469" s="1" t="s">
        <v>113</v>
      </c>
      <c r="B469" s="21" t="s">
        <v>730</v>
      </c>
      <c r="C469" s="1" t="s">
        <v>119</v>
      </c>
      <c r="D469" s="1" t="s">
        <v>9</v>
      </c>
      <c r="E469" s="1" t="s">
        <v>120</v>
      </c>
      <c r="F469" s="1" t="s">
        <v>121</v>
      </c>
      <c r="G469" s="1" t="s">
        <v>117</v>
      </c>
      <c r="H469" s="1" t="s">
        <v>118</v>
      </c>
      <c r="I469" s="1">
        <v>20</v>
      </c>
      <c r="J469" s="1">
        <v>63</v>
      </c>
      <c r="K469" s="1">
        <f>VLOOKUP(F:F,прайс1!B:D,3,1)</f>
        <v>270</v>
      </c>
      <c r="L469" s="16">
        <f>VLOOKUP(F:F,прайс1!B:E,4,1)</f>
        <v>40</v>
      </c>
      <c r="M469" s="16">
        <f>VLOOKUP(F:F,прайс1!B:F,5,1)</f>
        <v>30</v>
      </c>
      <c r="N469" s="25">
        <f>IF(J469=1,K469,IF(J469&lt;30,K469+((J469-1)*L469),K469+((J469-1)*M469)))</f>
        <v>2130</v>
      </c>
      <c r="O469" s="1">
        <f>VLOOKUP(F:F,прайс2!B:F,3,1)</f>
        <v>280</v>
      </c>
      <c r="P469" s="16">
        <f>VLOOKUP(F:F,прайс2!B:E,4,1)</f>
        <v>50</v>
      </c>
      <c r="Q469" s="16">
        <f>VLOOKUP(F:F,прайс2!B:F,5,1)</f>
        <v>40</v>
      </c>
      <c r="R469" s="25">
        <f>IF(J469=1,O469,IF(J469&lt;30,O469+((J469-1)*P469),O469+((J469-1)*Q469)))</f>
        <v>2760</v>
      </c>
      <c r="S469" s="1">
        <v>216</v>
      </c>
      <c r="T469" s="1">
        <v>240</v>
      </c>
      <c r="U469" s="1">
        <v>264</v>
      </c>
      <c r="V469" s="1">
        <v>324</v>
      </c>
      <c r="W469" s="1">
        <v>468</v>
      </c>
      <c r="X469" s="1">
        <v>558</v>
      </c>
      <c r="Y469" s="1">
        <v>648</v>
      </c>
      <c r="Z469" s="1">
        <v>780</v>
      </c>
      <c r="AA469" s="1">
        <v>900</v>
      </c>
      <c r="AB469" s="1">
        <v>1020</v>
      </c>
      <c r="AC469" s="1"/>
      <c r="AD469" s="1">
        <v>200</v>
      </c>
      <c r="AE469" s="47">
        <v>12</v>
      </c>
      <c r="AF469" s="1"/>
      <c r="AG469" s="1"/>
      <c r="AH469" s="1"/>
      <c r="AI469" s="1"/>
      <c r="AJ469" s="1"/>
    </row>
    <row r="470" spans="1:36" x14ac:dyDescent="0.25">
      <c r="A470" s="1" t="s">
        <v>113</v>
      </c>
      <c r="B470" s="21" t="s">
        <v>730</v>
      </c>
      <c r="C470" s="1" t="s">
        <v>127</v>
      </c>
      <c r="D470" s="1" t="s">
        <v>9</v>
      </c>
      <c r="E470" s="1" t="s">
        <v>128</v>
      </c>
      <c r="F470" s="1" t="s">
        <v>121</v>
      </c>
      <c r="G470" s="1" t="s">
        <v>117</v>
      </c>
      <c r="H470" s="1" t="s">
        <v>118</v>
      </c>
      <c r="I470" s="1">
        <v>20</v>
      </c>
      <c r="J470" s="1">
        <v>10</v>
      </c>
      <c r="K470" s="1">
        <f>VLOOKUP(F:F,прайс1!B:D,3,1)</f>
        <v>270</v>
      </c>
      <c r="L470" s="16">
        <f>VLOOKUP(F:F,прайс1!B:E,4,1)</f>
        <v>40</v>
      </c>
      <c r="M470" s="16">
        <f>VLOOKUP(F:F,прайс1!B:F,5,1)</f>
        <v>30</v>
      </c>
      <c r="N470" s="25">
        <f>IF(J470=1,K470,IF(J470&lt;30,K470+((J470-1)*L470),K470+((J470-1)*M470)))</f>
        <v>630</v>
      </c>
      <c r="O470" s="1">
        <f>VLOOKUP(F:F,прайс2!B:F,3,1)</f>
        <v>280</v>
      </c>
      <c r="P470" s="16">
        <f>VLOOKUP(F:F,прайс2!B:E,4,1)</f>
        <v>50</v>
      </c>
      <c r="Q470" s="16">
        <f>VLOOKUP(F:F,прайс2!B:F,5,1)</f>
        <v>40</v>
      </c>
      <c r="R470" s="25">
        <f>IF(J470=1,O470,IF(J470&lt;30,O470+((J470-1)*P470),O470+((J470-1)*Q470)))</f>
        <v>730</v>
      </c>
      <c r="S470" s="1">
        <v>216</v>
      </c>
      <c r="T470" s="1">
        <v>240</v>
      </c>
      <c r="U470" s="1">
        <v>264</v>
      </c>
      <c r="V470" s="1">
        <v>324</v>
      </c>
      <c r="W470" s="1">
        <v>468</v>
      </c>
      <c r="X470" s="1">
        <v>558</v>
      </c>
      <c r="Y470" s="1">
        <v>648</v>
      </c>
      <c r="Z470" s="1">
        <v>780</v>
      </c>
      <c r="AA470" s="1">
        <v>900</v>
      </c>
      <c r="AB470" s="1">
        <v>1020</v>
      </c>
      <c r="AC470" s="1"/>
      <c r="AD470" s="1">
        <v>200</v>
      </c>
      <c r="AE470" s="47">
        <v>12</v>
      </c>
      <c r="AF470" s="1"/>
      <c r="AG470" s="1"/>
      <c r="AH470" s="1"/>
      <c r="AI470" s="1"/>
      <c r="AJ470" s="1"/>
    </row>
    <row r="471" spans="1:36" x14ac:dyDescent="0.25">
      <c r="A471" s="1" t="s">
        <v>113</v>
      </c>
      <c r="B471" s="21" t="s">
        <v>730</v>
      </c>
      <c r="C471" s="1" t="s">
        <v>129</v>
      </c>
      <c r="D471" s="1" t="s">
        <v>9</v>
      </c>
      <c r="E471" s="1" t="s">
        <v>130</v>
      </c>
      <c r="F471" s="1" t="s">
        <v>121</v>
      </c>
      <c r="G471" s="1" t="s">
        <v>117</v>
      </c>
      <c r="H471" s="1" t="s">
        <v>118</v>
      </c>
      <c r="I471" s="1">
        <v>20</v>
      </c>
      <c r="J471" s="1">
        <v>15</v>
      </c>
      <c r="K471" s="1">
        <f>VLOOKUP(F:F,прайс1!B:D,3,1)</f>
        <v>270</v>
      </c>
      <c r="L471" s="16">
        <f>VLOOKUP(F:F,прайс1!B:E,4,1)</f>
        <v>40</v>
      </c>
      <c r="M471" s="16">
        <f>VLOOKUP(F:F,прайс1!B:F,5,1)</f>
        <v>30</v>
      </c>
      <c r="N471" s="25">
        <f>IF(J471=1,K471,IF(J471&lt;30,K471+((J471-1)*L471),K471+((J471-1)*M471)))</f>
        <v>830</v>
      </c>
      <c r="O471" s="1">
        <f>VLOOKUP(F:F,прайс2!B:F,3,1)</f>
        <v>280</v>
      </c>
      <c r="P471" s="16">
        <f>VLOOKUP(F:F,прайс2!B:E,4,1)</f>
        <v>50</v>
      </c>
      <c r="Q471" s="16">
        <f>VLOOKUP(F:F,прайс2!B:F,5,1)</f>
        <v>40</v>
      </c>
      <c r="R471" s="25">
        <f>IF(J471=1,O471,IF(J471&lt;30,O471+((J471-1)*P471),O471+((J471-1)*Q471)))</f>
        <v>980</v>
      </c>
      <c r="S471" s="1">
        <v>216</v>
      </c>
      <c r="T471" s="1">
        <v>240</v>
      </c>
      <c r="U471" s="1">
        <v>264</v>
      </c>
      <c r="V471" s="1">
        <v>324</v>
      </c>
      <c r="W471" s="1">
        <v>468</v>
      </c>
      <c r="X471" s="1">
        <v>558</v>
      </c>
      <c r="Y471" s="1">
        <v>648</v>
      </c>
      <c r="Z471" s="1">
        <v>780</v>
      </c>
      <c r="AA471" s="1">
        <v>900</v>
      </c>
      <c r="AB471" s="1">
        <v>1020</v>
      </c>
      <c r="AC471" s="1"/>
      <c r="AD471" s="1">
        <v>200</v>
      </c>
      <c r="AE471" s="47">
        <v>12</v>
      </c>
      <c r="AF471" s="1"/>
      <c r="AG471" s="1"/>
      <c r="AH471" s="1"/>
      <c r="AI471" s="1"/>
      <c r="AJ471" s="1"/>
    </row>
    <row r="472" spans="1:36" x14ac:dyDescent="0.25">
      <c r="A472" s="1" t="s">
        <v>348</v>
      </c>
      <c r="B472" s="21" t="s">
        <v>730</v>
      </c>
      <c r="C472" s="1" t="s">
        <v>351</v>
      </c>
      <c r="D472" s="1" t="s">
        <v>9</v>
      </c>
      <c r="E472" s="1" t="s">
        <v>352</v>
      </c>
      <c r="F472" s="1" t="s">
        <v>121</v>
      </c>
      <c r="G472" s="1" t="s">
        <v>117</v>
      </c>
      <c r="H472" s="1" t="s">
        <v>118</v>
      </c>
      <c r="I472" s="1">
        <v>20</v>
      </c>
      <c r="J472" s="1">
        <v>4</v>
      </c>
      <c r="K472" s="1">
        <f>VLOOKUP(F:F,прайс1!B:D,3,1)</f>
        <v>270</v>
      </c>
      <c r="L472" s="16">
        <f>VLOOKUP(F:F,прайс1!B:E,4,1)</f>
        <v>40</v>
      </c>
      <c r="M472" s="16">
        <f>VLOOKUP(F:F,прайс1!B:F,5,1)</f>
        <v>30</v>
      </c>
      <c r="N472" s="25">
        <f>IF(J472=1,K472,IF(J472&lt;30,K472+((J472-1)*L472),K472+((J472-1)*M472)))</f>
        <v>390</v>
      </c>
      <c r="O472" s="1">
        <f>VLOOKUP(F:F,прайс2!B:F,3,1)</f>
        <v>280</v>
      </c>
      <c r="P472" s="16">
        <f>VLOOKUP(F:F,прайс2!B:E,4,1)</f>
        <v>50</v>
      </c>
      <c r="Q472" s="16">
        <f>VLOOKUP(F:F,прайс2!B:F,5,1)</f>
        <v>40</v>
      </c>
      <c r="R472" s="25">
        <f>IF(J472=1,O472,IF(J472&lt;30,O472+((J472-1)*P472),O472+((J472-1)*Q472)))</f>
        <v>430</v>
      </c>
      <c r="S472" s="1">
        <v>216</v>
      </c>
      <c r="T472" s="1">
        <v>240</v>
      </c>
      <c r="U472" s="1">
        <v>264</v>
      </c>
      <c r="V472" s="1">
        <v>324</v>
      </c>
      <c r="W472" s="1">
        <v>468</v>
      </c>
      <c r="X472" s="1">
        <v>558</v>
      </c>
      <c r="Y472" s="1">
        <v>648</v>
      </c>
      <c r="Z472" s="1">
        <v>780</v>
      </c>
      <c r="AA472" s="1">
        <v>900</v>
      </c>
      <c r="AB472" s="1">
        <v>1020</v>
      </c>
      <c r="AC472" s="1"/>
      <c r="AD472" s="1">
        <v>200</v>
      </c>
      <c r="AE472" s="47">
        <v>12</v>
      </c>
      <c r="AF472" s="1"/>
      <c r="AG472" s="1"/>
      <c r="AH472" s="1"/>
      <c r="AI472" s="1"/>
      <c r="AJ472" s="1"/>
    </row>
    <row r="473" spans="1:36" x14ac:dyDescent="0.25">
      <c r="A473" s="1" t="s">
        <v>577</v>
      </c>
      <c r="B473" s="21" t="s">
        <v>730</v>
      </c>
      <c r="C473" s="1" t="s">
        <v>127</v>
      </c>
      <c r="D473" s="1" t="s">
        <v>9</v>
      </c>
      <c r="E473" s="1" t="s">
        <v>128</v>
      </c>
      <c r="F473" s="1" t="s">
        <v>121</v>
      </c>
      <c r="G473" s="1" t="s">
        <v>235</v>
      </c>
      <c r="H473" s="1" t="s">
        <v>118</v>
      </c>
      <c r="I473" s="1">
        <v>20</v>
      </c>
      <c r="J473" s="1">
        <v>5</v>
      </c>
      <c r="K473" s="1">
        <f>VLOOKUP(F:F,прайс1!B:D,3,1)</f>
        <v>270</v>
      </c>
      <c r="L473" s="16">
        <f>VLOOKUP(F:F,прайс1!B:E,4,1)</f>
        <v>40</v>
      </c>
      <c r="M473" s="16">
        <f>VLOOKUP(F:F,прайс1!B:F,5,1)</f>
        <v>30</v>
      </c>
      <c r="N473" s="25">
        <f>IF(J473=1,K473,IF(J473&lt;30,K473+((J473-1)*L473),K473+((J473-1)*M473)))</f>
        <v>430</v>
      </c>
      <c r="O473" s="1">
        <f>VLOOKUP(F:F,прайс2!B:F,3,1)</f>
        <v>280</v>
      </c>
      <c r="P473" s="16">
        <f>VLOOKUP(F:F,прайс2!B:E,4,1)</f>
        <v>50</v>
      </c>
      <c r="Q473" s="16">
        <f>VLOOKUP(F:F,прайс2!B:F,5,1)</f>
        <v>40</v>
      </c>
      <c r="R473" s="25">
        <f>IF(J473=1,O473,IF(J473&lt;30,O473+((J473-1)*P473),O473+((J473-1)*Q473)))</f>
        <v>480</v>
      </c>
      <c r="S473" s="1">
        <v>216</v>
      </c>
      <c r="T473" s="1">
        <v>240</v>
      </c>
      <c r="U473" s="1">
        <v>264</v>
      </c>
      <c r="V473" s="1">
        <v>324</v>
      </c>
      <c r="W473" s="1">
        <v>468</v>
      </c>
      <c r="X473" s="1">
        <v>558</v>
      </c>
      <c r="Y473" s="1">
        <v>648</v>
      </c>
      <c r="Z473" s="1">
        <v>780</v>
      </c>
      <c r="AA473" s="1">
        <v>900</v>
      </c>
      <c r="AB473" s="1">
        <v>1020</v>
      </c>
      <c r="AC473" s="1"/>
      <c r="AD473" s="1">
        <v>200</v>
      </c>
      <c r="AE473" s="47">
        <v>12</v>
      </c>
      <c r="AF473" s="1"/>
      <c r="AG473" s="1"/>
      <c r="AH473" s="1"/>
      <c r="AI473" s="1"/>
      <c r="AJ473" s="1"/>
    </row>
    <row r="474" spans="1:36" x14ac:dyDescent="0.25">
      <c r="A474" s="1" t="s">
        <v>284</v>
      </c>
      <c r="B474" s="21" t="s">
        <v>731</v>
      </c>
      <c r="C474" s="1" t="s">
        <v>119</v>
      </c>
      <c r="D474" s="1" t="s">
        <v>238</v>
      </c>
      <c r="E474" s="1" t="s">
        <v>120</v>
      </c>
      <c r="F474" s="1" t="s">
        <v>121</v>
      </c>
      <c r="G474" s="1" t="s">
        <v>235</v>
      </c>
      <c r="H474" s="1" t="s">
        <v>118</v>
      </c>
      <c r="I474" s="1">
        <v>20</v>
      </c>
      <c r="J474" s="1">
        <v>48</v>
      </c>
      <c r="K474" s="1">
        <f>VLOOKUP(F:F,прайс1!B:D,3,1)</f>
        <v>270</v>
      </c>
      <c r="L474" s="16">
        <f>VLOOKUP(F:F,прайс1!B:E,4,1)</f>
        <v>40</v>
      </c>
      <c r="M474" s="16">
        <f>VLOOKUP(F:F,прайс1!B:F,5,1)</f>
        <v>30</v>
      </c>
      <c r="N474" s="25">
        <f>IF(J474=1,K474,IF(J474&lt;30,K474+((J474-1)*L474),K474+((J474-1)*M474)))</f>
        <v>1680</v>
      </c>
      <c r="O474" s="1">
        <f>VLOOKUP(F:F,прайс2!B:F,3,1)</f>
        <v>280</v>
      </c>
      <c r="P474" s="16">
        <f>VLOOKUP(F:F,прайс2!B:E,4,1)</f>
        <v>50</v>
      </c>
      <c r="Q474" s="16">
        <f>VLOOKUP(F:F,прайс2!B:F,5,1)</f>
        <v>40</v>
      </c>
      <c r="R474" s="25">
        <f>IF(J474=1,O474,IF(J474&lt;30,O474+((J474-1)*P474),O474+((J474-1)*Q474)))</f>
        <v>2160</v>
      </c>
      <c r="S474" s="1">
        <v>216</v>
      </c>
      <c r="T474" s="1">
        <v>240</v>
      </c>
      <c r="U474" s="1">
        <v>264</v>
      </c>
      <c r="V474" s="1">
        <v>324</v>
      </c>
      <c r="W474" s="1">
        <v>468</v>
      </c>
      <c r="X474" s="1">
        <v>558</v>
      </c>
      <c r="Y474" s="1">
        <v>648</v>
      </c>
      <c r="Z474" s="1">
        <v>780</v>
      </c>
      <c r="AA474" s="1">
        <v>900</v>
      </c>
      <c r="AB474" s="1">
        <v>1020</v>
      </c>
      <c r="AC474" s="1"/>
      <c r="AD474" s="1">
        <v>200</v>
      </c>
      <c r="AE474" s="47">
        <v>12</v>
      </c>
      <c r="AF474" s="1"/>
      <c r="AG474" s="1"/>
      <c r="AH474" s="1"/>
      <c r="AI474" s="1"/>
      <c r="AJ474" s="1"/>
    </row>
    <row r="475" spans="1:36" x14ac:dyDescent="0.25">
      <c r="A475" s="1" t="s">
        <v>411</v>
      </c>
      <c r="B475" s="21" t="s">
        <v>731</v>
      </c>
      <c r="C475" s="1" t="s">
        <v>127</v>
      </c>
      <c r="D475" s="1" t="s">
        <v>238</v>
      </c>
      <c r="E475" s="1" t="s">
        <v>128</v>
      </c>
      <c r="F475" s="1" t="s">
        <v>121</v>
      </c>
      <c r="G475" s="1" t="s">
        <v>235</v>
      </c>
      <c r="H475" s="1" t="s">
        <v>118</v>
      </c>
      <c r="I475" s="1">
        <v>20</v>
      </c>
      <c r="J475" s="1">
        <v>39</v>
      </c>
      <c r="K475" s="1">
        <f>VLOOKUP(F:F,прайс1!B:D,3,1)</f>
        <v>270</v>
      </c>
      <c r="L475" s="16">
        <f>VLOOKUP(F:F,прайс1!B:E,4,1)</f>
        <v>40</v>
      </c>
      <c r="M475" s="16">
        <f>VLOOKUP(F:F,прайс1!B:F,5,1)</f>
        <v>30</v>
      </c>
      <c r="N475" s="25">
        <f>IF(J475=1,K475,IF(J475&lt;30,K475+((J475-1)*L475),K475+((J475-1)*M475)))</f>
        <v>1410</v>
      </c>
      <c r="O475" s="1">
        <f>VLOOKUP(F:F,прайс2!B:F,3,1)</f>
        <v>280</v>
      </c>
      <c r="P475" s="16">
        <f>VLOOKUP(F:F,прайс2!B:E,4,1)</f>
        <v>50</v>
      </c>
      <c r="Q475" s="16">
        <f>VLOOKUP(F:F,прайс2!B:F,5,1)</f>
        <v>40</v>
      </c>
      <c r="R475" s="25">
        <f>IF(J475=1,O475,IF(J475&lt;30,O475+((J475-1)*P475),O475+((J475-1)*Q475)))</f>
        <v>1800</v>
      </c>
      <c r="S475" s="1">
        <v>216</v>
      </c>
      <c r="T475" s="1">
        <v>240</v>
      </c>
      <c r="U475" s="1">
        <v>264</v>
      </c>
      <c r="V475" s="1">
        <v>324</v>
      </c>
      <c r="W475" s="1">
        <v>468</v>
      </c>
      <c r="X475" s="1">
        <v>558</v>
      </c>
      <c r="Y475" s="1">
        <v>648</v>
      </c>
      <c r="Z475" s="1">
        <v>780</v>
      </c>
      <c r="AA475" s="1">
        <v>900</v>
      </c>
      <c r="AB475" s="1">
        <v>1020</v>
      </c>
      <c r="AC475" s="1"/>
      <c r="AD475" s="1">
        <v>200</v>
      </c>
      <c r="AE475" s="47">
        <v>12</v>
      </c>
      <c r="AF475" s="1"/>
      <c r="AG475" s="1"/>
      <c r="AH475" s="1"/>
      <c r="AI475" s="1"/>
      <c r="AJ475" s="1"/>
    </row>
    <row r="476" spans="1:36" x14ac:dyDescent="0.25">
      <c r="A476" s="1" t="s">
        <v>608</v>
      </c>
      <c r="B476" s="21" t="s">
        <v>731</v>
      </c>
      <c r="C476" s="1" t="s">
        <v>114</v>
      </c>
      <c r="D476" s="1" t="s">
        <v>232</v>
      </c>
      <c r="E476" s="1" t="s">
        <v>120</v>
      </c>
      <c r="F476" s="1" t="s">
        <v>121</v>
      </c>
      <c r="G476" s="1" t="s">
        <v>235</v>
      </c>
      <c r="H476" s="1" t="s">
        <v>118</v>
      </c>
      <c r="I476" s="1">
        <v>20</v>
      </c>
      <c r="J476" s="1">
        <v>12</v>
      </c>
      <c r="K476" s="1">
        <f>VLOOKUP(F:F,прайс1!B:D,3,1)</f>
        <v>270</v>
      </c>
      <c r="L476" s="16">
        <f>VLOOKUP(F:F,прайс1!B:E,4,1)</f>
        <v>40</v>
      </c>
      <c r="M476" s="16">
        <f>VLOOKUP(F:F,прайс1!B:F,5,1)</f>
        <v>30</v>
      </c>
      <c r="N476" s="25">
        <f>IF(J476=1,K476,IF(J476&lt;30,K476+((J476-1)*L476),K476+((J476-1)*M476)))</f>
        <v>710</v>
      </c>
      <c r="O476" s="1">
        <f>VLOOKUP(F:F,прайс2!B:F,3,1)</f>
        <v>280</v>
      </c>
      <c r="P476" s="16">
        <f>VLOOKUP(F:F,прайс2!B:E,4,1)</f>
        <v>50</v>
      </c>
      <c r="Q476" s="16">
        <f>VLOOKUP(F:F,прайс2!B:F,5,1)</f>
        <v>40</v>
      </c>
      <c r="R476" s="25">
        <f>IF(J476=1,O476,IF(J476&lt;30,O476+((J476-1)*P476),O476+((J476-1)*Q476)))</f>
        <v>830</v>
      </c>
      <c r="S476" s="1">
        <v>216</v>
      </c>
      <c r="T476" s="1">
        <v>240</v>
      </c>
      <c r="U476" s="1">
        <v>264</v>
      </c>
      <c r="V476" s="1">
        <v>324</v>
      </c>
      <c r="W476" s="1">
        <v>468</v>
      </c>
      <c r="X476" s="1">
        <v>558</v>
      </c>
      <c r="Y476" s="1">
        <v>648</v>
      </c>
      <c r="Z476" s="1">
        <v>780</v>
      </c>
      <c r="AA476" s="1">
        <v>900</v>
      </c>
      <c r="AB476" s="1">
        <v>1020</v>
      </c>
      <c r="AC476" s="1"/>
      <c r="AD476" s="1">
        <v>200</v>
      </c>
      <c r="AE476" s="47">
        <v>12</v>
      </c>
      <c r="AF476" s="1"/>
      <c r="AG476" s="1"/>
      <c r="AH476" s="1"/>
      <c r="AI476" s="1"/>
      <c r="AJ476" s="1"/>
    </row>
    <row r="477" spans="1:36" x14ac:dyDescent="0.25">
      <c r="A477" s="1" t="s">
        <v>113</v>
      </c>
      <c r="B477" s="21" t="s">
        <v>730</v>
      </c>
      <c r="C477" s="1" t="s">
        <v>135</v>
      </c>
      <c r="D477" s="1" t="s">
        <v>9</v>
      </c>
      <c r="E477" s="1" t="s">
        <v>136</v>
      </c>
      <c r="F477" s="1" t="s">
        <v>137</v>
      </c>
      <c r="G477" s="1" t="s">
        <v>12</v>
      </c>
      <c r="H477" s="1" t="s">
        <v>13</v>
      </c>
      <c r="I477" s="1">
        <v>35</v>
      </c>
      <c r="J477" s="1">
        <v>6</v>
      </c>
      <c r="K477" s="1">
        <f>VLOOKUP(F:F,прайс1!B:D,3,1)</f>
        <v>440</v>
      </c>
      <c r="L477" s="16">
        <f>VLOOKUP(F:F,прайс1!B:E,4,1)</f>
        <v>70</v>
      </c>
      <c r="M477" s="16">
        <f>VLOOKUP(F:F,прайс1!B:F,5,1)</f>
        <v>60</v>
      </c>
      <c r="N477" s="25">
        <f>IF(J477=1,K477,IF(J477&lt;30,K477+((J477-1)*L477),K477+((J477-1)*M477)))</f>
        <v>790</v>
      </c>
      <c r="O477" s="1">
        <f>VLOOKUP(F:F,прайс2!B:F,3,1)</f>
        <v>280</v>
      </c>
      <c r="P477" s="16">
        <f>VLOOKUP(F:F,прайс2!B:E,4,1)</f>
        <v>50</v>
      </c>
      <c r="Q477" s="16">
        <f>VLOOKUP(F:F,прайс2!B:F,5,1)</f>
        <v>40</v>
      </c>
      <c r="R477" s="25">
        <f>IF(J477=1,O477,IF(J477&lt;30,O477+((J477-1)*P477),O477+((J477-1)*Q477)))</f>
        <v>530</v>
      </c>
      <c r="S477" s="1">
        <v>216</v>
      </c>
      <c r="T477" s="1">
        <v>240</v>
      </c>
      <c r="U477" s="1">
        <v>264</v>
      </c>
      <c r="V477" s="1">
        <v>324</v>
      </c>
      <c r="W477" s="1">
        <v>468</v>
      </c>
      <c r="X477" s="1">
        <v>558</v>
      </c>
      <c r="Y477" s="1">
        <v>648</v>
      </c>
      <c r="Z477" s="1">
        <v>780</v>
      </c>
      <c r="AA477" s="1">
        <v>900</v>
      </c>
      <c r="AB477" s="1">
        <v>1020</v>
      </c>
      <c r="AC477" s="1"/>
      <c r="AD477" s="1">
        <v>200</v>
      </c>
      <c r="AE477" s="47">
        <v>12</v>
      </c>
      <c r="AF477" s="1"/>
      <c r="AG477" s="1"/>
      <c r="AH477" s="1"/>
      <c r="AI477" s="1"/>
      <c r="AJ477" s="1"/>
    </row>
    <row r="478" spans="1:36" x14ac:dyDescent="0.25">
      <c r="A478" s="1" t="s">
        <v>498</v>
      </c>
      <c r="B478" s="21" t="s">
        <v>730</v>
      </c>
      <c r="C478" s="1" t="s">
        <v>518</v>
      </c>
      <c r="D478" s="1" t="s">
        <v>9</v>
      </c>
      <c r="E478" s="1" t="s">
        <v>519</v>
      </c>
      <c r="F478" s="1" t="s">
        <v>137</v>
      </c>
      <c r="G478" s="1" t="s">
        <v>12</v>
      </c>
      <c r="H478" s="1" t="s">
        <v>13</v>
      </c>
      <c r="I478" s="1">
        <v>35</v>
      </c>
      <c r="J478" s="1">
        <v>14</v>
      </c>
      <c r="K478" s="1">
        <f>VLOOKUP(F:F,прайс1!B:D,3,1)</f>
        <v>440</v>
      </c>
      <c r="L478" s="16">
        <f>VLOOKUP(F:F,прайс1!B:E,4,1)</f>
        <v>70</v>
      </c>
      <c r="M478" s="16">
        <f>VLOOKUP(F:F,прайс1!B:F,5,1)</f>
        <v>60</v>
      </c>
      <c r="N478" s="25">
        <f>IF(J478=1,K478,IF(J478&lt;30,K478+((J478-1)*L478),K478+((J478-1)*M478)))</f>
        <v>1350</v>
      </c>
      <c r="O478" s="1">
        <f>VLOOKUP(F:F,прайс2!B:F,3,1)</f>
        <v>280</v>
      </c>
      <c r="P478" s="16">
        <f>VLOOKUP(F:F,прайс2!B:E,4,1)</f>
        <v>50</v>
      </c>
      <c r="Q478" s="16">
        <f>VLOOKUP(F:F,прайс2!B:F,5,1)</f>
        <v>40</v>
      </c>
      <c r="R478" s="25">
        <f>IF(J478=1,O478,IF(J478&lt;30,O478+((J478-1)*P478),O478+((J478-1)*Q478)))</f>
        <v>930</v>
      </c>
      <c r="S478" s="1">
        <v>216</v>
      </c>
      <c r="T478" s="1">
        <v>240</v>
      </c>
      <c r="U478" s="1">
        <v>264</v>
      </c>
      <c r="V478" s="1">
        <v>324</v>
      </c>
      <c r="W478" s="1">
        <v>468</v>
      </c>
      <c r="X478" s="1">
        <v>558</v>
      </c>
      <c r="Y478" s="1">
        <v>648</v>
      </c>
      <c r="Z478" s="1">
        <v>780</v>
      </c>
      <c r="AA478" s="1">
        <v>900</v>
      </c>
      <c r="AB478" s="1">
        <v>1020</v>
      </c>
      <c r="AC478" s="1"/>
      <c r="AD478" s="1">
        <v>200</v>
      </c>
      <c r="AE478" s="47">
        <v>12</v>
      </c>
      <c r="AF478" s="1"/>
      <c r="AG478" s="1"/>
      <c r="AH478" s="1"/>
      <c r="AI478" s="1"/>
      <c r="AJ478" s="1"/>
    </row>
    <row r="479" spans="1:36" x14ac:dyDescent="0.25">
      <c r="A479" s="1" t="s">
        <v>536</v>
      </c>
      <c r="B479" s="21" t="s">
        <v>730</v>
      </c>
      <c r="C479" s="1" t="s">
        <v>552</v>
      </c>
      <c r="D479" s="1" t="s">
        <v>9</v>
      </c>
      <c r="E479" s="1" t="s">
        <v>553</v>
      </c>
      <c r="F479" s="1" t="s">
        <v>137</v>
      </c>
      <c r="G479" s="1" t="s">
        <v>12</v>
      </c>
      <c r="H479" s="1" t="s">
        <v>13</v>
      </c>
      <c r="I479" s="1">
        <v>35</v>
      </c>
      <c r="J479" s="1">
        <v>16</v>
      </c>
      <c r="K479" s="1">
        <f>VLOOKUP(F:F,прайс1!B:D,3,1)</f>
        <v>440</v>
      </c>
      <c r="L479" s="16">
        <f>VLOOKUP(F:F,прайс1!B:E,4,1)</f>
        <v>70</v>
      </c>
      <c r="M479" s="16">
        <f>VLOOKUP(F:F,прайс1!B:F,5,1)</f>
        <v>60</v>
      </c>
      <c r="N479" s="25">
        <f>IF(J479=1,K479,IF(J479&lt;30,K479+((J479-1)*L479),K479+((J479-1)*M479)))</f>
        <v>1490</v>
      </c>
      <c r="O479" s="1">
        <f>VLOOKUP(F:F,прайс2!B:F,3,1)</f>
        <v>280</v>
      </c>
      <c r="P479" s="16">
        <f>VLOOKUP(F:F,прайс2!B:E,4,1)</f>
        <v>50</v>
      </c>
      <c r="Q479" s="16">
        <f>VLOOKUP(F:F,прайс2!B:F,5,1)</f>
        <v>40</v>
      </c>
      <c r="R479" s="25">
        <f>IF(J479=1,O479,IF(J479&lt;30,O479+((J479-1)*P479),O479+((J479-1)*Q479)))</f>
        <v>1030</v>
      </c>
      <c r="S479" s="1">
        <v>216</v>
      </c>
      <c r="T479" s="1">
        <v>240</v>
      </c>
      <c r="U479" s="1">
        <v>264</v>
      </c>
      <c r="V479" s="1">
        <v>324</v>
      </c>
      <c r="W479" s="1">
        <v>468</v>
      </c>
      <c r="X479" s="1">
        <v>558</v>
      </c>
      <c r="Y479" s="1">
        <v>648</v>
      </c>
      <c r="Z479" s="1">
        <v>780</v>
      </c>
      <c r="AA479" s="1">
        <v>900</v>
      </c>
      <c r="AB479" s="1">
        <v>1020</v>
      </c>
      <c r="AC479" s="1"/>
      <c r="AD479" s="1">
        <v>200</v>
      </c>
      <c r="AE479" s="47">
        <v>12</v>
      </c>
      <c r="AF479" s="1"/>
      <c r="AG479" s="1"/>
      <c r="AH479" s="1"/>
      <c r="AI479" s="1"/>
      <c r="AJ479" s="1"/>
    </row>
    <row r="480" spans="1:36" x14ac:dyDescent="0.25">
      <c r="A480" s="1" t="s">
        <v>230</v>
      </c>
      <c r="B480" s="21" t="s">
        <v>731</v>
      </c>
      <c r="C480" s="1" t="s">
        <v>62</v>
      </c>
      <c r="D480" s="1" t="s">
        <v>232</v>
      </c>
      <c r="E480" s="1" t="s">
        <v>241</v>
      </c>
      <c r="F480" s="1" t="s">
        <v>137</v>
      </c>
      <c r="G480" s="1" t="s">
        <v>12</v>
      </c>
      <c r="H480" s="1" t="s">
        <v>13</v>
      </c>
      <c r="I480" s="1">
        <v>35</v>
      </c>
      <c r="J480" s="1">
        <v>17</v>
      </c>
      <c r="K480" s="1">
        <f>VLOOKUP(F:F,прайс1!B:D,3,1)</f>
        <v>440</v>
      </c>
      <c r="L480" s="16">
        <f>VLOOKUP(F:F,прайс1!B:E,4,1)</f>
        <v>70</v>
      </c>
      <c r="M480" s="16">
        <f>VLOOKUP(F:F,прайс1!B:F,5,1)</f>
        <v>60</v>
      </c>
      <c r="N480" s="25">
        <f>IF(J480=1,K480,IF(J480&lt;30,K480+((J480-1)*L480),K480+((J480-1)*M480)))</f>
        <v>1560</v>
      </c>
      <c r="O480" s="1">
        <f>VLOOKUP(F:F,прайс2!B:F,3,1)</f>
        <v>280</v>
      </c>
      <c r="P480" s="16">
        <f>VLOOKUP(F:F,прайс2!B:E,4,1)</f>
        <v>50</v>
      </c>
      <c r="Q480" s="16">
        <f>VLOOKUP(F:F,прайс2!B:F,5,1)</f>
        <v>40</v>
      </c>
      <c r="R480" s="25">
        <f>IF(J480=1,O480,IF(J480&lt;30,O480+((J480-1)*P480),O480+((J480-1)*Q480)))</f>
        <v>1080</v>
      </c>
      <c r="S480" s="1">
        <v>216</v>
      </c>
      <c r="T480" s="1">
        <v>240</v>
      </c>
      <c r="U480" s="1">
        <v>264</v>
      </c>
      <c r="V480" s="1">
        <v>324</v>
      </c>
      <c r="W480" s="1">
        <v>468</v>
      </c>
      <c r="X480" s="1">
        <v>558</v>
      </c>
      <c r="Y480" s="1">
        <v>648</v>
      </c>
      <c r="Z480" s="1">
        <v>780</v>
      </c>
      <c r="AA480" s="1">
        <v>900</v>
      </c>
      <c r="AB480" s="1">
        <v>1020</v>
      </c>
      <c r="AC480" s="1"/>
      <c r="AD480" s="1">
        <v>200</v>
      </c>
      <c r="AE480" s="47">
        <v>12</v>
      </c>
      <c r="AF480" s="1"/>
      <c r="AG480" s="1"/>
      <c r="AH480" s="1"/>
      <c r="AI480" s="1"/>
      <c r="AJ480" s="1"/>
    </row>
    <row r="481" spans="1:36" x14ac:dyDescent="0.25">
      <c r="A481" s="1" t="s">
        <v>608</v>
      </c>
      <c r="B481" s="21" t="s">
        <v>731</v>
      </c>
      <c r="C481" s="1" t="s">
        <v>552</v>
      </c>
      <c r="D481" s="1" t="s">
        <v>232</v>
      </c>
      <c r="E481" s="1" t="s">
        <v>553</v>
      </c>
      <c r="F481" s="1" t="s">
        <v>137</v>
      </c>
      <c r="G481" s="1" t="s">
        <v>12</v>
      </c>
      <c r="H481" s="1" t="s">
        <v>13</v>
      </c>
      <c r="I481" s="1">
        <v>35</v>
      </c>
      <c r="J481" s="1">
        <v>16</v>
      </c>
      <c r="K481" s="1">
        <f>VLOOKUP(F:F,прайс1!B:D,3,1)</f>
        <v>440</v>
      </c>
      <c r="L481" s="16">
        <f>VLOOKUP(F:F,прайс1!B:E,4,1)</f>
        <v>70</v>
      </c>
      <c r="M481" s="16">
        <f>VLOOKUP(F:F,прайс1!B:F,5,1)</f>
        <v>60</v>
      </c>
      <c r="N481" s="25">
        <f>IF(J481=1,K481,IF(J481&lt;30,K481+((J481-1)*L481),K481+((J481-1)*M481)))</f>
        <v>1490</v>
      </c>
      <c r="O481" s="1">
        <f>VLOOKUP(F:F,прайс2!B:F,3,1)</f>
        <v>280</v>
      </c>
      <c r="P481" s="16">
        <f>VLOOKUP(F:F,прайс2!B:E,4,1)</f>
        <v>50</v>
      </c>
      <c r="Q481" s="16">
        <f>VLOOKUP(F:F,прайс2!B:F,5,1)</f>
        <v>40</v>
      </c>
      <c r="R481" s="25">
        <f>IF(J481=1,O481,IF(J481&lt;30,O481+((J481-1)*P481),O481+((J481-1)*Q481)))</f>
        <v>1030</v>
      </c>
      <c r="S481" s="1">
        <v>216</v>
      </c>
      <c r="T481" s="1">
        <v>240</v>
      </c>
      <c r="U481" s="1">
        <v>264</v>
      </c>
      <c r="V481" s="1">
        <v>324</v>
      </c>
      <c r="W481" s="1">
        <v>468</v>
      </c>
      <c r="X481" s="1">
        <v>558</v>
      </c>
      <c r="Y481" s="1">
        <v>648</v>
      </c>
      <c r="Z481" s="1">
        <v>780</v>
      </c>
      <c r="AA481" s="1">
        <v>900</v>
      </c>
      <c r="AB481" s="1">
        <v>1020</v>
      </c>
      <c r="AC481" s="1"/>
      <c r="AD481" s="1">
        <v>200</v>
      </c>
      <c r="AE481" s="47">
        <v>12</v>
      </c>
      <c r="AF481" s="1"/>
      <c r="AG481" s="1"/>
      <c r="AH481" s="1"/>
      <c r="AI481" s="1"/>
      <c r="AJ481" s="1"/>
    </row>
    <row r="482" spans="1:36" x14ac:dyDescent="0.25">
      <c r="A482" s="1" t="s">
        <v>84</v>
      </c>
      <c r="B482" s="21" t="s">
        <v>730</v>
      </c>
      <c r="C482" s="1" t="s">
        <v>85</v>
      </c>
      <c r="D482" s="1" t="s">
        <v>9</v>
      </c>
      <c r="E482" s="1" t="s">
        <v>87</v>
      </c>
      <c r="F482" s="1" t="s">
        <v>86</v>
      </c>
      <c r="G482" s="1" t="s">
        <v>12</v>
      </c>
      <c r="H482" s="1" t="s">
        <v>13</v>
      </c>
      <c r="I482" s="1">
        <v>2</v>
      </c>
      <c r="J482" s="1">
        <v>11</v>
      </c>
      <c r="K482" s="1">
        <f>VLOOKUP(F:F,прайс1!B:D,3,1)</f>
        <v>440</v>
      </c>
      <c r="L482" s="16">
        <f>VLOOKUP(F:F,прайс1!B:E,4,1)</f>
        <v>70</v>
      </c>
      <c r="M482" s="16">
        <f>VLOOKUP(F:F,прайс1!B:F,5,1)</f>
        <v>60</v>
      </c>
      <c r="N482" s="25">
        <f>IF(J482=1,K482,IF(J482&lt;30,K482+((J482-1)*L482),K482+((J482-1)*M482)))</f>
        <v>1140</v>
      </c>
      <c r="O482" s="1">
        <f>VLOOKUP(F:F,прайс2!B:F,3,1)</f>
        <v>280</v>
      </c>
      <c r="P482" s="16">
        <f>VLOOKUP(F:F,прайс2!B:E,4,1)</f>
        <v>50</v>
      </c>
      <c r="Q482" s="16">
        <f>VLOOKUP(F:F,прайс2!B:F,5,1)</f>
        <v>40</v>
      </c>
      <c r="R482" s="25">
        <f>IF(J482=1,O482,IF(J482&lt;30,O482+((J482-1)*P482),O482+((J482-1)*Q482)))</f>
        <v>780</v>
      </c>
      <c r="S482" s="1">
        <v>216</v>
      </c>
      <c r="T482" s="1">
        <v>240</v>
      </c>
      <c r="U482" s="1">
        <v>264</v>
      </c>
      <c r="V482" s="1">
        <v>324</v>
      </c>
      <c r="W482" s="1">
        <v>468</v>
      </c>
      <c r="X482" s="1">
        <v>558</v>
      </c>
      <c r="Y482" s="1">
        <v>648</v>
      </c>
      <c r="Z482" s="1">
        <v>780</v>
      </c>
      <c r="AA482" s="1">
        <v>900</v>
      </c>
      <c r="AB482" s="1">
        <v>1020</v>
      </c>
      <c r="AC482" s="1"/>
      <c r="AD482" s="1">
        <v>200</v>
      </c>
      <c r="AE482" s="47">
        <v>12</v>
      </c>
      <c r="AF482" s="1"/>
      <c r="AG482" s="1"/>
      <c r="AH482" s="1"/>
      <c r="AI482" s="1"/>
      <c r="AJ482" s="1"/>
    </row>
    <row r="483" spans="1:36" x14ac:dyDescent="0.25">
      <c r="A483" s="1" t="s">
        <v>84</v>
      </c>
      <c r="B483" s="21" t="s">
        <v>730</v>
      </c>
      <c r="C483" s="1" t="s">
        <v>93</v>
      </c>
      <c r="D483" s="1" t="s">
        <v>9</v>
      </c>
      <c r="E483" s="1" t="s">
        <v>94</v>
      </c>
      <c r="F483" s="1" t="s">
        <v>86</v>
      </c>
      <c r="G483" s="1" t="s">
        <v>12</v>
      </c>
      <c r="H483" s="1" t="s">
        <v>13</v>
      </c>
      <c r="I483" s="1">
        <v>2</v>
      </c>
      <c r="J483" s="1">
        <v>19</v>
      </c>
      <c r="K483" s="1">
        <f>VLOOKUP(F:F,прайс1!B:D,3,1)</f>
        <v>440</v>
      </c>
      <c r="L483" s="16">
        <f>VLOOKUP(F:F,прайс1!B:E,4,1)</f>
        <v>70</v>
      </c>
      <c r="M483" s="16">
        <f>VLOOKUP(F:F,прайс1!B:F,5,1)</f>
        <v>60</v>
      </c>
      <c r="N483" s="25">
        <f>IF(J483=1,K483,IF(J483&lt;30,K483+((J483-1)*L483),K483+((J483-1)*M483)))</f>
        <v>1700</v>
      </c>
      <c r="O483" s="1">
        <f>VLOOKUP(F:F,прайс2!B:F,3,1)</f>
        <v>280</v>
      </c>
      <c r="P483" s="16">
        <f>VLOOKUP(F:F,прайс2!B:E,4,1)</f>
        <v>50</v>
      </c>
      <c r="Q483" s="16">
        <f>VLOOKUP(F:F,прайс2!B:F,5,1)</f>
        <v>40</v>
      </c>
      <c r="R483" s="25">
        <f>IF(J483=1,O483,IF(J483&lt;30,O483+((J483-1)*P483),O483+((J483-1)*Q483)))</f>
        <v>1180</v>
      </c>
      <c r="S483" s="1">
        <v>216</v>
      </c>
      <c r="T483" s="1">
        <v>240</v>
      </c>
      <c r="U483" s="1">
        <v>264</v>
      </c>
      <c r="V483" s="1">
        <v>324</v>
      </c>
      <c r="W483" s="1">
        <v>468</v>
      </c>
      <c r="X483" s="1">
        <v>558</v>
      </c>
      <c r="Y483" s="1">
        <v>648</v>
      </c>
      <c r="Z483" s="1">
        <v>780</v>
      </c>
      <c r="AA483" s="1">
        <v>900</v>
      </c>
      <c r="AB483" s="1">
        <v>1020</v>
      </c>
      <c r="AC483" s="1"/>
      <c r="AD483" s="1">
        <v>200</v>
      </c>
      <c r="AE483" s="47">
        <v>12</v>
      </c>
      <c r="AF483" s="1"/>
      <c r="AG483" s="1"/>
      <c r="AH483" s="1"/>
      <c r="AI483" s="1"/>
      <c r="AJ483" s="1"/>
    </row>
    <row r="484" spans="1:36" x14ac:dyDescent="0.25">
      <c r="A484" s="1" t="s">
        <v>246</v>
      </c>
      <c r="B484" s="21" t="s">
        <v>730</v>
      </c>
      <c r="C484" s="1" t="s">
        <v>85</v>
      </c>
      <c r="D484" s="1" t="s">
        <v>9</v>
      </c>
      <c r="E484" s="1" t="s">
        <v>247</v>
      </c>
      <c r="F484" s="1" t="s">
        <v>86</v>
      </c>
      <c r="G484" s="1" t="s">
        <v>117</v>
      </c>
      <c r="H484" s="1" t="s">
        <v>118</v>
      </c>
      <c r="I484" s="1">
        <v>2</v>
      </c>
      <c r="J484" s="1">
        <v>23</v>
      </c>
      <c r="K484" s="1">
        <f>VLOOKUP(F:F,прайс1!B:D,3,1)</f>
        <v>440</v>
      </c>
      <c r="L484" s="16">
        <f>VLOOKUP(F:F,прайс1!B:E,4,1)</f>
        <v>70</v>
      </c>
      <c r="M484" s="16">
        <f>VLOOKUP(F:F,прайс1!B:F,5,1)</f>
        <v>60</v>
      </c>
      <c r="N484" s="25">
        <f>IF(J484=1,K484,IF(J484&lt;30,K484+((J484-1)*L484),K484+((J484-1)*M484)))</f>
        <v>1980</v>
      </c>
      <c r="O484" s="1">
        <f>VLOOKUP(F:F,прайс2!B:F,3,1)</f>
        <v>280</v>
      </c>
      <c r="P484" s="16">
        <f>VLOOKUP(F:F,прайс2!B:E,4,1)</f>
        <v>50</v>
      </c>
      <c r="Q484" s="16">
        <f>VLOOKUP(F:F,прайс2!B:F,5,1)</f>
        <v>40</v>
      </c>
      <c r="R484" s="25">
        <f>IF(J484=1,O484,IF(J484&lt;30,O484+((J484-1)*P484),O484+((J484-1)*Q484)))</f>
        <v>1380</v>
      </c>
      <c r="S484" s="1">
        <v>216</v>
      </c>
      <c r="T484" s="1">
        <v>240</v>
      </c>
      <c r="U484" s="1">
        <v>264</v>
      </c>
      <c r="V484" s="1">
        <v>324</v>
      </c>
      <c r="W484" s="1">
        <v>468</v>
      </c>
      <c r="X484" s="1">
        <v>558</v>
      </c>
      <c r="Y484" s="1">
        <v>648</v>
      </c>
      <c r="Z484" s="1">
        <v>780</v>
      </c>
      <c r="AA484" s="1">
        <v>900</v>
      </c>
      <c r="AB484" s="1">
        <v>1020</v>
      </c>
      <c r="AC484" s="1"/>
      <c r="AD484" s="1">
        <v>200</v>
      </c>
      <c r="AE484" s="47">
        <v>12</v>
      </c>
      <c r="AF484" s="1"/>
      <c r="AG484" s="1"/>
      <c r="AH484" s="1"/>
      <c r="AI484" s="1"/>
      <c r="AJ484" s="1"/>
    </row>
    <row r="485" spans="1:36" x14ac:dyDescent="0.25">
      <c r="A485" s="1" t="s">
        <v>284</v>
      </c>
      <c r="B485" s="21" t="s">
        <v>731</v>
      </c>
      <c r="C485" s="1" t="s">
        <v>85</v>
      </c>
      <c r="D485" s="1" t="s">
        <v>238</v>
      </c>
      <c r="E485" s="1" t="s">
        <v>87</v>
      </c>
      <c r="F485" s="1" t="s">
        <v>86</v>
      </c>
      <c r="G485" s="1" t="s">
        <v>12</v>
      </c>
      <c r="H485" s="1" t="s">
        <v>13</v>
      </c>
      <c r="I485" s="1">
        <v>2</v>
      </c>
      <c r="J485" s="1">
        <v>3</v>
      </c>
      <c r="K485" s="1">
        <f>VLOOKUP(F:F,прайс1!B:D,3,1)</f>
        <v>440</v>
      </c>
      <c r="L485" s="16">
        <f>VLOOKUP(F:F,прайс1!B:E,4,1)</f>
        <v>70</v>
      </c>
      <c r="M485" s="16">
        <f>VLOOKUP(F:F,прайс1!B:F,5,1)</f>
        <v>60</v>
      </c>
      <c r="N485" s="25">
        <f>IF(J485=1,K485,IF(J485&lt;30,K485+((J485-1)*L485),K485+((J485-1)*M485)))</f>
        <v>580</v>
      </c>
      <c r="O485" s="1">
        <f>VLOOKUP(F:F,прайс2!B:F,3,1)</f>
        <v>280</v>
      </c>
      <c r="P485" s="16">
        <f>VLOOKUP(F:F,прайс2!B:E,4,1)</f>
        <v>50</v>
      </c>
      <c r="Q485" s="16">
        <f>VLOOKUP(F:F,прайс2!B:F,5,1)</f>
        <v>40</v>
      </c>
      <c r="R485" s="25">
        <f>IF(J485=1,O485,IF(J485&lt;30,O485+((J485-1)*P485),O485+((J485-1)*Q485)))</f>
        <v>380</v>
      </c>
      <c r="S485" s="1">
        <v>216</v>
      </c>
      <c r="T485" s="1">
        <v>240</v>
      </c>
      <c r="U485" s="1">
        <v>264</v>
      </c>
      <c r="V485" s="1">
        <v>324</v>
      </c>
      <c r="W485" s="1">
        <v>468</v>
      </c>
      <c r="X485" s="1">
        <v>558</v>
      </c>
      <c r="Y485" s="1">
        <v>648</v>
      </c>
      <c r="Z485" s="1">
        <v>780</v>
      </c>
      <c r="AA485" s="1">
        <v>900</v>
      </c>
      <c r="AB485" s="1">
        <v>1020</v>
      </c>
      <c r="AC485" s="1"/>
      <c r="AD485" s="1">
        <v>200</v>
      </c>
      <c r="AE485" s="47">
        <v>12</v>
      </c>
      <c r="AF485" s="1"/>
      <c r="AG485" s="1"/>
      <c r="AH485" s="1"/>
      <c r="AI485" s="1"/>
      <c r="AJ485" s="1"/>
    </row>
    <row r="486" spans="1:36" x14ac:dyDescent="0.25">
      <c r="A486" s="1" t="s">
        <v>284</v>
      </c>
      <c r="B486" s="21" t="s">
        <v>731</v>
      </c>
      <c r="C486" s="1" t="s">
        <v>85</v>
      </c>
      <c r="D486" s="1" t="s">
        <v>238</v>
      </c>
      <c r="E486" s="1" t="s">
        <v>247</v>
      </c>
      <c r="F486" s="1" t="s">
        <v>86</v>
      </c>
      <c r="G486" s="1" t="s">
        <v>12</v>
      </c>
      <c r="H486" s="1" t="s">
        <v>13</v>
      </c>
      <c r="I486" s="1">
        <v>2</v>
      </c>
      <c r="J486" s="1">
        <v>15</v>
      </c>
      <c r="K486" s="1">
        <f>VLOOKUP(F:F,прайс1!B:D,3,1)</f>
        <v>440</v>
      </c>
      <c r="L486" s="16">
        <f>VLOOKUP(F:F,прайс1!B:E,4,1)</f>
        <v>70</v>
      </c>
      <c r="M486" s="16">
        <f>VLOOKUP(F:F,прайс1!B:F,5,1)</f>
        <v>60</v>
      </c>
      <c r="N486" s="25">
        <f>IF(J486=1,K486,IF(J486&lt;30,K486+((J486-1)*L486),K486+((J486-1)*M486)))</f>
        <v>1420</v>
      </c>
      <c r="O486" s="1">
        <f>VLOOKUP(F:F,прайс2!B:F,3,1)</f>
        <v>280</v>
      </c>
      <c r="P486" s="16">
        <f>VLOOKUP(F:F,прайс2!B:E,4,1)</f>
        <v>50</v>
      </c>
      <c r="Q486" s="16">
        <f>VLOOKUP(F:F,прайс2!B:F,5,1)</f>
        <v>40</v>
      </c>
      <c r="R486" s="25">
        <f>IF(J486=1,O486,IF(J486&lt;30,O486+((J486-1)*P486),O486+((J486-1)*Q486)))</f>
        <v>980</v>
      </c>
      <c r="S486" s="1">
        <v>216</v>
      </c>
      <c r="T486" s="1">
        <v>240</v>
      </c>
      <c r="U486" s="1">
        <v>264</v>
      </c>
      <c r="V486" s="1">
        <v>324</v>
      </c>
      <c r="W486" s="1">
        <v>468</v>
      </c>
      <c r="X486" s="1">
        <v>558</v>
      </c>
      <c r="Y486" s="1">
        <v>648</v>
      </c>
      <c r="Z486" s="1">
        <v>780</v>
      </c>
      <c r="AA486" s="1">
        <v>900</v>
      </c>
      <c r="AB486" s="1">
        <v>1020</v>
      </c>
      <c r="AC486" s="1"/>
      <c r="AD486" s="1">
        <v>200</v>
      </c>
      <c r="AE486" s="47">
        <v>12</v>
      </c>
      <c r="AF486" s="1"/>
      <c r="AG486" s="1"/>
      <c r="AH486" s="1"/>
      <c r="AI486" s="1"/>
      <c r="AJ486" s="1"/>
    </row>
    <row r="487" spans="1:36" x14ac:dyDescent="0.25">
      <c r="A487" s="1" t="s">
        <v>284</v>
      </c>
      <c r="B487" s="21" t="s">
        <v>731</v>
      </c>
      <c r="C487" s="1" t="s">
        <v>93</v>
      </c>
      <c r="D487" s="1" t="s">
        <v>238</v>
      </c>
      <c r="E487" s="1" t="s">
        <v>94</v>
      </c>
      <c r="F487" s="1" t="s">
        <v>86</v>
      </c>
      <c r="G487" s="1" t="s">
        <v>12</v>
      </c>
      <c r="H487" s="1" t="s">
        <v>13</v>
      </c>
      <c r="I487" s="1">
        <v>2</v>
      </c>
      <c r="J487" s="1">
        <v>7</v>
      </c>
      <c r="K487" s="1">
        <f>VLOOKUP(F:F,прайс1!B:D,3,1)</f>
        <v>440</v>
      </c>
      <c r="L487" s="16">
        <f>VLOOKUP(F:F,прайс1!B:E,4,1)</f>
        <v>70</v>
      </c>
      <c r="M487" s="16">
        <f>VLOOKUP(F:F,прайс1!B:F,5,1)</f>
        <v>60</v>
      </c>
      <c r="N487" s="25">
        <f>IF(J487=1,K487,IF(J487&lt;30,K487+((J487-1)*L487),K487+((J487-1)*M487)))</f>
        <v>860</v>
      </c>
      <c r="O487" s="1">
        <f>VLOOKUP(F:F,прайс2!B:F,3,1)</f>
        <v>280</v>
      </c>
      <c r="P487" s="16">
        <f>VLOOKUP(F:F,прайс2!B:E,4,1)</f>
        <v>50</v>
      </c>
      <c r="Q487" s="16">
        <f>VLOOKUP(F:F,прайс2!B:F,5,1)</f>
        <v>40</v>
      </c>
      <c r="R487" s="25">
        <f>IF(J487=1,O487,IF(J487&lt;30,O487+((J487-1)*P487),O487+((J487-1)*Q487)))</f>
        <v>580</v>
      </c>
      <c r="S487" s="1">
        <v>216</v>
      </c>
      <c r="T487" s="1">
        <v>240</v>
      </c>
      <c r="U487" s="1">
        <v>264</v>
      </c>
      <c r="V487" s="1">
        <v>324</v>
      </c>
      <c r="W487" s="1">
        <v>468</v>
      </c>
      <c r="X487" s="1">
        <v>558</v>
      </c>
      <c r="Y487" s="1">
        <v>648</v>
      </c>
      <c r="Z487" s="1">
        <v>780</v>
      </c>
      <c r="AA487" s="1">
        <v>900</v>
      </c>
      <c r="AB487" s="1">
        <v>1020</v>
      </c>
      <c r="AC487" s="1"/>
      <c r="AD487" s="1">
        <v>200</v>
      </c>
      <c r="AE487" s="47">
        <v>12</v>
      </c>
      <c r="AF487" s="1"/>
      <c r="AG487" s="1"/>
      <c r="AH487" s="1"/>
      <c r="AI487" s="1"/>
      <c r="AJ487" s="1"/>
    </row>
    <row r="488" spans="1:36" x14ac:dyDescent="0.25">
      <c r="A488" s="1" t="s">
        <v>84</v>
      </c>
      <c r="B488" s="21" t="s">
        <v>730</v>
      </c>
      <c r="C488" s="1" t="s">
        <v>110</v>
      </c>
      <c r="D488" s="1" t="s">
        <v>9</v>
      </c>
      <c r="E488" s="1" t="s">
        <v>111</v>
      </c>
      <c r="F488" s="1" t="s">
        <v>112</v>
      </c>
      <c r="G488" s="1" t="s">
        <v>20</v>
      </c>
      <c r="H488" s="1" t="s">
        <v>21</v>
      </c>
      <c r="I488" s="1">
        <v>33</v>
      </c>
      <c r="J488" s="1">
        <v>63</v>
      </c>
      <c r="K488" s="1">
        <f>VLOOKUP(F:F,прайс1!B:D,3,1)</f>
        <v>440</v>
      </c>
      <c r="L488" s="16">
        <f>VLOOKUP(F:F,прайс1!B:E,4,1)</f>
        <v>70</v>
      </c>
      <c r="M488" s="16">
        <f>VLOOKUP(F:F,прайс1!B:F,5,1)</f>
        <v>60</v>
      </c>
      <c r="N488" s="25">
        <f>IF(J488=1,K488,IF(J488&lt;30,K488+((J488-1)*L488),K488+((J488-1)*M488)))</f>
        <v>4160</v>
      </c>
      <c r="O488" s="1">
        <f>VLOOKUP(F:F,прайс2!B:F,3,1)</f>
        <v>280</v>
      </c>
      <c r="P488" s="16">
        <f>VLOOKUP(F:F,прайс2!B:E,4,1)</f>
        <v>50</v>
      </c>
      <c r="Q488" s="16">
        <f>VLOOKUP(F:F,прайс2!B:F,5,1)</f>
        <v>40</v>
      </c>
      <c r="R488" s="25">
        <f>IF(J488=1,O488,IF(J488&lt;30,O488+((J488-1)*P488),O488+((J488-1)*Q488)))</f>
        <v>2760</v>
      </c>
      <c r="S488" s="1">
        <v>216</v>
      </c>
      <c r="T488" s="1">
        <v>240</v>
      </c>
      <c r="U488" s="1">
        <v>264</v>
      </c>
      <c r="V488" s="1">
        <v>324</v>
      </c>
      <c r="W488" s="1">
        <v>468</v>
      </c>
      <c r="X488" s="1">
        <v>558</v>
      </c>
      <c r="Y488" s="1">
        <v>648</v>
      </c>
      <c r="Z488" s="1">
        <v>780</v>
      </c>
      <c r="AA488" s="1">
        <v>900</v>
      </c>
      <c r="AB488" s="1">
        <v>1020</v>
      </c>
      <c r="AC488" s="1"/>
      <c r="AD488" s="1">
        <v>200</v>
      </c>
      <c r="AE488" s="47">
        <v>12</v>
      </c>
      <c r="AF488" s="1"/>
      <c r="AG488" s="1"/>
      <c r="AH488" s="1"/>
      <c r="AI488" s="1"/>
      <c r="AJ488" s="1"/>
    </row>
    <row r="489" spans="1:36" x14ac:dyDescent="0.25">
      <c r="A489" s="1" t="s">
        <v>445</v>
      </c>
      <c r="B489" s="21" t="s">
        <v>730</v>
      </c>
      <c r="C489" s="1" t="s">
        <v>456</v>
      </c>
      <c r="D489" s="1" t="s">
        <v>9</v>
      </c>
      <c r="E489" s="1" t="s">
        <v>457</v>
      </c>
      <c r="F489" s="1" t="s">
        <v>458</v>
      </c>
      <c r="G489" s="1" t="s">
        <v>20</v>
      </c>
      <c r="H489" s="1" t="s">
        <v>21</v>
      </c>
      <c r="I489" s="1">
        <v>100</v>
      </c>
      <c r="J489" s="1">
        <v>41</v>
      </c>
      <c r="K489" s="1">
        <f>VLOOKUP(F:F,прайс1!B:D,3,1)</f>
        <v>270</v>
      </c>
      <c r="L489" s="16">
        <f>VLOOKUP(F:F,прайс1!B:E,4,1)</f>
        <v>40</v>
      </c>
      <c r="M489" s="16">
        <f>VLOOKUP(F:F,прайс1!B:F,5,1)</f>
        <v>30</v>
      </c>
      <c r="N489" s="25">
        <f>IF(J489=1,K489,IF(J489&lt;30,K489+((J489-1)*L489),K489+((J489-1)*M489)))</f>
        <v>1470</v>
      </c>
      <c r="O489" s="1">
        <f>VLOOKUP(F:F,прайс2!B:F,3,1)</f>
        <v>280</v>
      </c>
      <c r="P489" s="16">
        <f>VLOOKUP(F:F,прайс2!B:E,4,1)</f>
        <v>50</v>
      </c>
      <c r="Q489" s="16">
        <f>VLOOKUP(F:F,прайс2!B:F,5,1)</f>
        <v>40</v>
      </c>
      <c r="R489" s="25">
        <f>IF(J489=1,O489,IF(J489&lt;30,O489+((J489-1)*P489),O489+((J489-1)*Q489)))</f>
        <v>1880</v>
      </c>
      <c r="S489" s="1">
        <v>216</v>
      </c>
      <c r="T489" s="1">
        <v>240</v>
      </c>
      <c r="U489" s="1">
        <v>264</v>
      </c>
      <c r="V489" s="1">
        <v>324</v>
      </c>
      <c r="W489" s="1">
        <v>468</v>
      </c>
      <c r="X489" s="1">
        <v>558</v>
      </c>
      <c r="Y489" s="1">
        <v>648</v>
      </c>
      <c r="Z489" s="1">
        <v>780</v>
      </c>
      <c r="AA489" s="1">
        <v>900</v>
      </c>
      <c r="AB489" s="1">
        <v>1020</v>
      </c>
      <c r="AC489" s="1"/>
      <c r="AD489" s="1">
        <v>200</v>
      </c>
      <c r="AE489" s="47">
        <v>12</v>
      </c>
      <c r="AF489" s="1"/>
      <c r="AG489" s="1"/>
      <c r="AH489" s="1"/>
      <c r="AI489" s="1"/>
      <c r="AJ489" s="1"/>
    </row>
    <row r="490" spans="1:36" x14ac:dyDescent="0.25">
      <c r="A490" s="1" t="s">
        <v>348</v>
      </c>
      <c r="B490" s="21" t="s">
        <v>730</v>
      </c>
      <c r="C490" s="1" t="s">
        <v>285</v>
      </c>
      <c r="D490" s="1" t="s">
        <v>9</v>
      </c>
      <c r="E490" s="1" t="s">
        <v>286</v>
      </c>
      <c r="F490" s="1" t="s">
        <v>234</v>
      </c>
      <c r="G490" s="1" t="s">
        <v>117</v>
      </c>
      <c r="H490" s="1" t="s">
        <v>118</v>
      </c>
      <c r="I490" s="1">
        <v>58</v>
      </c>
      <c r="J490" s="1">
        <v>28</v>
      </c>
      <c r="K490" s="1">
        <f>VLOOKUP(F:F,прайс1!B:D,3,1)</f>
        <v>440</v>
      </c>
      <c r="L490" s="16">
        <f>VLOOKUP(F:F,прайс1!B:E,4,1)</f>
        <v>70</v>
      </c>
      <c r="M490" s="16">
        <f>VLOOKUP(F:F,прайс1!B:F,5,1)</f>
        <v>60</v>
      </c>
      <c r="N490" s="25">
        <f>IF(J490=1,K490,IF(J490&lt;30,K490+((J490-1)*L490),K490+((J490-1)*M490)))</f>
        <v>2330</v>
      </c>
      <c r="O490" s="1">
        <f>VLOOKUP(F:F,прайс2!B:F,3,1)</f>
        <v>280</v>
      </c>
      <c r="P490" s="16">
        <f>VLOOKUP(F:F,прайс2!B:E,4,1)</f>
        <v>50</v>
      </c>
      <c r="Q490" s="16">
        <f>VLOOKUP(F:F,прайс2!B:F,5,1)</f>
        <v>40</v>
      </c>
      <c r="R490" s="25">
        <f>IF(J490=1,O490,IF(J490&lt;30,O490+((J490-1)*P490),O490+((J490-1)*Q490)))</f>
        <v>1630</v>
      </c>
      <c r="S490" s="1">
        <v>216</v>
      </c>
      <c r="T490" s="1">
        <v>240</v>
      </c>
      <c r="U490" s="1">
        <v>264</v>
      </c>
      <c r="V490" s="1">
        <v>324</v>
      </c>
      <c r="W490" s="1">
        <v>468</v>
      </c>
      <c r="X490" s="1">
        <v>558</v>
      </c>
      <c r="Y490" s="1">
        <v>648</v>
      </c>
      <c r="Z490" s="1">
        <v>780</v>
      </c>
      <c r="AA490" s="1">
        <v>900</v>
      </c>
      <c r="AB490" s="1">
        <v>1020</v>
      </c>
      <c r="AC490" s="1"/>
      <c r="AD490" s="1">
        <v>200</v>
      </c>
      <c r="AE490" s="47">
        <v>12</v>
      </c>
      <c r="AF490" s="1"/>
      <c r="AG490" s="1"/>
      <c r="AH490" s="1"/>
      <c r="AI490" s="1"/>
      <c r="AJ490" s="1"/>
    </row>
    <row r="491" spans="1:36" x14ac:dyDescent="0.25">
      <c r="A491" s="1" t="s">
        <v>445</v>
      </c>
      <c r="B491" s="21" t="s">
        <v>730</v>
      </c>
      <c r="C491" s="1" t="s">
        <v>231</v>
      </c>
      <c r="D491" s="1" t="s">
        <v>9</v>
      </c>
      <c r="E491" s="1" t="s">
        <v>233</v>
      </c>
      <c r="F491" s="1" t="s">
        <v>234</v>
      </c>
      <c r="G491" s="1" t="s">
        <v>117</v>
      </c>
      <c r="H491" s="1" t="s">
        <v>118</v>
      </c>
      <c r="I491" s="1">
        <v>58</v>
      </c>
      <c r="J491" s="1">
        <v>33</v>
      </c>
      <c r="K491" s="1">
        <f>VLOOKUP(F:F,прайс1!B:D,3,1)</f>
        <v>440</v>
      </c>
      <c r="L491" s="16">
        <f>VLOOKUP(F:F,прайс1!B:E,4,1)</f>
        <v>70</v>
      </c>
      <c r="M491" s="16">
        <f>VLOOKUP(F:F,прайс1!B:F,5,1)</f>
        <v>60</v>
      </c>
      <c r="N491" s="25">
        <f>IF(J491=1,K491,IF(J491&lt;30,K491+((J491-1)*L491),K491+((J491-1)*M491)))</f>
        <v>2360</v>
      </c>
      <c r="O491" s="1">
        <f>VLOOKUP(F:F,прайс2!B:F,3,1)</f>
        <v>280</v>
      </c>
      <c r="P491" s="16">
        <f>VLOOKUP(F:F,прайс2!B:E,4,1)</f>
        <v>50</v>
      </c>
      <c r="Q491" s="16">
        <f>VLOOKUP(F:F,прайс2!B:F,5,1)</f>
        <v>40</v>
      </c>
      <c r="R491" s="25">
        <f>IF(J491=1,O491,IF(J491&lt;30,O491+((J491-1)*P491),O491+((J491-1)*Q491)))</f>
        <v>1560</v>
      </c>
      <c r="S491" s="1">
        <v>216</v>
      </c>
      <c r="T491" s="1">
        <v>240</v>
      </c>
      <c r="U491" s="1">
        <v>264</v>
      </c>
      <c r="V491" s="1">
        <v>324</v>
      </c>
      <c r="W491" s="1">
        <v>468</v>
      </c>
      <c r="X491" s="1">
        <v>558</v>
      </c>
      <c r="Y491" s="1">
        <v>648</v>
      </c>
      <c r="Z491" s="1">
        <v>780</v>
      </c>
      <c r="AA491" s="1">
        <v>900</v>
      </c>
      <c r="AB491" s="1">
        <v>1020</v>
      </c>
      <c r="AC491" s="1"/>
      <c r="AD491" s="1">
        <v>200</v>
      </c>
      <c r="AE491" s="47">
        <v>12</v>
      </c>
      <c r="AF491" s="1"/>
      <c r="AG491" s="1"/>
      <c r="AH491" s="1"/>
      <c r="AI491" s="1"/>
      <c r="AJ491" s="1"/>
    </row>
    <row r="492" spans="1:36" x14ac:dyDescent="0.25">
      <c r="A492" s="1" t="s">
        <v>445</v>
      </c>
      <c r="B492" s="21" t="s">
        <v>730</v>
      </c>
      <c r="C492" s="1" t="s">
        <v>231</v>
      </c>
      <c r="D492" s="1" t="s">
        <v>9</v>
      </c>
      <c r="E492" s="1" t="s">
        <v>236</v>
      </c>
      <c r="F492" s="1" t="s">
        <v>234</v>
      </c>
      <c r="G492" s="1" t="s">
        <v>117</v>
      </c>
      <c r="H492" s="1" t="s">
        <v>118</v>
      </c>
      <c r="I492" s="1">
        <v>58</v>
      </c>
      <c r="J492" s="1">
        <v>11</v>
      </c>
      <c r="K492" s="1">
        <f>VLOOKUP(F:F,прайс1!B:D,3,1)</f>
        <v>440</v>
      </c>
      <c r="L492" s="16">
        <f>VLOOKUP(F:F,прайс1!B:E,4,1)</f>
        <v>70</v>
      </c>
      <c r="M492" s="16">
        <f>VLOOKUP(F:F,прайс1!B:F,5,1)</f>
        <v>60</v>
      </c>
      <c r="N492" s="25">
        <f>IF(J492=1,K492,IF(J492&lt;30,K492+((J492-1)*L492),K492+((J492-1)*M492)))</f>
        <v>1140</v>
      </c>
      <c r="O492" s="1">
        <f>VLOOKUP(F:F,прайс2!B:F,3,1)</f>
        <v>280</v>
      </c>
      <c r="P492" s="16">
        <f>VLOOKUP(F:F,прайс2!B:E,4,1)</f>
        <v>50</v>
      </c>
      <c r="Q492" s="16">
        <f>VLOOKUP(F:F,прайс2!B:F,5,1)</f>
        <v>40</v>
      </c>
      <c r="R492" s="25">
        <f>IF(J492=1,O492,IF(J492&lt;30,O492+((J492-1)*P492),O492+((J492-1)*Q492)))</f>
        <v>780</v>
      </c>
      <c r="S492" s="1">
        <v>216</v>
      </c>
      <c r="T492" s="1">
        <v>240</v>
      </c>
      <c r="U492" s="1">
        <v>264</v>
      </c>
      <c r="V492" s="1">
        <v>324</v>
      </c>
      <c r="W492" s="1">
        <v>468</v>
      </c>
      <c r="X492" s="1">
        <v>558</v>
      </c>
      <c r="Y492" s="1">
        <v>648</v>
      </c>
      <c r="Z492" s="1">
        <v>780</v>
      </c>
      <c r="AA492" s="1">
        <v>900</v>
      </c>
      <c r="AB492" s="1">
        <v>1020</v>
      </c>
      <c r="AC492" s="1"/>
      <c r="AD492" s="1">
        <v>200</v>
      </c>
      <c r="AE492" s="47">
        <v>12</v>
      </c>
      <c r="AF492" s="1"/>
      <c r="AG492" s="1"/>
      <c r="AH492" s="1"/>
      <c r="AI492" s="1"/>
      <c r="AJ492" s="1"/>
    </row>
    <row r="493" spans="1:36" x14ac:dyDescent="0.25">
      <c r="A493" s="1" t="s">
        <v>445</v>
      </c>
      <c r="B493" s="21" t="s">
        <v>730</v>
      </c>
      <c r="C493" s="1" t="s">
        <v>231</v>
      </c>
      <c r="D493" s="1" t="s">
        <v>9</v>
      </c>
      <c r="E493" s="1" t="s">
        <v>237</v>
      </c>
      <c r="F493" s="1" t="s">
        <v>234</v>
      </c>
      <c r="G493" s="1" t="s">
        <v>117</v>
      </c>
      <c r="H493" s="1" t="s">
        <v>118</v>
      </c>
      <c r="I493" s="1">
        <v>58</v>
      </c>
      <c r="J493" s="1">
        <v>11</v>
      </c>
      <c r="K493" s="1">
        <f>VLOOKUP(F:F,прайс1!B:D,3,1)</f>
        <v>440</v>
      </c>
      <c r="L493" s="16">
        <f>VLOOKUP(F:F,прайс1!B:E,4,1)</f>
        <v>70</v>
      </c>
      <c r="M493" s="16">
        <f>VLOOKUP(F:F,прайс1!B:F,5,1)</f>
        <v>60</v>
      </c>
      <c r="N493" s="25">
        <f>IF(J493=1,K493,IF(J493&lt;30,K493+((J493-1)*L493),K493+((J493-1)*M493)))</f>
        <v>1140</v>
      </c>
      <c r="O493" s="1">
        <f>VLOOKUP(F:F,прайс2!B:F,3,1)</f>
        <v>280</v>
      </c>
      <c r="P493" s="16">
        <f>VLOOKUP(F:F,прайс2!B:E,4,1)</f>
        <v>50</v>
      </c>
      <c r="Q493" s="16">
        <f>VLOOKUP(F:F,прайс2!B:F,5,1)</f>
        <v>40</v>
      </c>
      <c r="R493" s="25">
        <f>IF(J493=1,O493,IF(J493&lt;30,O493+((J493-1)*P493),O493+((J493-1)*Q493)))</f>
        <v>780</v>
      </c>
      <c r="S493" s="1">
        <v>216</v>
      </c>
      <c r="T493" s="1">
        <v>240</v>
      </c>
      <c r="U493" s="1">
        <v>264</v>
      </c>
      <c r="V493" s="1">
        <v>324</v>
      </c>
      <c r="W493" s="1">
        <v>468</v>
      </c>
      <c r="X493" s="1">
        <v>558</v>
      </c>
      <c r="Y493" s="1">
        <v>648</v>
      </c>
      <c r="Z493" s="1">
        <v>780</v>
      </c>
      <c r="AA493" s="1">
        <v>900</v>
      </c>
      <c r="AB493" s="1">
        <v>1020</v>
      </c>
      <c r="AC493" s="1"/>
      <c r="AD493" s="1">
        <v>200</v>
      </c>
      <c r="AE493" s="47">
        <v>12</v>
      </c>
      <c r="AF493" s="1"/>
      <c r="AG493" s="1"/>
      <c r="AH493" s="1"/>
      <c r="AI493" s="1"/>
      <c r="AJ493" s="1"/>
    </row>
    <row r="494" spans="1:36" x14ac:dyDescent="0.25">
      <c r="A494" s="1" t="s">
        <v>498</v>
      </c>
      <c r="B494" s="21" t="s">
        <v>730</v>
      </c>
      <c r="C494" s="1" t="s">
        <v>502</v>
      </c>
      <c r="D494" s="1" t="s">
        <v>9</v>
      </c>
      <c r="E494" s="1" t="s">
        <v>504</v>
      </c>
      <c r="F494" s="1" t="s">
        <v>234</v>
      </c>
      <c r="G494" s="1" t="s">
        <v>235</v>
      </c>
      <c r="H494" s="1" t="s">
        <v>118</v>
      </c>
      <c r="I494" s="1">
        <v>58</v>
      </c>
      <c r="J494" s="1">
        <v>53</v>
      </c>
      <c r="K494" s="1">
        <f>VLOOKUP(F:F,прайс1!B:D,3,1)</f>
        <v>440</v>
      </c>
      <c r="L494" s="16">
        <f>VLOOKUP(F:F,прайс1!B:E,4,1)</f>
        <v>70</v>
      </c>
      <c r="M494" s="16">
        <f>VLOOKUP(F:F,прайс1!B:F,5,1)</f>
        <v>60</v>
      </c>
      <c r="N494" s="25">
        <f>IF(J494=1,K494,IF(J494&lt;30,K494+((J494-1)*L494),K494+((J494-1)*M494)))</f>
        <v>3560</v>
      </c>
      <c r="O494" s="1">
        <f>VLOOKUP(F:F,прайс2!B:F,3,1)</f>
        <v>280</v>
      </c>
      <c r="P494" s="16">
        <f>VLOOKUP(F:F,прайс2!B:E,4,1)</f>
        <v>50</v>
      </c>
      <c r="Q494" s="16">
        <f>VLOOKUP(F:F,прайс2!B:F,5,1)</f>
        <v>40</v>
      </c>
      <c r="R494" s="25">
        <f>IF(J494=1,O494,IF(J494&lt;30,O494+((J494-1)*P494),O494+((J494-1)*Q494)))</f>
        <v>2360</v>
      </c>
      <c r="S494" s="1">
        <v>216</v>
      </c>
      <c r="T494" s="1">
        <v>240</v>
      </c>
      <c r="U494" s="1">
        <v>264</v>
      </c>
      <c r="V494" s="1">
        <v>324</v>
      </c>
      <c r="W494" s="1">
        <v>468</v>
      </c>
      <c r="X494" s="1">
        <v>558</v>
      </c>
      <c r="Y494" s="1">
        <v>648</v>
      </c>
      <c r="Z494" s="1">
        <v>780</v>
      </c>
      <c r="AA494" s="1">
        <v>900</v>
      </c>
      <c r="AB494" s="1">
        <v>1020</v>
      </c>
      <c r="AC494" s="1"/>
      <c r="AD494" s="1">
        <v>200</v>
      </c>
      <c r="AE494" s="47">
        <v>12</v>
      </c>
      <c r="AF494" s="1"/>
      <c r="AG494" s="1"/>
      <c r="AH494" s="1"/>
      <c r="AI494" s="1"/>
      <c r="AJ494" s="1"/>
    </row>
    <row r="495" spans="1:36" x14ac:dyDescent="0.25">
      <c r="A495" s="1" t="s">
        <v>498</v>
      </c>
      <c r="B495" s="21" t="s">
        <v>730</v>
      </c>
      <c r="C495" s="1" t="s">
        <v>502</v>
      </c>
      <c r="D495" s="1" t="s">
        <v>9</v>
      </c>
      <c r="E495" s="1" t="s">
        <v>503</v>
      </c>
      <c r="F495" s="1" t="s">
        <v>234</v>
      </c>
      <c r="G495" s="1" t="s">
        <v>235</v>
      </c>
      <c r="H495" s="1" t="s">
        <v>118</v>
      </c>
      <c r="I495" s="1">
        <v>58</v>
      </c>
      <c r="J495" s="1">
        <v>23</v>
      </c>
      <c r="K495" s="1">
        <f>VLOOKUP(F:F,прайс1!B:D,3,1)</f>
        <v>440</v>
      </c>
      <c r="L495" s="16">
        <f>VLOOKUP(F:F,прайс1!B:E,4,1)</f>
        <v>70</v>
      </c>
      <c r="M495" s="16">
        <f>VLOOKUP(F:F,прайс1!B:F,5,1)</f>
        <v>60</v>
      </c>
      <c r="N495" s="25">
        <f>IF(J495=1,K495,IF(J495&lt;30,K495+((J495-1)*L495),K495+((J495-1)*M495)))</f>
        <v>1980</v>
      </c>
      <c r="O495" s="1">
        <f>VLOOKUP(F:F,прайс2!B:F,3,1)</f>
        <v>280</v>
      </c>
      <c r="P495" s="16">
        <f>VLOOKUP(F:F,прайс2!B:E,4,1)</f>
        <v>50</v>
      </c>
      <c r="Q495" s="16">
        <f>VLOOKUP(F:F,прайс2!B:F,5,1)</f>
        <v>40</v>
      </c>
      <c r="R495" s="25">
        <f>IF(J495=1,O495,IF(J495&lt;30,O495+((J495-1)*P495),O495+((J495-1)*Q495)))</f>
        <v>1380</v>
      </c>
      <c r="S495" s="1">
        <v>216</v>
      </c>
      <c r="T495" s="1">
        <v>240</v>
      </c>
      <c r="U495" s="1">
        <v>264</v>
      </c>
      <c r="V495" s="1">
        <v>324</v>
      </c>
      <c r="W495" s="1">
        <v>468</v>
      </c>
      <c r="X495" s="1">
        <v>558</v>
      </c>
      <c r="Y495" s="1">
        <v>648</v>
      </c>
      <c r="Z495" s="1">
        <v>780</v>
      </c>
      <c r="AA495" s="1">
        <v>900</v>
      </c>
      <c r="AB495" s="1">
        <v>1020</v>
      </c>
      <c r="AC495" s="1"/>
      <c r="AD495" s="1">
        <v>200</v>
      </c>
      <c r="AE495" s="47">
        <v>12</v>
      </c>
      <c r="AF495" s="1"/>
      <c r="AG495" s="1"/>
      <c r="AH495" s="1"/>
      <c r="AI495" s="1"/>
      <c r="AJ495" s="1"/>
    </row>
    <row r="496" spans="1:36" x14ac:dyDescent="0.25">
      <c r="A496" s="1" t="s">
        <v>536</v>
      </c>
      <c r="B496" s="21" t="s">
        <v>730</v>
      </c>
      <c r="C496" s="1" t="s">
        <v>285</v>
      </c>
      <c r="D496" s="1" t="s">
        <v>9</v>
      </c>
      <c r="E496" s="1" t="s">
        <v>286</v>
      </c>
      <c r="F496" s="1" t="s">
        <v>234</v>
      </c>
      <c r="G496" s="1" t="s">
        <v>235</v>
      </c>
      <c r="H496" s="1" t="s">
        <v>118</v>
      </c>
      <c r="I496" s="1">
        <v>58</v>
      </c>
      <c r="J496" s="1">
        <v>8</v>
      </c>
      <c r="K496" s="1">
        <f>VLOOKUP(F:F,прайс1!B:D,3,1)</f>
        <v>440</v>
      </c>
      <c r="L496" s="16">
        <f>VLOOKUP(F:F,прайс1!B:E,4,1)</f>
        <v>70</v>
      </c>
      <c r="M496" s="16">
        <f>VLOOKUP(F:F,прайс1!B:F,5,1)</f>
        <v>60</v>
      </c>
      <c r="N496" s="25">
        <f>IF(J496=1,K496,IF(J496&lt;30,K496+((J496-1)*L496),K496+((J496-1)*M496)))</f>
        <v>930</v>
      </c>
      <c r="O496" s="1">
        <f>VLOOKUP(F:F,прайс2!B:F,3,1)</f>
        <v>280</v>
      </c>
      <c r="P496" s="16">
        <f>VLOOKUP(F:F,прайс2!B:E,4,1)</f>
        <v>50</v>
      </c>
      <c r="Q496" s="16">
        <f>VLOOKUP(F:F,прайс2!B:F,5,1)</f>
        <v>40</v>
      </c>
      <c r="R496" s="25">
        <f>IF(J496=1,O496,IF(J496&lt;30,O496+((J496-1)*P496),O496+((J496-1)*Q496)))</f>
        <v>630</v>
      </c>
      <c r="S496" s="1">
        <v>216</v>
      </c>
      <c r="T496" s="1">
        <v>240</v>
      </c>
      <c r="U496" s="1">
        <v>264</v>
      </c>
      <c r="V496" s="1">
        <v>324</v>
      </c>
      <c r="W496" s="1">
        <v>468</v>
      </c>
      <c r="X496" s="1">
        <v>558</v>
      </c>
      <c r="Y496" s="1">
        <v>648</v>
      </c>
      <c r="Z496" s="1">
        <v>780</v>
      </c>
      <c r="AA496" s="1">
        <v>900</v>
      </c>
      <c r="AB496" s="1">
        <v>1020</v>
      </c>
      <c r="AC496" s="1"/>
      <c r="AD496" s="1">
        <v>200</v>
      </c>
      <c r="AE496" s="47">
        <v>12</v>
      </c>
      <c r="AF496" s="1"/>
      <c r="AG496" s="1"/>
      <c r="AH496" s="1"/>
      <c r="AI496" s="1"/>
      <c r="AJ496" s="1"/>
    </row>
    <row r="497" spans="1:36" x14ac:dyDescent="0.25">
      <c r="A497" s="1" t="s">
        <v>536</v>
      </c>
      <c r="B497" s="21" t="s">
        <v>730</v>
      </c>
      <c r="C497" s="1" t="s">
        <v>486</v>
      </c>
      <c r="D497" s="1" t="s">
        <v>9</v>
      </c>
      <c r="E497" s="1" t="s">
        <v>544</v>
      </c>
      <c r="F497" s="1" t="s">
        <v>234</v>
      </c>
      <c r="G497" s="1" t="s">
        <v>235</v>
      </c>
      <c r="H497" s="1" t="s">
        <v>118</v>
      </c>
      <c r="I497" s="1">
        <v>58</v>
      </c>
      <c r="J497" s="1">
        <v>28</v>
      </c>
      <c r="K497" s="1">
        <f>VLOOKUP(F:F,прайс1!B:D,3,1)</f>
        <v>440</v>
      </c>
      <c r="L497" s="16">
        <f>VLOOKUP(F:F,прайс1!B:E,4,1)</f>
        <v>70</v>
      </c>
      <c r="M497" s="16">
        <f>VLOOKUP(F:F,прайс1!B:F,5,1)</f>
        <v>60</v>
      </c>
      <c r="N497" s="25">
        <f>IF(J497=1,K497,IF(J497&lt;30,K497+((J497-1)*L497),K497+((J497-1)*M497)))</f>
        <v>2330</v>
      </c>
      <c r="O497" s="1">
        <f>VLOOKUP(F:F,прайс2!B:F,3,1)</f>
        <v>280</v>
      </c>
      <c r="P497" s="16">
        <f>VLOOKUP(F:F,прайс2!B:E,4,1)</f>
        <v>50</v>
      </c>
      <c r="Q497" s="16">
        <f>VLOOKUP(F:F,прайс2!B:F,5,1)</f>
        <v>40</v>
      </c>
      <c r="R497" s="25">
        <f>IF(J497=1,O497,IF(J497&lt;30,O497+((J497-1)*P497),O497+((J497-1)*Q497)))</f>
        <v>1630</v>
      </c>
      <c r="S497" s="1">
        <v>216</v>
      </c>
      <c r="T497" s="1">
        <v>240</v>
      </c>
      <c r="U497" s="1">
        <v>264</v>
      </c>
      <c r="V497" s="1">
        <v>324</v>
      </c>
      <c r="W497" s="1">
        <v>468</v>
      </c>
      <c r="X497" s="1">
        <v>558</v>
      </c>
      <c r="Y497" s="1">
        <v>648</v>
      </c>
      <c r="Z497" s="1">
        <v>780</v>
      </c>
      <c r="AA497" s="1">
        <v>900</v>
      </c>
      <c r="AB497" s="1">
        <v>1020</v>
      </c>
      <c r="AC497" s="1"/>
      <c r="AD497" s="1">
        <v>200</v>
      </c>
      <c r="AE497" s="47">
        <v>12</v>
      </c>
      <c r="AF497" s="1"/>
      <c r="AG497" s="1"/>
      <c r="AH497" s="1"/>
      <c r="AI497" s="1"/>
      <c r="AJ497" s="1"/>
    </row>
    <row r="498" spans="1:36" x14ac:dyDescent="0.25">
      <c r="A498" s="1" t="s">
        <v>230</v>
      </c>
      <c r="B498" s="21" t="s">
        <v>731</v>
      </c>
      <c r="C498" s="1" t="s">
        <v>231</v>
      </c>
      <c r="D498" s="1" t="s">
        <v>232</v>
      </c>
      <c r="E498" s="1" t="s">
        <v>233</v>
      </c>
      <c r="F498" s="1" t="s">
        <v>234</v>
      </c>
      <c r="G498" s="1" t="s">
        <v>235</v>
      </c>
      <c r="H498" s="1" t="s">
        <v>118</v>
      </c>
      <c r="I498" s="1">
        <v>58</v>
      </c>
      <c r="J498" s="1">
        <v>24</v>
      </c>
      <c r="K498" s="1">
        <f>VLOOKUP(F:F,прайс1!B:D,3,1)</f>
        <v>440</v>
      </c>
      <c r="L498" s="16">
        <f>VLOOKUP(F:F,прайс1!B:E,4,1)</f>
        <v>70</v>
      </c>
      <c r="M498" s="16">
        <f>VLOOKUP(F:F,прайс1!B:F,5,1)</f>
        <v>60</v>
      </c>
      <c r="N498" s="25">
        <f>IF(J498=1,K498,IF(J498&lt;30,K498+((J498-1)*L498),K498+((J498-1)*M498)))</f>
        <v>2050</v>
      </c>
      <c r="O498" s="1">
        <f>VLOOKUP(F:F,прайс2!B:F,3,1)</f>
        <v>280</v>
      </c>
      <c r="P498" s="16">
        <f>VLOOKUP(F:F,прайс2!B:E,4,1)</f>
        <v>50</v>
      </c>
      <c r="Q498" s="16">
        <f>VLOOKUP(F:F,прайс2!B:F,5,1)</f>
        <v>40</v>
      </c>
      <c r="R498" s="25">
        <f>IF(J498=1,O498,IF(J498&lt;30,O498+((J498-1)*P498),O498+((J498-1)*Q498)))</f>
        <v>1430</v>
      </c>
      <c r="S498" s="1">
        <v>216</v>
      </c>
      <c r="T498" s="1">
        <v>240</v>
      </c>
      <c r="U498" s="1">
        <v>264</v>
      </c>
      <c r="V498" s="1">
        <v>324</v>
      </c>
      <c r="W498" s="1">
        <v>468</v>
      </c>
      <c r="X498" s="1">
        <v>558</v>
      </c>
      <c r="Y498" s="1">
        <v>648</v>
      </c>
      <c r="Z498" s="1">
        <v>780</v>
      </c>
      <c r="AA498" s="1">
        <v>900</v>
      </c>
      <c r="AB498" s="1">
        <v>1020</v>
      </c>
      <c r="AC498" s="1"/>
      <c r="AD498" s="1">
        <v>200</v>
      </c>
      <c r="AE498" s="47">
        <v>12</v>
      </c>
      <c r="AF498" s="1"/>
      <c r="AG498" s="1"/>
      <c r="AH498" s="1"/>
      <c r="AI498" s="1"/>
      <c r="AJ498" s="1"/>
    </row>
    <row r="499" spans="1:36" x14ac:dyDescent="0.25">
      <c r="A499" s="1" t="s">
        <v>230</v>
      </c>
      <c r="B499" s="21" t="s">
        <v>731</v>
      </c>
      <c r="C499" s="1" t="s">
        <v>231</v>
      </c>
      <c r="D499" s="1" t="s">
        <v>232</v>
      </c>
      <c r="E499" s="1" t="s">
        <v>236</v>
      </c>
      <c r="F499" s="1" t="s">
        <v>234</v>
      </c>
      <c r="G499" s="1" t="s">
        <v>235</v>
      </c>
      <c r="H499" s="1" t="s">
        <v>118</v>
      </c>
      <c r="I499" s="1">
        <v>58</v>
      </c>
      <c r="J499" s="1">
        <v>4</v>
      </c>
      <c r="K499" s="1">
        <f>VLOOKUP(F:F,прайс1!B:D,3,1)</f>
        <v>440</v>
      </c>
      <c r="L499" s="16">
        <f>VLOOKUP(F:F,прайс1!B:E,4,1)</f>
        <v>70</v>
      </c>
      <c r="M499" s="16">
        <f>VLOOKUP(F:F,прайс1!B:F,5,1)</f>
        <v>60</v>
      </c>
      <c r="N499" s="25">
        <f>IF(J499=1,K499,IF(J499&lt;30,K499+((J499-1)*L499),K499+((J499-1)*M499)))</f>
        <v>650</v>
      </c>
      <c r="O499" s="1">
        <f>VLOOKUP(F:F,прайс2!B:F,3,1)</f>
        <v>280</v>
      </c>
      <c r="P499" s="16">
        <f>VLOOKUP(F:F,прайс2!B:E,4,1)</f>
        <v>50</v>
      </c>
      <c r="Q499" s="16">
        <f>VLOOKUP(F:F,прайс2!B:F,5,1)</f>
        <v>40</v>
      </c>
      <c r="R499" s="25">
        <f>IF(J499=1,O499,IF(J499&lt;30,O499+((J499-1)*P499),O499+((J499-1)*Q499)))</f>
        <v>430</v>
      </c>
      <c r="S499" s="1">
        <v>216</v>
      </c>
      <c r="T499" s="1">
        <v>240</v>
      </c>
      <c r="U499" s="1">
        <v>264</v>
      </c>
      <c r="V499" s="1">
        <v>324</v>
      </c>
      <c r="W499" s="1">
        <v>468</v>
      </c>
      <c r="X499" s="1">
        <v>558</v>
      </c>
      <c r="Y499" s="1">
        <v>648</v>
      </c>
      <c r="Z499" s="1">
        <v>780</v>
      </c>
      <c r="AA499" s="1">
        <v>900</v>
      </c>
      <c r="AB499" s="1">
        <v>1020</v>
      </c>
      <c r="AC499" s="1"/>
      <c r="AD499" s="1">
        <v>200</v>
      </c>
      <c r="AE499" s="47">
        <v>12</v>
      </c>
      <c r="AF499" s="1"/>
      <c r="AG499" s="1"/>
      <c r="AH499" s="1"/>
      <c r="AI499" s="1"/>
      <c r="AJ499" s="1"/>
    </row>
    <row r="500" spans="1:36" x14ac:dyDescent="0.25">
      <c r="A500" s="1" t="s">
        <v>230</v>
      </c>
      <c r="B500" s="21" t="s">
        <v>731</v>
      </c>
      <c r="C500" s="1" t="s">
        <v>231</v>
      </c>
      <c r="D500" s="1" t="s">
        <v>232</v>
      </c>
      <c r="E500" s="1" t="s">
        <v>237</v>
      </c>
      <c r="F500" s="1" t="s">
        <v>234</v>
      </c>
      <c r="G500" s="1" t="s">
        <v>235</v>
      </c>
      <c r="H500" s="1" t="s">
        <v>118</v>
      </c>
      <c r="I500" s="1">
        <v>58</v>
      </c>
      <c r="J500" s="1">
        <v>8</v>
      </c>
      <c r="K500" s="1">
        <f>VLOOKUP(F:F,прайс1!B:D,3,1)</f>
        <v>440</v>
      </c>
      <c r="L500" s="16">
        <f>VLOOKUP(F:F,прайс1!B:E,4,1)</f>
        <v>70</v>
      </c>
      <c r="M500" s="16">
        <f>VLOOKUP(F:F,прайс1!B:F,5,1)</f>
        <v>60</v>
      </c>
      <c r="N500" s="25">
        <f>IF(J500=1,K500,IF(J500&lt;30,K500+((J500-1)*L500),K500+((J500-1)*M500)))</f>
        <v>930</v>
      </c>
      <c r="O500" s="1">
        <f>VLOOKUP(F:F,прайс2!B:F,3,1)</f>
        <v>280</v>
      </c>
      <c r="P500" s="16">
        <f>VLOOKUP(F:F,прайс2!B:E,4,1)</f>
        <v>50</v>
      </c>
      <c r="Q500" s="16">
        <f>VLOOKUP(F:F,прайс2!B:F,5,1)</f>
        <v>40</v>
      </c>
      <c r="R500" s="25">
        <f>IF(J500=1,O500,IF(J500&lt;30,O500+((J500-1)*P500),O500+((J500-1)*Q500)))</f>
        <v>630</v>
      </c>
      <c r="S500" s="1">
        <v>216</v>
      </c>
      <c r="T500" s="1">
        <v>240</v>
      </c>
      <c r="U500" s="1">
        <v>264</v>
      </c>
      <c r="V500" s="1">
        <v>324</v>
      </c>
      <c r="W500" s="1">
        <v>468</v>
      </c>
      <c r="X500" s="1">
        <v>558</v>
      </c>
      <c r="Y500" s="1">
        <v>648</v>
      </c>
      <c r="Z500" s="1">
        <v>780</v>
      </c>
      <c r="AA500" s="1">
        <v>900</v>
      </c>
      <c r="AB500" s="1">
        <v>1020</v>
      </c>
      <c r="AC500" s="1"/>
      <c r="AD500" s="1">
        <v>200</v>
      </c>
      <c r="AE500" s="47">
        <v>12</v>
      </c>
      <c r="AF500" s="1"/>
      <c r="AG500" s="1"/>
      <c r="AH500" s="1"/>
      <c r="AI500" s="1"/>
      <c r="AJ500" s="1"/>
    </row>
    <row r="501" spans="1:36" x14ac:dyDescent="0.25">
      <c r="A501" s="1" t="s">
        <v>284</v>
      </c>
      <c r="B501" s="21" t="s">
        <v>731</v>
      </c>
      <c r="C501" s="1" t="s">
        <v>285</v>
      </c>
      <c r="D501" s="1" t="s">
        <v>238</v>
      </c>
      <c r="E501" s="1" t="s">
        <v>286</v>
      </c>
      <c r="F501" s="1" t="s">
        <v>234</v>
      </c>
      <c r="G501" s="1" t="s">
        <v>235</v>
      </c>
      <c r="H501" s="1" t="s">
        <v>118</v>
      </c>
      <c r="I501" s="1">
        <v>58</v>
      </c>
      <c r="J501" s="1">
        <v>12</v>
      </c>
      <c r="K501" s="1">
        <f>VLOOKUP(F:F,прайс1!B:D,3,1)</f>
        <v>440</v>
      </c>
      <c r="L501" s="16">
        <f>VLOOKUP(F:F,прайс1!B:E,4,1)</f>
        <v>70</v>
      </c>
      <c r="M501" s="16">
        <f>VLOOKUP(F:F,прайс1!B:F,5,1)</f>
        <v>60</v>
      </c>
      <c r="N501" s="25">
        <f>IF(J501=1,K501,IF(J501&lt;30,K501+((J501-1)*L501),K501+((J501-1)*M501)))</f>
        <v>1210</v>
      </c>
      <c r="O501" s="1">
        <f>VLOOKUP(F:F,прайс2!B:F,3,1)</f>
        <v>280</v>
      </c>
      <c r="P501" s="16">
        <f>VLOOKUP(F:F,прайс2!B:E,4,1)</f>
        <v>50</v>
      </c>
      <c r="Q501" s="16">
        <f>VLOOKUP(F:F,прайс2!B:F,5,1)</f>
        <v>40</v>
      </c>
      <c r="R501" s="25">
        <f>IF(J501=1,O501,IF(J501&lt;30,O501+((J501-1)*P501),O501+((J501-1)*Q501)))</f>
        <v>830</v>
      </c>
      <c r="S501" s="1">
        <v>216</v>
      </c>
      <c r="T501" s="1">
        <v>240</v>
      </c>
      <c r="U501" s="1">
        <v>264</v>
      </c>
      <c r="V501" s="1">
        <v>324</v>
      </c>
      <c r="W501" s="1">
        <v>468</v>
      </c>
      <c r="X501" s="1">
        <v>558</v>
      </c>
      <c r="Y501" s="1">
        <v>648</v>
      </c>
      <c r="Z501" s="1">
        <v>780</v>
      </c>
      <c r="AA501" s="1">
        <v>900</v>
      </c>
      <c r="AB501" s="1">
        <v>1020</v>
      </c>
      <c r="AC501" s="1"/>
      <c r="AD501" s="1">
        <v>200</v>
      </c>
      <c r="AE501" s="47">
        <v>12</v>
      </c>
      <c r="AF501" s="1"/>
      <c r="AG501" s="1"/>
      <c r="AH501" s="1"/>
      <c r="AI501" s="1"/>
      <c r="AJ501" s="1"/>
    </row>
    <row r="502" spans="1:36" x14ac:dyDescent="0.25">
      <c r="A502" s="1" t="s">
        <v>533</v>
      </c>
      <c r="B502" s="21" t="s">
        <v>731</v>
      </c>
      <c r="C502" s="1" t="s">
        <v>231</v>
      </c>
      <c r="D502" s="1" t="s">
        <v>232</v>
      </c>
      <c r="E502" s="1" t="s">
        <v>237</v>
      </c>
      <c r="F502" s="1" t="s">
        <v>234</v>
      </c>
      <c r="G502" s="1" t="s">
        <v>20</v>
      </c>
      <c r="H502" s="1" t="s">
        <v>21</v>
      </c>
      <c r="I502" s="1">
        <v>58</v>
      </c>
      <c r="J502" s="1">
        <v>7</v>
      </c>
      <c r="K502" s="1">
        <f>VLOOKUP(F:F,прайс1!B:D,3,1)</f>
        <v>440</v>
      </c>
      <c r="L502" s="16">
        <f>VLOOKUP(F:F,прайс1!B:E,4,1)</f>
        <v>70</v>
      </c>
      <c r="M502" s="16">
        <f>VLOOKUP(F:F,прайс1!B:F,5,1)</f>
        <v>60</v>
      </c>
      <c r="N502" s="25">
        <f>IF(J502=1,K502,IF(J502&lt;30,K502+((J502-1)*L502),K502+((J502-1)*M502)))</f>
        <v>860</v>
      </c>
      <c r="O502" s="1">
        <f>VLOOKUP(F:F,прайс2!B:F,3,1)</f>
        <v>280</v>
      </c>
      <c r="P502" s="16">
        <f>VLOOKUP(F:F,прайс2!B:E,4,1)</f>
        <v>50</v>
      </c>
      <c r="Q502" s="16">
        <f>VLOOKUP(F:F,прайс2!B:F,5,1)</f>
        <v>40</v>
      </c>
      <c r="R502" s="25">
        <f>IF(J502=1,O502,IF(J502&lt;30,O502+((J502-1)*P502),O502+((J502-1)*Q502)))</f>
        <v>580</v>
      </c>
      <c r="S502" s="1">
        <v>216</v>
      </c>
      <c r="T502" s="1">
        <v>240</v>
      </c>
      <c r="U502" s="1">
        <v>264</v>
      </c>
      <c r="V502" s="1">
        <v>324</v>
      </c>
      <c r="W502" s="1">
        <v>468</v>
      </c>
      <c r="X502" s="1">
        <v>558</v>
      </c>
      <c r="Y502" s="1">
        <v>648</v>
      </c>
      <c r="Z502" s="1">
        <v>780</v>
      </c>
      <c r="AA502" s="1">
        <v>900</v>
      </c>
      <c r="AB502" s="1">
        <v>1020</v>
      </c>
      <c r="AC502" s="1"/>
      <c r="AD502" s="1">
        <v>200</v>
      </c>
      <c r="AE502" s="47">
        <v>12</v>
      </c>
      <c r="AF502" s="1"/>
      <c r="AG502" s="1"/>
      <c r="AH502" s="1"/>
      <c r="AI502" s="1"/>
      <c r="AJ502" s="1"/>
    </row>
    <row r="503" spans="1:36" x14ac:dyDescent="0.25">
      <c r="A503" s="1" t="s">
        <v>533</v>
      </c>
      <c r="B503" s="21" t="s">
        <v>731</v>
      </c>
      <c r="C503" s="1" t="s">
        <v>231</v>
      </c>
      <c r="D503" s="1" t="s">
        <v>232</v>
      </c>
      <c r="E503" s="1" t="s">
        <v>233</v>
      </c>
      <c r="F503" s="1" t="s">
        <v>234</v>
      </c>
      <c r="G503" s="1" t="s">
        <v>20</v>
      </c>
      <c r="H503" s="1" t="s">
        <v>21</v>
      </c>
      <c r="I503" s="1">
        <v>58</v>
      </c>
      <c r="J503" s="1">
        <v>16</v>
      </c>
      <c r="K503" s="1">
        <f>VLOOKUP(F:F,прайс1!B:D,3,1)</f>
        <v>440</v>
      </c>
      <c r="L503" s="16">
        <f>VLOOKUP(F:F,прайс1!B:E,4,1)</f>
        <v>70</v>
      </c>
      <c r="M503" s="16">
        <f>VLOOKUP(F:F,прайс1!B:F,5,1)</f>
        <v>60</v>
      </c>
      <c r="N503" s="25">
        <f>IF(J503=1,K503,IF(J503&lt;30,K503+((J503-1)*L503),K503+((J503-1)*M503)))</f>
        <v>1490</v>
      </c>
      <c r="O503" s="1">
        <f>VLOOKUP(F:F,прайс2!B:F,3,1)</f>
        <v>280</v>
      </c>
      <c r="P503" s="16">
        <f>VLOOKUP(F:F,прайс2!B:E,4,1)</f>
        <v>50</v>
      </c>
      <c r="Q503" s="16">
        <f>VLOOKUP(F:F,прайс2!B:F,5,1)</f>
        <v>40</v>
      </c>
      <c r="R503" s="25">
        <f>IF(J503=1,O503,IF(J503&lt;30,O503+((J503-1)*P503),O503+((J503-1)*Q503)))</f>
        <v>1030</v>
      </c>
      <c r="S503" s="1">
        <v>216</v>
      </c>
      <c r="T503" s="1">
        <v>240</v>
      </c>
      <c r="U503" s="1">
        <v>264</v>
      </c>
      <c r="V503" s="1">
        <v>324</v>
      </c>
      <c r="W503" s="1">
        <v>468</v>
      </c>
      <c r="X503" s="1">
        <v>558</v>
      </c>
      <c r="Y503" s="1">
        <v>648</v>
      </c>
      <c r="Z503" s="1">
        <v>780</v>
      </c>
      <c r="AA503" s="1">
        <v>900</v>
      </c>
      <c r="AB503" s="1">
        <v>1020</v>
      </c>
      <c r="AC503" s="1"/>
      <c r="AD503" s="1">
        <v>200</v>
      </c>
      <c r="AE503" s="47">
        <v>12</v>
      </c>
      <c r="AF503" s="1"/>
      <c r="AG503" s="1"/>
      <c r="AH503" s="1"/>
      <c r="AI503" s="1"/>
      <c r="AJ503" s="1"/>
    </row>
    <row r="504" spans="1:36" x14ac:dyDescent="0.25">
      <c r="A504" s="1" t="s">
        <v>603</v>
      </c>
      <c r="B504" s="21" t="s">
        <v>731</v>
      </c>
      <c r="C504" s="1" t="s">
        <v>285</v>
      </c>
      <c r="D504" s="1" t="s">
        <v>232</v>
      </c>
      <c r="E504" s="1" t="s">
        <v>286</v>
      </c>
      <c r="F504" s="1" t="s">
        <v>234</v>
      </c>
      <c r="G504" s="1" t="s">
        <v>20</v>
      </c>
      <c r="H504" s="1" t="s">
        <v>21</v>
      </c>
      <c r="I504" s="1">
        <v>58</v>
      </c>
      <c r="J504" s="1">
        <v>21</v>
      </c>
      <c r="K504" s="1">
        <f>VLOOKUP(F:F,прайс1!B:D,3,1)</f>
        <v>440</v>
      </c>
      <c r="L504" s="16">
        <f>VLOOKUP(F:F,прайс1!B:E,4,1)</f>
        <v>70</v>
      </c>
      <c r="M504" s="16">
        <f>VLOOKUP(F:F,прайс1!B:F,5,1)</f>
        <v>60</v>
      </c>
      <c r="N504" s="25">
        <f>IF(J504=1,K504,IF(J504&lt;30,K504+((J504-1)*L504),K504+((J504-1)*M504)))</f>
        <v>1840</v>
      </c>
      <c r="O504" s="1">
        <f>VLOOKUP(F:F,прайс2!B:F,3,1)</f>
        <v>280</v>
      </c>
      <c r="P504" s="16">
        <f>VLOOKUP(F:F,прайс2!B:E,4,1)</f>
        <v>50</v>
      </c>
      <c r="Q504" s="16">
        <f>VLOOKUP(F:F,прайс2!B:F,5,1)</f>
        <v>40</v>
      </c>
      <c r="R504" s="25">
        <f>IF(J504=1,O504,IF(J504&lt;30,O504+((J504-1)*P504),O504+((J504-1)*Q504)))</f>
        <v>1280</v>
      </c>
      <c r="S504" s="1">
        <v>216</v>
      </c>
      <c r="T504" s="1">
        <v>240</v>
      </c>
      <c r="U504" s="1">
        <v>264</v>
      </c>
      <c r="V504" s="1">
        <v>324</v>
      </c>
      <c r="W504" s="1">
        <v>468</v>
      </c>
      <c r="X504" s="1">
        <v>558</v>
      </c>
      <c r="Y504" s="1">
        <v>648</v>
      </c>
      <c r="Z504" s="1">
        <v>780</v>
      </c>
      <c r="AA504" s="1">
        <v>900</v>
      </c>
      <c r="AB504" s="1">
        <v>1020</v>
      </c>
      <c r="AC504" s="1"/>
      <c r="AD504" s="1">
        <v>200</v>
      </c>
      <c r="AE504" s="47">
        <v>12</v>
      </c>
      <c r="AF504" s="1"/>
      <c r="AG504" s="1"/>
      <c r="AH504" s="1"/>
      <c r="AI504" s="1"/>
      <c r="AJ504" s="1"/>
    </row>
    <row r="505" spans="1:36" x14ac:dyDescent="0.25">
      <c r="A505" s="1" t="s">
        <v>603</v>
      </c>
      <c r="B505" s="21" t="s">
        <v>731</v>
      </c>
      <c r="C505" s="1" t="s">
        <v>502</v>
      </c>
      <c r="D505" s="1" t="s">
        <v>238</v>
      </c>
      <c r="E505" s="1" t="s">
        <v>503</v>
      </c>
      <c r="F505" s="1" t="s">
        <v>234</v>
      </c>
      <c r="G505" s="1" t="s">
        <v>20</v>
      </c>
      <c r="H505" s="1" t="s">
        <v>21</v>
      </c>
      <c r="I505" s="1">
        <v>58</v>
      </c>
      <c r="J505" s="1">
        <v>26</v>
      </c>
      <c r="K505" s="1">
        <f>VLOOKUP(F:F,прайс1!B:D,3,1)</f>
        <v>440</v>
      </c>
      <c r="L505" s="16">
        <f>VLOOKUP(F:F,прайс1!B:E,4,1)</f>
        <v>70</v>
      </c>
      <c r="M505" s="16">
        <f>VLOOKUP(F:F,прайс1!B:F,5,1)</f>
        <v>60</v>
      </c>
      <c r="N505" s="25">
        <f>IF(J505=1,K505,IF(J505&lt;30,K505+((J505-1)*L505),K505+((J505-1)*M505)))</f>
        <v>2190</v>
      </c>
      <c r="O505" s="1">
        <f>VLOOKUP(F:F,прайс2!B:F,3,1)</f>
        <v>280</v>
      </c>
      <c r="P505" s="16">
        <f>VLOOKUP(F:F,прайс2!B:E,4,1)</f>
        <v>50</v>
      </c>
      <c r="Q505" s="16">
        <f>VLOOKUP(F:F,прайс2!B:F,5,1)</f>
        <v>40</v>
      </c>
      <c r="R505" s="25">
        <f>IF(J505=1,O505,IF(J505&lt;30,O505+((J505-1)*P505),O505+((J505-1)*Q505)))</f>
        <v>1530</v>
      </c>
      <c r="S505" s="1">
        <v>216</v>
      </c>
      <c r="T505" s="1">
        <v>240</v>
      </c>
      <c r="U505" s="1">
        <v>264</v>
      </c>
      <c r="V505" s="1">
        <v>324</v>
      </c>
      <c r="W505" s="1">
        <v>468</v>
      </c>
      <c r="X505" s="1">
        <v>558</v>
      </c>
      <c r="Y505" s="1">
        <v>648</v>
      </c>
      <c r="Z505" s="1">
        <v>780</v>
      </c>
      <c r="AA505" s="1">
        <v>900</v>
      </c>
      <c r="AB505" s="1">
        <v>1020</v>
      </c>
      <c r="AC505" s="1"/>
      <c r="AD505" s="1">
        <v>200</v>
      </c>
      <c r="AE505" s="47">
        <v>12</v>
      </c>
      <c r="AF505" s="1"/>
      <c r="AG505" s="1"/>
      <c r="AH505" s="1"/>
      <c r="AI505" s="1"/>
      <c r="AJ505" s="1"/>
    </row>
    <row r="506" spans="1:36" x14ac:dyDescent="0.25">
      <c r="A506" s="1" t="s">
        <v>603</v>
      </c>
      <c r="B506" s="21" t="s">
        <v>731</v>
      </c>
      <c r="C506" s="1" t="s">
        <v>502</v>
      </c>
      <c r="D506" s="1" t="s">
        <v>232</v>
      </c>
      <c r="E506" s="1" t="s">
        <v>607</v>
      </c>
      <c r="F506" s="1" t="s">
        <v>234</v>
      </c>
      <c r="G506" s="1" t="s">
        <v>20</v>
      </c>
      <c r="H506" s="1" t="s">
        <v>21</v>
      </c>
      <c r="I506" s="1">
        <v>58</v>
      </c>
      <c r="J506" s="1">
        <v>9</v>
      </c>
      <c r="K506" s="1">
        <f>VLOOKUP(F:F,прайс1!B:D,3,1)</f>
        <v>440</v>
      </c>
      <c r="L506" s="16">
        <f>VLOOKUP(F:F,прайс1!B:E,4,1)</f>
        <v>70</v>
      </c>
      <c r="M506" s="16">
        <f>VLOOKUP(F:F,прайс1!B:F,5,1)</f>
        <v>60</v>
      </c>
      <c r="N506" s="25">
        <f>IF(J506=1,K506,IF(J506&lt;30,K506+((J506-1)*L506),K506+((J506-1)*M506)))</f>
        <v>1000</v>
      </c>
      <c r="O506" s="1">
        <f>VLOOKUP(F:F,прайс2!B:F,3,1)</f>
        <v>280</v>
      </c>
      <c r="P506" s="16">
        <f>VLOOKUP(F:F,прайс2!B:E,4,1)</f>
        <v>50</v>
      </c>
      <c r="Q506" s="16">
        <f>VLOOKUP(F:F,прайс2!B:F,5,1)</f>
        <v>40</v>
      </c>
      <c r="R506" s="25">
        <f>IF(J506=1,O506,IF(J506&lt;30,O506+((J506-1)*P506),O506+((J506-1)*Q506)))</f>
        <v>680</v>
      </c>
      <c r="S506" s="1">
        <v>216</v>
      </c>
      <c r="T506" s="1">
        <v>240</v>
      </c>
      <c r="U506" s="1">
        <v>264</v>
      </c>
      <c r="V506" s="1">
        <v>324</v>
      </c>
      <c r="W506" s="1">
        <v>468</v>
      </c>
      <c r="X506" s="1">
        <v>558</v>
      </c>
      <c r="Y506" s="1">
        <v>648</v>
      </c>
      <c r="Z506" s="1">
        <v>780</v>
      </c>
      <c r="AA506" s="1">
        <v>900</v>
      </c>
      <c r="AB506" s="1">
        <v>1020</v>
      </c>
      <c r="AC506" s="1"/>
      <c r="AD506" s="1">
        <v>200</v>
      </c>
      <c r="AE506" s="47">
        <v>12</v>
      </c>
      <c r="AF506" s="1"/>
      <c r="AG506" s="1"/>
      <c r="AH506" s="1"/>
      <c r="AI506" s="1"/>
      <c r="AJ506" s="1"/>
    </row>
    <row r="507" spans="1:36" x14ac:dyDescent="0.25">
      <c r="A507" s="1" t="s">
        <v>603</v>
      </c>
      <c r="B507" s="21" t="s">
        <v>731</v>
      </c>
      <c r="C507" s="1" t="s">
        <v>502</v>
      </c>
      <c r="D507" s="1" t="s">
        <v>232</v>
      </c>
      <c r="E507" s="1" t="s">
        <v>504</v>
      </c>
      <c r="F507" s="1" t="s">
        <v>234</v>
      </c>
      <c r="G507" s="1" t="s">
        <v>20</v>
      </c>
      <c r="H507" s="1" t="s">
        <v>21</v>
      </c>
      <c r="I507" s="1">
        <v>58</v>
      </c>
      <c r="J507" s="1">
        <v>43</v>
      </c>
      <c r="K507" s="1">
        <f>VLOOKUP(F:F,прайс1!B:D,3,1)</f>
        <v>440</v>
      </c>
      <c r="L507" s="16">
        <f>VLOOKUP(F:F,прайс1!B:E,4,1)</f>
        <v>70</v>
      </c>
      <c r="M507" s="16">
        <f>VLOOKUP(F:F,прайс1!B:F,5,1)</f>
        <v>60</v>
      </c>
      <c r="N507" s="25">
        <f>IF(J507=1,K507,IF(J507&lt;30,K507+((J507-1)*L507),K507+((J507-1)*M507)))</f>
        <v>2960</v>
      </c>
      <c r="O507" s="1">
        <f>VLOOKUP(F:F,прайс2!B:F,3,1)</f>
        <v>280</v>
      </c>
      <c r="P507" s="16">
        <f>VLOOKUP(F:F,прайс2!B:E,4,1)</f>
        <v>50</v>
      </c>
      <c r="Q507" s="16">
        <f>VLOOKUP(F:F,прайс2!B:F,5,1)</f>
        <v>40</v>
      </c>
      <c r="R507" s="25">
        <f>IF(J507=1,O507,IF(J507&lt;30,O507+((J507-1)*P507),O507+((J507-1)*Q507)))</f>
        <v>1960</v>
      </c>
      <c r="S507" s="1">
        <v>216</v>
      </c>
      <c r="T507" s="1">
        <v>240</v>
      </c>
      <c r="U507" s="1">
        <v>264</v>
      </c>
      <c r="V507" s="1">
        <v>324</v>
      </c>
      <c r="W507" s="1">
        <v>468</v>
      </c>
      <c r="X507" s="1">
        <v>558</v>
      </c>
      <c r="Y507" s="1">
        <v>648</v>
      </c>
      <c r="Z507" s="1">
        <v>780</v>
      </c>
      <c r="AA507" s="1">
        <v>900</v>
      </c>
      <c r="AB507" s="1">
        <v>1020</v>
      </c>
      <c r="AC507" s="1"/>
      <c r="AD507" s="1">
        <v>200</v>
      </c>
      <c r="AE507" s="47">
        <v>12</v>
      </c>
      <c r="AF507" s="1"/>
      <c r="AG507" s="1"/>
      <c r="AH507" s="1"/>
      <c r="AI507" s="1"/>
      <c r="AJ507" s="1"/>
    </row>
    <row r="508" spans="1:36" x14ac:dyDescent="0.25">
      <c r="A508" s="1" t="s">
        <v>56</v>
      </c>
      <c r="B508" s="21" t="s">
        <v>730</v>
      </c>
      <c r="C508" s="1" t="s">
        <v>81</v>
      </c>
      <c r="D508" s="1" t="s">
        <v>9</v>
      </c>
      <c r="E508" s="1" t="s">
        <v>82</v>
      </c>
      <c r="F508" s="1" t="s">
        <v>83</v>
      </c>
      <c r="G508" s="1" t="s">
        <v>20</v>
      </c>
      <c r="H508" s="1" t="s">
        <v>21</v>
      </c>
      <c r="I508" s="1">
        <v>85</v>
      </c>
      <c r="J508" s="1">
        <v>10</v>
      </c>
      <c r="K508" s="1">
        <f>VLOOKUP(F:F,прайс1!B:D,3,1)</f>
        <v>360</v>
      </c>
      <c r="L508" s="16">
        <f>VLOOKUP(F:F,прайс1!B:E,4,1)</f>
        <v>50</v>
      </c>
      <c r="M508" s="16">
        <f>VLOOKUP(F:F,прайс1!B:F,5,1)</f>
        <v>40</v>
      </c>
      <c r="N508" s="25">
        <f>IF(J508=1,K508,IF(J508&lt;30,K508+((J508-1)*L508),K508+((J508-1)*M508)))</f>
        <v>810</v>
      </c>
      <c r="O508" s="1">
        <f>VLOOKUP(F:F,прайс2!B:F,3,1)</f>
        <v>280</v>
      </c>
      <c r="P508" s="16">
        <f>VLOOKUP(F:F,прайс2!B:E,4,1)</f>
        <v>50</v>
      </c>
      <c r="Q508" s="16">
        <f>VLOOKUP(F:F,прайс2!B:F,5,1)</f>
        <v>40</v>
      </c>
      <c r="R508" s="25">
        <f>IF(J508=1,O508,IF(J508&lt;30,O508+((J508-1)*P508),O508+((J508-1)*Q508)))</f>
        <v>730</v>
      </c>
      <c r="S508" s="1">
        <v>216</v>
      </c>
      <c r="T508" s="1">
        <v>240</v>
      </c>
      <c r="U508" s="1">
        <v>264</v>
      </c>
      <c r="V508" s="1">
        <v>324</v>
      </c>
      <c r="W508" s="1">
        <v>468</v>
      </c>
      <c r="X508" s="1">
        <v>558</v>
      </c>
      <c r="Y508" s="1">
        <v>648</v>
      </c>
      <c r="Z508" s="1">
        <v>780</v>
      </c>
      <c r="AA508" s="1">
        <v>900</v>
      </c>
      <c r="AB508" s="1">
        <v>1020</v>
      </c>
      <c r="AC508" s="1"/>
      <c r="AD508" s="1">
        <v>200</v>
      </c>
      <c r="AE508" s="47">
        <v>12</v>
      </c>
      <c r="AF508" s="1"/>
      <c r="AG508" s="1"/>
      <c r="AH508" s="1"/>
      <c r="AI508" s="1"/>
      <c r="AJ508" s="1"/>
    </row>
    <row r="509" spans="1:36" x14ac:dyDescent="0.25">
      <c r="A509" s="1" t="s">
        <v>203</v>
      </c>
      <c r="B509" s="21" t="s">
        <v>730</v>
      </c>
      <c r="C509" s="1" t="s">
        <v>81</v>
      </c>
      <c r="D509" s="1" t="s">
        <v>9</v>
      </c>
      <c r="E509" s="1" t="s">
        <v>82</v>
      </c>
      <c r="F509" s="1" t="s">
        <v>83</v>
      </c>
      <c r="G509" s="1" t="s">
        <v>20</v>
      </c>
      <c r="H509" s="1" t="s">
        <v>21</v>
      </c>
      <c r="I509" s="1">
        <v>85</v>
      </c>
      <c r="J509" s="1">
        <v>15</v>
      </c>
      <c r="K509" s="1">
        <f>VLOOKUP(F:F,прайс1!B:D,3,1)</f>
        <v>360</v>
      </c>
      <c r="L509" s="16">
        <f>VLOOKUP(F:F,прайс1!B:E,4,1)</f>
        <v>50</v>
      </c>
      <c r="M509" s="16">
        <f>VLOOKUP(F:F,прайс1!B:F,5,1)</f>
        <v>40</v>
      </c>
      <c r="N509" s="25">
        <f>IF(J509=1,K509,IF(J509&lt;30,K509+((J509-1)*L509),K509+((J509-1)*M509)))</f>
        <v>1060</v>
      </c>
      <c r="O509" s="1">
        <f>VLOOKUP(F:F,прайс2!B:F,3,1)</f>
        <v>280</v>
      </c>
      <c r="P509" s="16">
        <f>VLOOKUP(F:F,прайс2!B:E,4,1)</f>
        <v>50</v>
      </c>
      <c r="Q509" s="16">
        <f>VLOOKUP(F:F,прайс2!B:F,5,1)</f>
        <v>40</v>
      </c>
      <c r="R509" s="25">
        <f>IF(J509=1,O509,IF(J509&lt;30,O509+((J509-1)*P509),O509+((J509-1)*Q509)))</f>
        <v>980</v>
      </c>
      <c r="S509" s="1">
        <v>216</v>
      </c>
      <c r="T509" s="1">
        <v>240</v>
      </c>
      <c r="U509" s="1">
        <v>264</v>
      </c>
      <c r="V509" s="1">
        <v>324</v>
      </c>
      <c r="W509" s="1">
        <v>468</v>
      </c>
      <c r="X509" s="1">
        <v>558</v>
      </c>
      <c r="Y509" s="1">
        <v>648</v>
      </c>
      <c r="Z509" s="1">
        <v>780</v>
      </c>
      <c r="AA509" s="1">
        <v>900</v>
      </c>
      <c r="AB509" s="1">
        <v>1020</v>
      </c>
      <c r="AC509" s="1"/>
      <c r="AD509" s="1">
        <v>200</v>
      </c>
      <c r="AE509" s="47">
        <v>12</v>
      </c>
      <c r="AF509" s="1"/>
      <c r="AG509" s="1"/>
      <c r="AH509" s="1"/>
      <c r="AI509" s="1"/>
      <c r="AJ509" s="1"/>
    </row>
    <row r="510" spans="1:36" x14ac:dyDescent="0.25">
      <c r="A510" s="1" t="s">
        <v>328</v>
      </c>
      <c r="B510" s="21" t="s">
        <v>730</v>
      </c>
      <c r="C510" s="1" t="s">
        <v>331</v>
      </c>
      <c r="D510" s="1" t="s">
        <v>9</v>
      </c>
      <c r="E510" s="1" t="s">
        <v>332</v>
      </c>
      <c r="F510" s="1" t="s">
        <v>83</v>
      </c>
      <c r="G510" s="1" t="s">
        <v>117</v>
      </c>
      <c r="H510" s="1" t="s">
        <v>118</v>
      </c>
      <c r="I510" s="1">
        <v>85</v>
      </c>
      <c r="J510" s="1">
        <v>214</v>
      </c>
      <c r="K510" s="1">
        <f>VLOOKUP(F:F,прайс1!B:D,3,1)</f>
        <v>360</v>
      </c>
      <c r="L510" s="16">
        <f>VLOOKUP(F:F,прайс1!B:E,4,1)</f>
        <v>50</v>
      </c>
      <c r="M510" s="16">
        <f>VLOOKUP(F:F,прайс1!B:F,5,1)</f>
        <v>40</v>
      </c>
      <c r="N510" s="25">
        <f>IF(J510=1,K510,IF(J510&lt;30,K510+((J510-1)*L510),K510+((J510-1)*M510)))</f>
        <v>8880</v>
      </c>
      <c r="O510" s="1">
        <f>VLOOKUP(F:F,прайс2!B:F,3,1)</f>
        <v>280</v>
      </c>
      <c r="P510" s="16">
        <f>VLOOKUP(F:F,прайс2!B:E,4,1)</f>
        <v>50</v>
      </c>
      <c r="Q510" s="16">
        <f>VLOOKUP(F:F,прайс2!B:F,5,1)</f>
        <v>40</v>
      </c>
      <c r="R510" s="25">
        <f>IF(J510=1,O510,IF(J510&lt;30,O510+((J510-1)*P510),O510+((J510-1)*Q510)))</f>
        <v>8800</v>
      </c>
      <c r="S510" s="1">
        <v>216</v>
      </c>
      <c r="T510" s="1">
        <v>240</v>
      </c>
      <c r="U510" s="1">
        <v>264</v>
      </c>
      <c r="V510" s="1">
        <v>324</v>
      </c>
      <c r="W510" s="1">
        <v>468</v>
      </c>
      <c r="X510" s="1">
        <v>558</v>
      </c>
      <c r="Y510" s="1">
        <v>648</v>
      </c>
      <c r="Z510" s="1">
        <v>780</v>
      </c>
      <c r="AA510" s="1">
        <v>900</v>
      </c>
      <c r="AB510" s="1">
        <v>1020</v>
      </c>
      <c r="AC510" s="1"/>
      <c r="AD510" s="1">
        <v>200</v>
      </c>
      <c r="AE510" s="47">
        <v>12</v>
      </c>
      <c r="AF510" s="1"/>
      <c r="AG510" s="1"/>
      <c r="AH510" s="1"/>
      <c r="AI510" s="1"/>
      <c r="AJ510" s="1"/>
    </row>
    <row r="511" spans="1:36" x14ac:dyDescent="0.25">
      <c r="A511" s="1" t="s">
        <v>365</v>
      </c>
      <c r="B511" s="21" t="s">
        <v>730</v>
      </c>
      <c r="C511" s="1" t="s">
        <v>81</v>
      </c>
      <c r="D511" s="1" t="s">
        <v>9</v>
      </c>
      <c r="E511" s="1" t="s">
        <v>82</v>
      </c>
      <c r="F511" s="1" t="s">
        <v>83</v>
      </c>
      <c r="G511" s="1" t="s">
        <v>20</v>
      </c>
      <c r="H511" s="1" t="s">
        <v>21</v>
      </c>
      <c r="I511" s="1">
        <v>85</v>
      </c>
      <c r="J511" s="1">
        <v>24</v>
      </c>
      <c r="K511" s="1">
        <f>VLOOKUP(F:F,прайс1!B:D,3,1)</f>
        <v>360</v>
      </c>
      <c r="L511" s="16">
        <f>VLOOKUP(F:F,прайс1!B:E,4,1)</f>
        <v>50</v>
      </c>
      <c r="M511" s="16">
        <f>VLOOKUP(F:F,прайс1!B:F,5,1)</f>
        <v>40</v>
      </c>
      <c r="N511" s="25">
        <f>IF(J511=1,K511,IF(J511&lt;30,K511+((J511-1)*L511),K511+((J511-1)*M511)))</f>
        <v>1510</v>
      </c>
      <c r="O511" s="1">
        <f>VLOOKUP(F:F,прайс2!B:F,3,1)</f>
        <v>280</v>
      </c>
      <c r="P511" s="16">
        <f>VLOOKUP(F:F,прайс2!B:E,4,1)</f>
        <v>50</v>
      </c>
      <c r="Q511" s="16">
        <f>VLOOKUP(F:F,прайс2!B:F,5,1)</f>
        <v>40</v>
      </c>
      <c r="R511" s="25">
        <f>IF(J511=1,O511,IF(J511&lt;30,O511+((J511-1)*P511),O511+((J511-1)*Q511)))</f>
        <v>1430</v>
      </c>
      <c r="S511" s="1">
        <v>216</v>
      </c>
      <c r="T511" s="1">
        <v>240</v>
      </c>
      <c r="U511" s="1">
        <v>264</v>
      </c>
      <c r="V511" s="1">
        <v>324</v>
      </c>
      <c r="W511" s="1">
        <v>468</v>
      </c>
      <c r="X511" s="1">
        <v>558</v>
      </c>
      <c r="Y511" s="1">
        <v>648</v>
      </c>
      <c r="Z511" s="1">
        <v>780</v>
      </c>
      <c r="AA511" s="1">
        <v>900</v>
      </c>
      <c r="AB511" s="1">
        <v>1020</v>
      </c>
      <c r="AC511" s="1"/>
      <c r="AD511" s="1">
        <v>200</v>
      </c>
      <c r="AE511" s="47">
        <v>12</v>
      </c>
      <c r="AF511" s="1"/>
      <c r="AG511" s="1"/>
      <c r="AH511" s="1"/>
      <c r="AI511" s="1"/>
      <c r="AJ511" s="1"/>
    </row>
    <row r="512" spans="1:36" x14ac:dyDescent="0.25">
      <c r="A512" s="1" t="s">
        <v>498</v>
      </c>
      <c r="B512" s="21" t="s">
        <v>730</v>
      </c>
      <c r="C512" s="1" t="s">
        <v>528</v>
      </c>
      <c r="D512" s="1" t="s">
        <v>9</v>
      </c>
      <c r="E512" s="1" t="s">
        <v>529</v>
      </c>
      <c r="F512" s="1" t="s">
        <v>83</v>
      </c>
      <c r="G512" s="1" t="s">
        <v>20</v>
      </c>
      <c r="H512" s="1" t="s">
        <v>21</v>
      </c>
      <c r="I512" s="1">
        <v>85</v>
      </c>
      <c r="J512" s="1">
        <v>20</v>
      </c>
      <c r="K512" s="1">
        <f>VLOOKUP(F:F,прайс1!B:D,3,1)</f>
        <v>360</v>
      </c>
      <c r="L512" s="16">
        <f>VLOOKUP(F:F,прайс1!B:E,4,1)</f>
        <v>50</v>
      </c>
      <c r="M512" s="16">
        <f>VLOOKUP(F:F,прайс1!B:F,5,1)</f>
        <v>40</v>
      </c>
      <c r="N512" s="25">
        <f>IF(J512=1,K512,IF(J512&lt;30,K512+((J512-1)*L512),K512+((J512-1)*M512)))</f>
        <v>1310</v>
      </c>
      <c r="O512" s="1">
        <f>VLOOKUP(F:F,прайс2!B:F,3,1)</f>
        <v>280</v>
      </c>
      <c r="P512" s="16">
        <f>VLOOKUP(F:F,прайс2!B:E,4,1)</f>
        <v>50</v>
      </c>
      <c r="Q512" s="16">
        <f>VLOOKUP(F:F,прайс2!B:F,5,1)</f>
        <v>40</v>
      </c>
      <c r="R512" s="25">
        <f>IF(J512=1,O512,IF(J512&lt;30,O512+((J512-1)*P512),O512+((J512-1)*Q512)))</f>
        <v>1230</v>
      </c>
      <c r="S512" s="1">
        <v>216</v>
      </c>
      <c r="T512" s="1">
        <v>240</v>
      </c>
      <c r="U512" s="1">
        <v>264</v>
      </c>
      <c r="V512" s="1">
        <v>324</v>
      </c>
      <c r="W512" s="1">
        <v>468</v>
      </c>
      <c r="X512" s="1">
        <v>558</v>
      </c>
      <c r="Y512" s="1">
        <v>648</v>
      </c>
      <c r="Z512" s="1">
        <v>780</v>
      </c>
      <c r="AA512" s="1">
        <v>900</v>
      </c>
      <c r="AB512" s="1">
        <v>1020</v>
      </c>
      <c r="AC512" s="1"/>
      <c r="AD512" s="1">
        <v>200</v>
      </c>
      <c r="AE512" s="47">
        <v>12</v>
      </c>
      <c r="AF512" s="1"/>
      <c r="AG512" s="1"/>
      <c r="AH512" s="1"/>
      <c r="AI512" s="1"/>
      <c r="AJ512" s="1"/>
    </row>
    <row r="513" spans="1:36" x14ac:dyDescent="0.25">
      <c r="A513" s="1" t="s">
        <v>498</v>
      </c>
      <c r="B513" s="21" t="s">
        <v>730</v>
      </c>
      <c r="C513" s="1" t="s">
        <v>516</v>
      </c>
      <c r="D513" s="1" t="s">
        <v>9</v>
      </c>
      <c r="E513" s="1" t="s">
        <v>530</v>
      </c>
      <c r="F513" s="1" t="s">
        <v>83</v>
      </c>
      <c r="G513" s="1" t="s">
        <v>20</v>
      </c>
      <c r="H513" s="1" t="s">
        <v>21</v>
      </c>
      <c r="I513" s="1">
        <v>85</v>
      </c>
      <c r="J513" s="1">
        <v>21</v>
      </c>
      <c r="K513" s="1">
        <f>VLOOKUP(F:F,прайс1!B:D,3,1)</f>
        <v>360</v>
      </c>
      <c r="L513" s="16">
        <f>VLOOKUP(F:F,прайс1!B:E,4,1)</f>
        <v>50</v>
      </c>
      <c r="M513" s="16">
        <f>VLOOKUP(F:F,прайс1!B:F,5,1)</f>
        <v>40</v>
      </c>
      <c r="N513" s="25">
        <f>IF(J513=1,K513,IF(J513&lt;30,K513+((J513-1)*L513),K513+((J513-1)*M513)))</f>
        <v>1360</v>
      </c>
      <c r="O513" s="1">
        <f>VLOOKUP(F:F,прайс2!B:F,3,1)</f>
        <v>280</v>
      </c>
      <c r="P513" s="16">
        <f>VLOOKUP(F:F,прайс2!B:E,4,1)</f>
        <v>50</v>
      </c>
      <c r="Q513" s="16">
        <f>VLOOKUP(F:F,прайс2!B:F,5,1)</f>
        <v>40</v>
      </c>
      <c r="R513" s="25">
        <f>IF(J513=1,O513,IF(J513&lt;30,O513+((J513-1)*P513),O513+((J513-1)*Q513)))</f>
        <v>1280</v>
      </c>
      <c r="S513" s="1">
        <v>216</v>
      </c>
      <c r="T513" s="1">
        <v>240</v>
      </c>
      <c r="U513" s="1">
        <v>264</v>
      </c>
      <c r="V513" s="1">
        <v>324</v>
      </c>
      <c r="W513" s="1">
        <v>468</v>
      </c>
      <c r="X513" s="1">
        <v>558</v>
      </c>
      <c r="Y513" s="1">
        <v>648</v>
      </c>
      <c r="Z513" s="1">
        <v>780</v>
      </c>
      <c r="AA513" s="1">
        <v>900</v>
      </c>
      <c r="AB513" s="1">
        <v>1020</v>
      </c>
      <c r="AC513" s="1"/>
      <c r="AD513" s="1">
        <v>200</v>
      </c>
      <c r="AE513" s="47">
        <v>12</v>
      </c>
      <c r="AF513" s="1"/>
      <c r="AG513" s="1"/>
      <c r="AH513" s="1"/>
      <c r="AI513" s="1"/>
      <c r="AJ513" s="1"/>
    </row>
    <row r="514" spans="1:36" x14ac:dyDescent="0.25">
      <c r="A514" s="1" t="s">
        <v>498</v>
      </c>
      <c r="B514" s="21" t="s">
        <v>730</v>
      </c>
      <c r="C514" s="1" t="s">
        <v>81</v>
      </c>
      <c r="D514" s="1" t="s">
        <v>9</v>
      </c>
      <c r="E514" s="1" t="s">
        <v>82</v>
      </c>
      <c r="F514" s="1" t="s">
        <v>83</v>
      </c>
      <c r="G514" s="1" t="s">
        <v>20</v>
      </c>
      <c r="H514" s="1" t="s">
        <v>21</v>
      </c>
      <c r="I514" s="1">
        <v>85</v>
      </c>
      <c r="J514" s="1">
        <v>53</v>
      </c>
      <c r="K514" s="1">
        <f>VLOOKUP(F:F,прайс1!B:D,3,1)</f>
        <v>360</v>
      </c>
      <c r="L514" s="16">
        <f>VLOOKUP(F:F,прайс1!B:E,4,1)</f>
        <v>50</v>
      </c>
      <c r="M514" s="16">
        <f>VLOOKUP(F:F,прайс1!B:F,5,1)</f>
        <v>40</v>
      </c>
      <c r="N514" s="25">
        <f>IF(J514=1,K514,IF(J514&lt;30,K514+((J514-1)*L514),K514+((J514-1)*M514)))</f>
        <v>2440</v>
      </c>
      <c r="O514" s="1">
        <f>VLOOKUP(F:F,прайс2!B:F,3,1)</f>
        <v>280</v>
      </c>
      <c r="P514" s="16">
        <f>VLOOKUP(F:F,прайс2!B:E,4,1)</f>
        <v>50</v>
      </c>
      <c r="Q514" s="16">
        <f>VLOOKUP(F:F,прайс2!B:F,5,1)</f>
        <v>40</v>
      </c>
      <c r="R514" s="25">
        <f>IF(J514=1,O514,IF(J514&lt;30,O514+((J514-1)*P514),O514+((J514-1)*Q514)))</f>
        <v>2360</v>
      </c>
      <c r="S514" s="1">
        <v>216</v>
      </c>
      <c r="T514" s="1">
        <v>240</v>
      </c>
      <c r="U514" s="1">
        <v>264</v>
      </c>
      <c r="V514" s="1">
        <v>324</v>
      </c>
      <c r="W514" s="1">
        <v>468</v>
      </c>
      <c r="X514" s="1">
        <v>558</v>
      </c>
      <c r="Y514" s="1">
        <v>648</v>
      </c>
      <c r="Z514" s="1">
        <v>780</v>
      </c>
      <c r="AA514" s="1">
        <v>900</v>
      </c>
      <c r="AB514" s="1">
        <v>1020</v>
      </c>
      <c r="AC514" s="1"/>
      <c r="AD514" s="1">
        <v>200</v>
      </c>
      <c r="AE514" s="47">
        <v>12</v>
      </c>
      <c r="AF514" s="1"/>
      <c r="AG514" s="1"/>
      <c r="AH514" s="1"/>
      <c r="AI514" s="1"/>
      <c r="AJ514" s="1"/>
    </row>
    <row r="515" spans="1:36" x14ac:dyDescent="0.25">
      <c r="A515" s="1" t="s">
        <v>298</v>
      </c>
      <c r="B515" s="21" t="s">
        <v>731</v>
      </c>
      <c r="C515" s="1" t="s">
        <v>81</v>
      </c>
      <c r="D515" s="1" t="s">
        <v>232</v>
      </c>
      <c r="E515" s="1" t="s">
        <v>82</v>
      </c>
      <c r="F515" s="1" t="s">
        <v>83</v>
      </c>
      <c r="G515" s="1" t="s">
        <v>235</v>
      </c>
      <c r="H515" s="1" t="s">
        <v>118</v>
      </c>
      <c r="I515" s="1">
        <v>85</v>
      </c>
      <c r="J515" s="1">
        <v>40</v>
      </c>
      <c r="K515" s="1">
        <f>VLOOKUP(F:F,прайс1!B:D,3,1)</f>
        <v>360</v>
      </c>
      <c r="L515" s="16">
        <f>VLOOKUP(F:F,прайс1!B:E,4,1)</f>
        <v>50</v>
      </c>
      <c r="M515" s="16">
        <f>VLOOKUP(F:F,прайс1!B:F,5,1)</f>
        <v>40</v>
      </c>
      <c r="N515" s="25">
        <f>IF(J515=1,K515,IF(J515&lt;30,K515+((J515-1)*L515),K515+((J515-1)*M515)))</f>
        <v>1920</v>
      </c>
      <c r="O515" s="1">
        <f>VLOOKUP(F:F,прайс2!B:F,3,1)</f>
        <v>280</v>
      </c>
      <c r="P515" s="16">
        <f>VLOOKUP(F:F,прайс2!B:E,4,1)</f>
        <v>50</v>
      </c>
      <c r="Q515" s="16">
        <f>VLOOKUP(F:F,прайс2!B:F,5,1)</f>
        <v>40</v>
      </c>
      <c r="R515" s="25">
        <f>IF(J515=1,O515,IF(J515&lt;30,O515+((J515-1)*P515),O515+((J515-1)*Q515)))</f>
        <v>1840</v>
      </c>
      <c r="S515" s="1">
        <v>216</v>
      </c>
      <c r="T515" s="1">
        <v>240</v>
      </c>
      <c r="U515" s="1">
        <v>264</v>
      </c>
      <c r="V515" s="1">
        <v>324</v>
      </c>
      <c r="W515" s="1">
        <v>468</v>
      </c>
      <c r="X515" s="1">
        <v>558</v>
      </c>
      <c r="Y515" s="1">
        <v>648</v>
      </c>
      <c r="Z515" s="1">
        <v>780</v>
      </c>
      <c r="AA515" s="1">
        <v>900</v>
      </c>
      <c r="AB515" s="1">
        <v>1020</v>
      </c>
      <c r="AC515" s="1"/>
      <c r="AD515" s="1">
        <v>200</v>
      </c>
      <c r="AE515" s="47">
        <v>12</v>
      </c>
      <c r="AF515" s="1"/>
      <c r="AG515" s="1"/>
      <c r="AH515" s="1"/>
      <c r="AI515" s="1"/>
      <c r="AJ515" s="1"/>
    </row>
    <row r="516" spans="1:36" x14ac:dyDescent="0.25">
      <c r="A516" s="1" t="s">
        <v>424</v>
      </c>
      <c r="B516" s="21" t="s">
        <v>731</v>
      </c>
      <c r="C516" s="1" t="s">
        <v>81</v>
      </c>
      <c r="D516" s="1" t="s">
        <v>238</v>
      </c>
      <c r="E516" s="1" t="s">
        <v>82</v>
      </c>
      <c r="F516" s="1" t="s">
        <v>83</v>
      </c>
      <c r="G516" s="1" t="s">
        <v>235</v>
      </c>
      <c r="H516" s="1" t="s">
        <v>118</v>
      </c>
      <c r="I516" s="1">
        <v>85</v>
      </c>
      <c r="J516" s="1">
        <v>17</v>
      </c>
      <c r="K516" s="1">
        <f>VLOOKUP(F:F,прайс1!B:D,3,1)</f>
        <v>360</v>
      </c>
      <c r="L516" s="16">
        <f>VLOOKUP(F:F,прайс1!B:E,4,1)</f>
        <v>50</v>
      </c>
      <c r="M516" s="16">
        <f>VLOOKUP(F:F,прайс1!B:F,5,1)</f>
        <v>40</v>
      </c>
      <c r="N516" s="25">
        <f>IF(J516=1,K516,IF(J516&lt;30,K516+((J516-1)*L516),K516+((J516-1)*M516)))</f>
        <v>1160</v>
      </c>
      <c r="O516" s="1">
        <f>VLOOKUP(F:F,прайс2!B:F,3,1)</f>
        <v>280</v>
      </c>
      <c r="P516" s="16">
        <f>VLOOKUP(F:F,прайс2!B:E,4,1)</f>
        <v>50</v>
      </c>
      <c r="Q516" s="16">
        <f>VLOOKUP(F:F,прайс2!B:F,5,1)</f>
        <v>40</v>
      </c>
      <c r="R516" s="25">
        <f>IF(J516=1,O516,IF(J516&lt;30,O516+((J516-1)*P516),O516+((J516-1)*Q516)))</f>
        <v>1080</v>
      </c>
      <c r="S516" s="1">
        <v>216</v>
      </c>
      <c r="T516" s="1">
        <v>240</v>
      </c>
      <c r="U516" s="1">
        <v>264</v>
      </c>
      <c r="V516" s="1">
        <v>324</v>
      </c>
      <c r="W516" s="1">
        <v>468</v>
      </c>
      <c r="X516" s="1">
        <v>558</v>
      </c>
      <c r="Y516" s="1">
        <v>648</v>
      </c>
      <c r="Z516" s="1">
        <v>780</v>
      </c>
      <c r="AA516" s="1">
        <v>900</v>
      </c>
      <c r="AB516" s="1">
        <v>1020</v>
      </c>
      <c r="AC516" s="1"/>
      <c r="AD516" s="1">
        <v>200</v>
      </c>
      <c r="AE516" s="47">
        <v>12</v>
      </c>
      <c r="AF516" s="1"/>
      <c r="AG516" s="1"/>
      <c r="AH516" s="1"/>
      <c r="AI516" s="1"/>
      <c r="AJ516" s="1"/>
    </row>
    <row r="517" spans="1:36" x14ac:dyDescent="0.25">
      <c r="A517" s="1" t="s">
        <v>608</v>
      </c>
      <c r="B517" s="21" t="s">
        <v>731</v>
      </c>
      <c r="C517" s="1" t="s">
        <v>81</v>
      </c>
      <c r="D517" s="1" t="s">
        <v>232</v>
      </c>
      <c r="E517" s="1" t="s">
        <v>82</v>
      </c>
      <c r="F517" s="1" t="s">
        <v>83</v>
      </c>
      <c r="G517" s="1" t="s">
        <v>20</v>
      </c>
      <c r="H517" s="1" t="s">
        <v>21</v>
      </c>
      <c r="I517" s="1">
        <v>85</v>
      </c>
      <c r="J517" s="1">
        <v>28</v>
      </c>
      <c r="K517" s="1">
        <f>VLOOKUP(F:F,прайс1!B:D,3,1)</f>
        <v>360</v>
      </c>
      <c r="L517" s="16">
        <f>VLOOKUP(F:F,прайс1!B:E,4,1)</f>
        <v>50</v>
      </c>
      <c r="M517" s="16">
        <f>VLOOKUP(F:F,прайс1!B:F,5,1)</f>
        <v>40</v>
      </c>
      <c r="N517" s="25">
        <f>IF(J517=1,K517,IF(J517&lt;30,K517+((J517-1)*L517),K517+((J517-1)*M517)))</f>
        <v>1710</v>
      </c>
      <c r="O517" s="1">
        <f>VLOOKUP(F:F,прайс2!B:F,3,1)</f>
        <v>280</v>
      </c>
      <c r="P517" s="16">
        <f>VLOOKUP(F:F,прайс2!B:E,4,1)</f>
        <v>50</v>
      </c>
      <c r="Q517" s="16">
        <f>VLOOKUP(F:F,прайс2!B:F,5,1)</f>
        <v>40</v>
      </c>
      <c r="R517" s="25">
        <f>IF(J517=1,O517,IF(J517&lt;30,O517+((J517-1)*P517),O517+((J517-1)*Q517)))</f>
        <v>1630</v>
      </c>
      <c r="S517" s="1">
        <v>216</v>
      </c>
      <c r="T517" s="1">
        <v>240</v>
      </c>
      <c r="U517" s="1">
        <v>264</v>
      </c>
      <c r="V517" s="1">
        <v>324</v>
      </c>
      <c r="W517" s="1">
        <v>468</v>
      </c>
      <c r="X517" s="1">
        <v>558</v>
      </c>
      <c r="Y517" s="1">
        <v>648</v>
      </c>
      <c r="Z517" s="1">
        <v>780</v>
      </c>
      <c r="AA517" s="1">
        <v>900</v>
      </c>
      <c r="AB517" s="1">
        <v>1020</v>
      </c>
      <c r="AC517" s="1"/>
      <c r="AD517" s="1">
        <v>200</v>
      </c>
      <c r="AE517" s="47">
        <v>12</v>
      </c>
      <c r="AF517" s="1"/>
      <c r="AG517" s="1"/>
      <c r="AH517" s="1"/>
      <c r="AI517" s="1"/>
      <c r="AJ517" s="1"/>
    </row>
    <row r="518" spans="1:36" x14ac:dyDescent="0.25">
      <c r="A518" s="1" t="s">
        <v>246</v>
      </c>
      <c r="B518" s="21" t="s">
        <v>730</v>
      </c>
      <c r="C518" s="1" t="s">
        <v>263</v>
      </c>
      <c r="D518" s="1" t="s">
        <v>9</v>
      </c>
      <c r="E518" s="1" t="s">
        <v>264</v>
      </c>
      <c r="F518" s="1" t="s">
        <v>265</v>
      </c>
      <c r="G518" s="1" t="s">
        <v>20</v>
      </c>
      <c r="H518" s="1" t="s">
        <v>21</v>
      </c>
      <c r="I518" s="1">
        <v>55</v>
      </c>
      <c r="J518" s="1">
        <v>133</v>
      </c>
      <c r="K518" s="1">
        <f>VLOOKUP(F:F,прайс1!B:D,3,1)</f>
        <v>440</v>
      </c>
      <c r="L518" s="16">
        <f>VLOOKUP(F:F,прайс1!B:E,4,1)</f>
        <v>70</v>
      </c>
      <c r="M518" s="16">
        <f>VLOOKUP(F:F,прайс1!B:F,5,1)</f>
        <v>60</v>
      </c>
      <c r="N518" s="25">
        <f>IF(J518=1,K518,IF(J518&lt;30,K518+((J518-1)*L518),K518+((J518-1)*M518)))</f>
        <v>8360</v>
      </c>
      <c r="O518" s="1">
        <f>VLOOKUP(F:F,прайс2!B:F,3,1)</f>
        <v>280</v>
      </c>
      <c r="P518" s="16">
        <f>VLOOKUP(F:F,прайс2!B:E,4,1)</f>
        <v>50</v>
      </c>
      <c r="Q518" s="16">
        <f>VLOOKUP(F:F,прайс2!B:F,5,1)</f>
        <v>40</v>
      </c>
      <c r="R518" s="25">
        <f>IF(J518=1,O518,IF(J518&lt;30,O518+((J518-1)*P518),O518+((J518-1)*Q518)))</f>
        <v>5560</v>
      </c>
      <c r="S518" s="1">
        <v>216</v>
      </c>
      <c r="T518" s="1">
        <v>240</v>
      </c>
      <c r="U518" s="1">
        <v>264</v>
      </c>
      <c r="V518" s="1">
        <v>324</v>
      </c>
      <c r="W518" s="1">
        <v>468</v>
      </c>
      <c r="X518" s="1">
        <v>558</v>
      </c>
      <c r="Y518" s="1">
        <v>648</v>
      </c>
      <c r="Z518" s="1">
        <v>780</v>
      </c>
      <c r="AA518" s="1">
        <v>900</v>
      </c>
      <c r="AB518" s="1">
        <v>1020</v>
      </c>
      <c r="AC518" s="1"/>
      <c r="AD518" s="1">
        <v>200</v>
      </c>
      <c r="AE518" s="47">
        <v>12</v>
      </c>
      <c r="AF518" s="1"/>
      <c r="AG518" s="1"/>
      <c r="AH518" s="1"/>
      <c r="AI518" s="1"/>
      <c r="AJ518" s="1"/>
    </row>
    <row r="519" spans="1:36" x14ac:dyDescent="0.25">
      <c r="A519" s="1" t="s">
        <v>571</v>
      </c>
      <c r="B519" s="21" t="s">
        <v>731</v>
      </c>
      <c r="C519" s="1" t="s">
        <v>575</v>
      </c>
      <c r="D519" s="1" t="s">
        <v>238</v>
      </c>
      <c r="E519" s="1" t="s">
        <v>576</v>
      </c>
      <c r="F519" s="1" t="s">
        <v>265</v>
      </c>
      <c r="G519" s="1" t="s">
        <v>20</v>
      </c>
      <c r="H519" s="1" t="s">
        <v>21</v>
      </c>
      <c r="I519" s="1">
        <v>55</v>
      </c>
      <c r="J519" s="1">
        <v>18</v>
      </c>
      <c r="K519" s="1">
        <f>VLOOKUP(F:F,прайс1!B:D,3,1)</f>
        <v>440</v>
      </c>
      <c r="L519" s="16">
        <f>VLOOKUP(F:F,прайс1!B:E,4,1)</f>
        <v>70</v>
      </c>
      <c r="M519" s="16">
        <f>VLOOKUP(F:F,прайс1!B:F,5,1)</f>
        <v>60</v>
      </c>
      <c r="N519" s="25">
        <f>IF(J519=1,K519,IF(J519&lt;30,K519+((J519-1)*L519),K519+((J519-1)*M519)))</f>
        <v>1630</v>
      </c>
      <c r="O519" s="1">
        <f>VLOOKUP(F:F,прайс2!B:F,3,1)</f>
        <v>280</v>
      </c>
      <c r="P519" s="16">
        <f>VLOOKUP(F:F,прайс2!B:E,4,1)</f>
        <v>50</v>
      </c>
      <c r="Q519" s="16">
        <f>VLOOKUP(F:F,прайс2!B:F,5,1)</f>
        <v>40</v>
      </c>
      <c r="R519" s="25">
        <f>IF(J519=1,O519,IF(J519&lt;30,O519+((J519-1)*P519),O519+((J519-1)*Q519)))</f>
        <v>1130</v>
      </c>
      <c r="S519" s="1">
        <v>216</v>
      </c>
      <c r="T519" s="1">
        <v>240</v>
      </c>
      <c r="U519" s="1">
        <v>264</v>
      </c>
      <c r="V519" s="1">
        <v>324</v>
      </c>
      <c r="W519" s="1">
        <v>468</v>
      </c>
      <c r="X519" s="1">
        <v>558</v>
      </c>
      <c r="Y519" s="1">
        <v>648</v>
      </c>
      <c r="Z519" s="1">
        <v>780</v>
      </c>
      <c r="AA519" s="1">
        <v>900</v>
      </c>
      <c r="AB519" s="1">
        <v>1020</v>
      </c>
      <c r="AC519" s="1"/>
      <c r="AD519" s="1">
        <v>200</v>
      </c>
      <c r="AE519" s="47">
        <v>12</v>
      </c>
      <c r="AF519" s="1"/>
      <c r="AG519" s="1"/>
      <c r="AH519" s="1"/>
      <c r="AI519" s="1"/>
      <c r="AJ519" s="1"/>
    </row>
    <row r="520" spans="1:36" x14ac:dyDescent="0.25">
      <c r="A520" s="1" t="s">
        <v>620</v>
      </c>
      <c r="B520" s="21" t="s">
        <v>731</v>
      </c>
      <c r="C520" s="1" t="s">
        <v>627</v>
      </c>
      <c r="D520" s="1" t="s">
        <v>232</v>
      </c>
      <c r="E520" s="1" t="s">
        <v>628</v>
      </c>
      <c r="F520" s="1" t="s">
        <v>265</v>
      </c>
      <c r="G520" s="1" t="s">
        <v>20</v>
      </c>
      <c r="H520" s="1" t="s">
        <v>21</v>
      </c>
      <c r="I520" s="1">
        <v>55</v>
      </c>
      <c r="J520" s="1">
        <v>78</v>
      </c>
      <c r="K520" s="1">
        <f>VLOOKUP(F:F,прайс1!B:D,3,1)</f>
        <v>440</v>
      </c>
      <c r="L520" s="16">
        <f>VLOOKUP(F:F,прайс1!B:E,4,1)</f>
        <v>70</v>
      </c>
      <c r="M520" s="16">
        <f>VLOOKUP(F:F,прайс1!B:F,5,1)</f>
        <v>60</v>
      </c>
      <c r="N520" s="25">
        <f>IF(J520=1,K520,IF(J520&lt;30,K520+((J520-1)*L520),K520+((J520-1)*M520)))</f>
        <v>5060</v>
      </c>
      <c r="O520" s="1">
        <f>VLOOKUP(F:F,прайс2!B:F,3,1)</f>
        <v>280</v>
      </c>
      <c r="P520" s="16">
        <f>VLOOKUP(F:F,прайс2!B:E,4,1)</f>
        <v>50</v>
      </c>
      <c r="Q520" s="16">
        <f>VLOOKUP(F:F,прайс2!B:F,5,1)</f>
        <v>40</v>
      </c>
      <c r="R520" s="25">
        <f>IF(J520=1,O520,IF(J520&lt;30,O520+((J520-1)*P520),O520+((J520-1)*Q520)))</f>
        <v>3360</v>
      </c>
      <c r="S520" s="1">
        <v>216</v>
      </c>
      <c r="T520" s="1">
        <v>240</v>
      </c>
      <c r="U520" s="1">
        <v>264</v>
      </c>
      <c r="V520" s="1">
        <v>324</v>
      </c>
      <c r="W520" s="1">
        <v>468</v>
      </c>
      <c r="X520" s="1">
        <v>558</v>
      </c>
      <c r="Y520" s="1">
        <v>648</v>
      </c>
      <c r="Z520" s="1">
        <v>780</v>
      </c>
      <c r="AA520" s="1">
        <v>900</v>
      </c>
      <c r="AB520" s="1">
        <v>1020</v>
      </c>
      <c r="AC520" s="1"/>
      <c r="AD520" s="1">
        <v>200</v>
      </c>
      <c r="AE520" s="47">
        <v>12</v>
      </c>
      <c r="AF520" s="1"/>
      <c r="AG520" s="1"/>
      <c r="AH520" s="1"/>
      <c r="AI520" s="1"/>
      <c r="AJ520" s="1"/>
    </row>
    <row r="521" spans="1:36" x14ac:dyDescent="0.25">
      <c r="A521" s="1" t="s">
        <v>620</v>
      </c>
      <c r="B521" s="21" t="s">
        <v>731</v>
      </c>
      <c r="C521" s="1" t="s">
        <v>633</v>
      </c>
      <c r="D521" s="1" t="s">
        <v>238</v>
      </c>
      <c r="E521" s="1" t="s">
        <v>634</v>
      </c>
      <c r="F521" s="1" t="s">
        <v>265</v>
      </c>
      <c r="G521" s="1" t="s">
        <v>20</v>
      </c>
      <c r="H521" s="1" t="s">
        <v>21</v>
      </c>
      <c r="I521" s="1">
        <v>55</v>
      </c>
      <c r="J521" s="1">
        <v>19</v>
      </c>
      <c r="K521" s="1">
        <f>VLOOKUP(F:F,прайс1!B:D,3,1)</f>
        <v>440</v>
      </c>
      <c r="L521" s="16">
        <f>VLOOKUP(F:F,прайс1!B:E,4,1)</f>
        <v>70</v>
      </c>
      <c r="M521" s="16">
        <f>VLOOKUP(F:F,прайс1!B:F,5,1)</f>
        <v>60</v>
      </c>
      <c r="N521" s="25">
        <f>IF(J521=1,K521,IF(J521&lt;30,K521+((J521-1)*L521),K521+((J521-1)*M521)))</f>
        <v>1700</v>
      </c>
      <c r="O521" s="1">
        <f>VLOOKUP(F:F,прайс2!B:F,3,1)</f>
        <v>280</v>
      </c>
      <c r="P521" s="16">
        <f>VLOOKUP(F:F,прайс2!B:E,4,1)</f>
        <v>50</v>
      </c>
      <c r="Q521" s="16">
        <f>VLOOKUP(F:F,прайс2!B:F,5,1)</f>
        <v>40</v>
      </c>
      <c r="R521" s="25">
        <f>IF(J521=1,O521,IF(J521&lt;30,O521+((J521-1)*P521),O521+((J521-1)*Q521)))</f>
        <v>1180</v>
      </c>
      <c r="S521" s="1">
        <v>216</v>
      </c>
      <c r="T521" s="1">
        <v>240</v>
      </c>
      <c r="U521" s="1">
        <v>264</v>
      </c>
      <c r="V521" s="1">
        <v>324</v>
      </c>
      <c r="W521" s="1">
        <v>468</v>
      </c>
      <c r="X521" s="1">
        <v>558</v>
      </c>
      <c r="Y521" s="1">
        <v>648</v>
      </c>
      <c r="Z521" s="1">
        <v>780</v>
      </c>
      <c r="AA521" s="1">
        <v>900</v>
      </c>
      <c r="AB521" s="1">
        <v>1020</v>
      </c>
      <c r="AC521" s="1"/>
      <c r="AD521" s="1">
        <v>200</v>
      </c>
      <c r="AE521" s="47">
        <v>12</v>
      </c>
      <c r="AF521" s="1"/>
      <c r="AG521" s="1"/>
      <c r="AH521" s="1"/>
      <c r="AI521" s="1"/>
      <c r="AJ521" s="1"/>
    </row>
    <row r="522" spans="1:36" x14ac:dyDescent="0.25">
      <c r="A522" s="1" t="s">
        <v>246</v>
      </c>
      <c r="B522" s="21" t="s">
        <v>730</v>
      </c>
      <c r="C522" s="1" t="s">
        <v>254</v>
      </c>
      <c r="D522" s="1" t="s">
        <v>9</v>
      </c>
      <c r="E522" s="1" t="s">
        <v>255</v>
      </c>
      <c r="F522" s="1" t="s">
        <v>256</v>
      </c>
      <c r="G522" s="1" t="s">
        <v>117</v>
      </c>
      <c r="H522" s="1" t="s">
        <v>118</v>
      </c>
      <c r="I522" s="1">
        <v>23</v>
      </c>
      <c r="J522" s="1">
        <v>23</v>
      </c>
      <c r="K522" s="1">
        <f>VLOOKUP(F:F,прайс1!B:D,3,1)</f>
        <v>440</v>
      </c>
      <c r="L522" s="16">
        <f>VLOOKUP(F:F,прайс1!B:E,4,1)</f>
        <v>70</v>
      </c>
      <c r="M522" s="16">
        <f>VLOOKUP(F:F,прайс1!B:F,5,1)</f>
        <v>60</v>
      </c>
      <c r="N522" s="25">
        <f>IF(J522=1,K522,IF(J522&lt;30,K522+((J522-1)*L522),K522+((J522-1)*M522)))</f>
        <v>1980</v>
      </c>
      <c r="O522" s="1">
        <f>VLOOKUP(F:F,прайс2!B:F,3,1)</f>
        <v>280</v>
      </c>
      <c r="P522" s="16">
        <f>VLOOKUP(F:F,прайс2!B:E,4,1)</f>
        <v>50</v>
      </c>
      <c r="Q522" s="16">
        <f>VLOOKUP(F:F,прайс2!B:F,5,1)</f>
        <v>40</v>
      </c>
      <c r="R522" s="25">
        <f>IF(J522=1,O522,IF(J522&lt;30,O522+((J522-1)*P522),O522+((J522-1)*Q522)))</f>
        <v>1380</v>
      </c>
      <c r="S522" s="1">
        <v>216</v>
      </c>
      <c r="T522" s="1">
        <v>240</v>
      </c>
      <c r="U522" s="1">
        <v>264</v>
      </c>
      <c r="V522" s="1">
        <v>324</v>
      </c>
      <c r="W522" s="1">
        <v>468</v>
      </c>
      <c r="X522" s="1">
        <v>558</v>
      </c>
      <c r="Y522" s="1">
        <v>648</v>
      </c>
      <c r="Z522" s="1">
        <v>780</v>
      </c>
      <c r="AA522" s="1">
        <v>900</v>
      </c>
      <c r="AB522" s="1">
        <v>1020</v>
      </c>
      <c r="AC522" s="1"/>
      <c r="AD522" s="1">
        <v>200</v>
      </c>
      <c r="AE522" s="47">
        <v>12</v>
      </c>
      <c r="AF522" s="1"/>
      <c r="AG522" s="1"/>
      <c r="AH522" s="1"/>
      <c r="AI522" s="1"/>
      <c r="AJ522" s="1"/>
    </row>
    <row r="523" spans="1:36" x14ac:dyDescent="0.25">
      <c r="A523" s="1" t="s">
        <v>464</v>
      </c>
      <c r="B523" s="21" t="s">
        <v>731</v>
      </c>
      <c r="C523" s="1" t="s">
        <v>254</v>
      </c>
      <c r="D523" s="1" t="s">
        <v>238</v>
      </c>
      <c r="E523" s="1" t="s">
        <v>255</v>
      </c>
      <c r="F523" s="1" t="s">
        <v>256</v>
      </c>
      <c r="G523" s="1" t="s">
        <v>235</v>
      </c>
      <c r="H523" s="1" t="s">
        <v>118</v>
      </c>
      <c r="I523" s="1">
        <v>23</v>
      </c>
      <c r="J523" s="1">
        <v>15</v>
      </c>
      <c r="K523" s="1">
        <f>VLOOKUP(F:F,прайс1!B:D,3,1)</f>
        <v>440</v>
      </c>
      <c r="L523" s="16">
        <f>VLOOKUP(F:F,прайс1!B:E,4,1)</f>
        <v>70</v>
      </c>
      <c r="M523" s="16">
        <f>VLOOKUP(F:F,прайс1!B:F,5,1)</f>
        <v>60</v>
      </c>
      <c r="N523" s="25">
        <f>IF(J523=1,K523,IF(J523&lt;30,K523+((J523-1)*L523),K523+((J523-1)*M523)))</f>
        <v>1420</v>
      </c>
      <c r="O523" s="1">
        <f>VLOOKUP(F:F,прайс2!B:F,3,1)</f>
        <v>280</v>
      </c>
      <c r="P523" s="16">
        <f>VLOOKUP(F:F,прайс2!B:E,4,1)</f>
        <v>50</v>
      </c>
      <c r="Q523" s="16">
        <f>VLOOKUP(F:F,прайс2!B:F,5,1)</f>
        <v>40</v>
      </c>
      <c r="R523" s="25">
        <f>IF(J523=1,O523,IF(J523&lt;30,O523+((J523-1)*P523),O523+((J523-1)*Q523)))</f>
        <v>980</v>
      </c>
      <c r="S523" s="1">
        <v>216</v>
      </c>
      <c r="T523" s="1">
        <v>240</v>
      </c>
      <c r="U523" s="1">
        <v>264</v>
      </c>
      <c r="V523" s="1">
        <v>324</v>
      </c>
      <c r="W523" s="1">
        <v>468</v>
      </c>
      <c r="X523" s="1">
        <v>558</v>
      </c>
      <c r="Y523" s="1">
        <v>648</v>
      </c>
      <c r="Z523" s="1">
        <v>780</v>
      </c>
      <c r="AA523" s="1">
        <v>900</v>
      </c>
      <c r="AB523" s="1">
        <v>1020</v>
      </c>
      <c r="AC523" s="1"/>
      <c r="AD523" s="1">
        <v>200</v>
      </c>
      <c r="AE523" s="47">
        <v>12</v>
      </c>
      <c r="AF523" s="1"/>
      <c r="AG523" s="1"/>
      <c r="AH523" s="1"/>
      <c r="AI523" s="1"/>
      <c r="AJ523" s="1"/>
    </row>
    <row r="524" spans="1:36" x14ac:dyDescent="0.25">
      <c r="A524" s="1" t="s">
        <v>348</v>
      </c>
      <c r="B524" s="21" t="s">
        <v>730</v>
      </c>
      <c r="C524" s="1" t="s">
        <v>355</v>
      </c>
      <c r="D524" s="1" t="s">
        <v>9</v>
      </c>
      <c r="E524" s="1" t="s">
        <v>356</v>
      </c>
      <c r="F524" s="1" t="s">
        <v>289</v>
      </c>
      <c r="G524" s="1" t="s">
        <v>12</v>
      </c>
      <c r="H524" s="1" t="s">
        <v>13</v>
      </c>
      <c r="I524" s="1">
        <v>25</v>
      </c>
      <c r="J524" s="1">
        <v>3</v>
      </c>
      <c r="K524" s="1">
        <f>VLOOKUP(F:F,прайс1!B:D,3,1)</f>
        <v>360</v>
      </c>
      <c r="L524" s="16">
        <f>VLOOKUP(F:F,прайс1!B:E,4,1)</f>
        <v>50</v>
      </c>
      <c r="M524" s="16">
        <f>VLOOKUP(F:F,прайс1!B:F,5,1)</f>
        <v>40</v>
      </c>
      <c r="N524" s="25">
        <f>IF(J524=1,K524,IF(J524&lt;30,K524+((J524-1)*L524),K524+((J524-1)*M524)))</f>
        <v>460</v>
      </c>
      <c r="O524" s="1">
        <f>VLOOKUP(F:F,прайс2!B:F,3,1)</f>
        <v>280</v>
      </c>
      <c r="P524" s="16">
        <f>VLOOKUP(F:F,прайс2!B:E,4,1)</f>
        <v>50</v>
      </c>
      <c r="Q524" s="16">
        <f>VLOOKUP(F:F,прайс2!B:F,5,1)</f>
        <v>40</v>
      </c>
      <c r="R524" s="25">
        <f>IF(J524=1,O524,IF(J524&lt;30,O524+((J524-1)*P524),O524+((J524-1)*Q524)))</f>
        <v>380</v>
      </c>
      <c r="S524" s="1">
        <v>216</v>
      </c>
      <c r="T524" s="1">
        <v>240</v>
      </c>
      <c r="U524" s="1">
        <v>264</v>
      </c>
      <c r="V524" s="1">
        <v>324</v>
      </c>
      <c r="W524" s="1">
        <v>468</v>
      </c>
      <c r="X524" s="1">
        <v>558</v>
      </c>
      <c r="Y524" s="1">
        <v>648</v>
      </c>
      <c r="Z524" s="1">
        <v>780</v>
      </c>
      <c r="AA524" s="1">
        <v>900</v>
      </c>
      <c r="AB524" s="1">
        <v>1020</v>
      </c>
      <c r="AC524" s="1"/>
      <c r="AD524" s="1">
        <v>200</v>
      </c>
      <c r="AE524" s="47">
        <v>12</v>
      </c>
      <c r="AF524" s="1"/>
      <c r="AG524" s="1"/>
      <c r="AH524" s="1"/>
      <c r="AI524" s="1"/>
      <c r="AJ524" s="1"/>
    </row>
    <row r="525" spans="1:36" x14ac:dyDescent="0.25">
      <c r="A525" s="1" t="s">
        <v>498</v>
      </c>
      <c r="B525" s="21" t="s">
        <v>730</v>
      </c>
      <c r="C525" s="1" t="s">
        <v>505</v>
      </c>
      <c r="D525" s="1" t="s">
        <v>9</v>
      </c>
      <c r="E525" s="1" t="s">
        <v>506</v>
      </c>
      <c r="F525" s="1" t="s">
        <v>289</v>
      </c>
      <c r="G525" s="1" t="s">
        <v>12</v>
      </c>
      <c r="H525" s="1" t="s">
        <v>13</v>
      </c>
      <c r="I525" s="1">
        <v>25</v>
      </c>
      <c r="J525" s="1">
        <v>12</v>
      </c>
      <c r="K525" s="1">
        <f>VLOOKUP(F:F,прайс1!B:D,3,1)</f>
        <v>360</v>
      </c>
      <c r="L525" s="16">
        <f>VLOOKUP(F:F,прайс1!B:E,4,1)</f>
        <v>50</v>
      </c>
      <c r="M525" s="16">
        <f>VLOOKUP(F:F,прайс1!B:F,5,1)</f>
        <v>40</v>
      </c>
      <c r="N525" s="25">
        <f>IF(J525=1,K525,IF(J525&lt;30,K525+((J525-1)*L525),K525+((J525-1)*M525)))</f>
        <v>910</v>
      </c>
      <c r="O525" s="1">
        <f>VLOOKUP(F:F,прайс2!B:F,3,1)</f>
        <v>280</v>
      </c>
      <c r="P525" s="16">
        <f>VLOOKUP(F:F,прайс2!B:E,4,1)</f>
        <v>50</v>
      </c>
      <c r="Q525" s="16">
        <f>VLOOKUP(F:F,прайс2!B:F,5,1)</f>
        <v>40</v>
      </c>
      <c r="R525" s="25">
        <f>IF(J525=1,O525,IF(J525&lt;30,O525+((J525-1)*P525),O525+((J525-1)*Q525)))</f>
        <v>830</v>
      </c>
      <c r="S525" s="1">
        <v>216</v>
      </c>
      <c r="T525" s="1">
        <v>240</v>
      </c>
      <c r="U525" s="1">
        <v>264</v>
      </c>
      <c r="V525" s="1">
        <v>324</v>
      </c>
      <c r="W525" s="1">
        <v>468</v>
      </c>
      <c r="X525" s="1">
        <v>558</v>
      </c>
      <c r="Y525" s="1">
        <v>648</v>
      </c>
      <c r="Z525" s="1">
        <v>780</v>
      </c>
      <c r="AA525" s="1">
        <v>900</v>
      </c>
      <c r="AB525" s="1">
        <v>1020</v>
      </c>
      <c r="AC525" s="1"/>
      <c r="AD525" s="1">
        <v>200</v>
      </c>
      <c r="AE525" s="47">
        <v>12</v>
      </c>
      <c r="AF525" s="1"/>
      <c r="AG525" s="1"/>
      <c r="AH525" s="1"/>
      <c r="AI525" s="1"/>
      <c r="AJ525" s="1"/>
    </row>
    <row r="526" spans="1:36" x14ac:dyDescent="0.25">
      <c r="A526" s="1" t="s">
        <v>577</v>
      </c>
      <c r="B526" s="21" t="s">
        <v>730</v>
      </c>
      <c r="C526" s="1" t="s">
        <v>581</v>
      </c>
      <c r="D526" s="1" t="s">
        <v>9</v>
      </c>
      <c r="E526" s="1" t="s">
        <v>586</v>
      </c>
      <c r="F526" s="1" t="s">
        <v>289</v>
      </c>
      <c r="G526" s="1" t="s">
        <v>235</v>
      </c>
      <c r="H526" s="1" t="s">
        <v>118</v>
      </c>
      <c r="I526" s="1">
        <v>25</v>
      </c>
      <c r="J526" s="1">
        <v>3</v>
      </c>
      <c r="K526" s="1">
        <f>VLOOKUP(F:F,прайс1!B:D,3,1)</f>
        <v>360</v>
      </c>
      <c r="L526" s="16">
        <f>VLOOKUP(F:F,прайс1!B:E,4,1)</f>
        <v>50</v>
      </c>
      <c r="M526" s="16">
        <f>VLOOKUP(F:F,прайс1!B:F,5,1)</f>
        <v>40</v>
      </c>
      <c r="N526" s="25">
        <f>IF(J526=1,K526,IF(J526&lt;30,K526+((J526-1)*L526),K526+((J526-1)*M526)))</f>
        <v>460</v>
      </c>
      <c r="O526" s="1">
        <f>VLOOKUP(F:F,прайс2!B:F,3,1)</f>
        <v>280</v>
      </c>
      <c r="P526" s="16">
        <f>VLOOKUP(F:F,прайс2!B:E,4,1)</f>
        <v>50</v>
      </c>
      <c r="Q526" s="16">
        <f>VLOOKUP(F:F,прайс2!B:F,5,1)</f>
        <v>40</v>
      </c>
      <c r="R526" s="25">
        <f>IF(J526=1,O526,IF(J526&lt;30,O526+((J526-1)*P526),O526+((J526-1)*Q526)))</f>
        <v>380</v>
      </c>
      <c r="S526" s="1">
        <v>216</v>
      </c>
      <c r="T526" s="1">
        <v>240</v>
      </c>
      <c r="U526" s="1">
        <v>264</v>
      </c>
      <c r="V526" s="1">
        <v>324</v>
      </c>
      <c r="W526" s="1">
        <v>468</v>
      </c>
      <c r="X526" s="1">
        <v>558</v>
      </c>
      <c r="Y526" s="1">
        <v>648</v>
      </c>
      <c r="Z526" s="1">
        <v>780</v>
      </c>
      <c r="AA526" s="1">
        <v>900</v>
      </c>
      <c r="AB526" s="1">
        <v>1020</v>
      </c>
      <c r="AC526" s="1"/>
      <c r="AD526" s="1">
        <v>200</v>
      </c>
      <c r="AE526" s="47">
        <v>12</v>
      </c>
      <c r="AF526" s="1"/>
      <c r="AG526" s="1"/>
      <c r="AH526" s="1"/>
      <c r="AI526" s="1"/>
      <c r="AJ526" s="1"/>
    </row>
    <row r="527" spans="1:36" x14ac:dyDescent="0.25">
      <c r="A527" s="1" t="s">
        <v>577</v>
      </c>
      <c r="B527" s="21" t="s">
        <v>730</v>
      </c>
      <c r="C527" s="1" t="s">
        <v>587</v>
      </c>
      <c r="D527" s="1" t="s">
        <v>9</v>
      </c>
      <c r="E527" s="1" t="s">
        <v>588</v>
      </c>
      <c r="F527" s="1" t="s">
        <v>289</v>
      </c>
      <c r="G527" s="1" t="s">
        <v>235</v>
      </c>
      <c r="H527" s="1" t="s">
        <v>118</v>
      </c>
      <c r="I527" s="1">
        <v>25</v>
      </c>
      <c r="J527" s="1">
        <v>65</v>
      </c>
      <c r="K527" s="1">
        <f>VLOOKUP(F:F,прайс1!B:D,3,1)</f>
        <v>360</v>
      </c>
      <c r="L527" s="16">
        <f>VLOOKUP(F:F,прайс1!B:E,4,1)</f>
        <v>50</v>
      </c>
      <c r="M527" s="16">
        <f>VLOOKUP(F:F,прайс1!B:F,5,1)</f>
        <v>40</v>
      </c>
      <c r="N527" s="25">
        <f>IF(J527=1,K527,IF(J527&lt;30,K527+((J527-1)*L527),K527+((J527-1)*M527)))</f>
        <v>2920</v>
      </c>
      <c r="O527" s="1">
        <f>VLOOKUP(F:F,прайс2!B:F,3,1)</f>
        <v>280</v>
      </c>
      <c r="P527" s="16">
        <f>VLOOKUP(F:F,прайс2!B:E,4,1)</f>
        <v>50</v>
      </c>
      <c r="Q527" s="16">
        <f>VLOOKUP(F:F,прайс2!B:F,5,1)</f>
        <v>40</v>
      </c>
      <c r="R527" s="25">
        <f>IF(J527=1,O527,IF(J527&lt;30,O527+((J527-1)*P527),O527+((J527-1)*Q527)))</f>
        <v>2840</v>
      </c>
      <c r="S527" s="1">
        <v>216</v>
      </c>
      <c r="T527" s="1">
        <v>240</v>
      </c>
      <c r="U527" s="1">
        <v>264</v>
      </c>
      <c r="V527" s="1">
        <v>324</v>
      </c>
      <c r="W527" s="1">
        <v>468</v>
      </c>
      <c r="X527" s="1">
        <v>558</v>
      </c>
      <c r="Y527" s="1">
        <v>648</v>
      </c>
      <c r="Z527" s="1">
        <v>780</v>
      </c>
      <c r="AA527" s="1">
        <v>900</v>
      </c>
      <c r="AB527" s="1">
        <v>1020</v>
      </c>
      <c r="AC527" s="1"/>
      <c r="AD527" s="1">
        <v>200</v>
      </c>
      <c r="AE527" s="47">
        <v>12</v>
      </c>
      <c r="AF527" s="1"/>
      <c r="AG527" s="1"/>
      <c r="AH527" s="1"/>
      <c r="AI527" s="1"/>
      <c r="AJ527" s="1"/>
    </row>
    <row r="528" spans="1:36" x14ac:dyDescent="0.25">
      <c r="A528" s="1" t="s">
        <v>284</v>
      </c>
      <c r="B528" s="21" t="s">
        <v>731</v>
      </c>
      <c r="C528" s="1" t="s">
        <v>287</v>
      </c>
      <c r="D528" s="1" t="s">
        <v>238</v>
      </c>
      <c r="E528" s="1" t="s">
        <v>288</v>
      </c>
      <c r="F528" s="1" t="s">
        <v>289</v>
      </c>
      <c r="G528" s="1" t="s">
        <v>235</v>
      </c>
      <c r="H528" s="1" t="s">
        <v>118</v>
      </c>
      <c r="I528" s="1">
        <v>25</v>
      </c>
      <c r="J528" s="1">
        <v>14</v>
      </c>
      <c r="K528" s="1">
        <f>VLOOKUP(F:F,прайс1!B:D,3,1)</f>
        <v>360</v>
      </c>
      <c r="L528" s="16">
        <f>VLOOKUP(F:F,прайс1!B:E,4,1)</f>
        <v>50</v>
      </c>
      <c r="M528" s="16">
        <f>VLOOKUP(F:F,прайс1!B:F,5,1)</f>
        <v>40</v>
      </c>
      <c r="N528" s="25">
        <f>IF(J528=1,K528,IF(J528&lt;30,K528+((J528-1)*L528),K528+((J528-1)*M528)))</f>
        <v>1010</v>
      </c>
      <c r="O528" s="1">
        <f>VLOOKUP(F:F,прайс2!B:F,3,1)</f>
        <v>280</v>
      </c>
      <c r="P528" s="16">
        <f>VLOOKUP(F:F,прайс2!B:E,4,1)</f>
        <v>50</v>
      </c>
      <c r="Q528" s="16">
        <f>VLOOKUP(F:F,прайс2!B:F,5,1)</f>
        <v>40</v>
      </c>
      <c r="R528" s="25">
        <f>IF(J528=1,O528,IF(J528&lt;30,O528+((J528-1)*P528),O528+((J528-1)*Q528)))</f>
        <v>930</v>
      </c>
      <c r="S528" s="1">
        <v>216</v>
      </c>
      <c r="T528" s="1">
        <v>240</v>
      </c>
      <c r="U528" s="1">
        <v>264</v>
      </c>
      <c r="V528" s="1">
        <v>324</v>
      </c>
      <c r="W528" s="1">
        <v>468</v>
      </c>
      <c r="X528" s="1">
        <v>558</v>
      </c>
      <c r="Y528" s="1">
        <v>648</v>
      </c>
      <c r="Z528" s="1">
        <v>780</v>
      </c>
      <c r="AA528" s="1">
        <v>900</v>
      </c>
      <c r="AB528" s="1">
        <v>1020</v>
      </c>
      <c r="AC528" s="1"/>
      <c r="AD528" s="1">
        <v>200</v>
      </c>
      <c r="AE528" s="47">
        <v>12</v>
      </c>
      <c r="AF528" s="1"/>
      <c r="AG528" s="1"/>
      <c r="AH528" s="1"/>
      <c r="AI528" s="1"/>
      <c r="AJ528" s="1"/>
    </row>
    <row r="529" spans="1:36" x14ac:dyDescent="0.25">
      <c r="A529" s="1" t="s">
        <v>603</v>
      </c>
      <c r="B529" s="21" t="s">
        <v>731</v>
      </c>
      <c r="C529" s="1" t="s">
        <v>505</v>
      </c>
      <c r="D529" s="1" t="s">
        <v>232</v>
      </c>
      <c r="E529" s="1" t="s">
        <v>506</v>
      </c>
      <c r="F529" s="1" t="s">
        <v>289</v>
      </c>
      <c r="G529" s="1" t="s">
        <v>12</v>
      </c>
      <c r="H529" s="1" t="s">
        <v>13</v>
      </c>
      <c r="I529" s="1">
        <v>25</v>
      </c>
      <c r="J529" s="1">
        <v>26</v>
      </c>
      <c r="K529" s="1">
        <f>VLOOKUP(F:F,прайс1!B:D,3,1)</f>
        <v>360</v>
      </c>
      <c r="L529" s="16">
        <f>VLOOKUP(F:F,прайс1!B:E,4,1)</f>
        <v>50</v>
      </c>
      <c r="M529" s="16">
        <f>VLOOKUP(F:F,прайс1!B:F,5,1)</f>
        <v>40</v>
      </c>
      <c r="N529" s="25">
        <f>IF(J529=1,K529,IF(J529&lt;30,K529+((J529-1)*L529),K529+((J529-1)*M529)))</f>
        <v>1610</v>
      </c>
      <c r="O529" s="1">
        <f>VLOOKUP(F:F,прайс2!B:F,3,1)</f>
        <v>280</v>
      </c>
      <c r="P529" s="16">
        <f>VLOOKUP(F:F,прайс2!B:E,4,1)</f>
        <v>50</v>
      </c>
      <c r="Q529" s="16">
        <f>VLOOKUP(F:F,прайс2!B:F,5,1)</f>
        <v>40</v>
      </c>
      <c r="R529" s="25">
        <f>IF(J529=1,O529,IF(J529&lt;30,O529+((J529-1)*P529),O529+((J529-1)*Q529)))</f>
        <v>1530</v>
      </c>
      <c r="S529" s="1">
        <v>216</v>
      </c>
      <c r="T529" s="1">
        <v>240</v>
      </c>
      <c r="U529" s="1">
        <v>264</v>
      </c>
      <c r="V529" s="1">
        <v>324</v>
      </c>
      <c r="W529" s="1">
        <v>468</v>
      </c>
      <c r="X529" s="1">
        <v>558</v>
      </c>
      <c r="Y529" s="1">
        <v>648</v>
      </c>
      <c r="Z529" s="1">
        <v>780</v>
      </c>
      <c r="AA529" s="1">
        <v>900</v>
      </c>
      <c r="AB529" s="1">
        <v>1020</v>
      </c>
      <c r="AC529" s="1"/>
      <c r="AD529" s="1">
        <v>200</v>
      </c>
      <c r="AE529" s="47">
        <v>12</v>
      </c>
      <c r="AF529" s="1"/>
      <c r="AG529" s="1"/>
      <c r="AH529" s="1"/>
      <c r="AI529" s="1"/>
      <c r="AJ529" s="1"/>
    </row>
    <row r="530" spans="1:36" x14ac:dyDescent="0.25">
      <c r="A530" s="1" t="s">
        <v>608</v>
      </c>
      <c r="B530" s="21" t="s">
        <v>731</v>
      </c>
      <c r="C530" s="1" t="s">
        <v>355</v>
      </c>
      <c r="D530" s="1" t="s">
        <v>232</v>
      </c>
      <c r="E530" s="1" t="s">
        <v>356</v>
      </c>
      <c r="F530" s="1" t="s">
        <v>289</v>
      </c>
      <c r="G530" s="1" t="s">
        <v>12</v>
      </c>
      <c r="H530" s="1" t="s">
        <v>13</v>
      </c>
      <c r="I530" s="1">
        <v>25</v>
      </c>
      <c r="J530" s="1">
        <v>5</v>
      </c>
      <c r="K530" s="1">
        <f>VLOOKUP(F:F,прайс1!B:D,3,1)</f>
        <v>360</v>
      </c>
      <c r="L530" s="16">
        <f>VLOOKUP(F:F,прайс1!B:E,4,1)</f>
        <v>50</v>
      </c>
      <c r="M530" s="16">
        <f>VLOOKUP(F:F,прайс1!B:F,5,1)</f>
        <v>40</v>
      </c>
      <c r="N530" s="25">
        <f>IF(J530=1,K530,IF(J530&lt;30,K530+((J530-1)*L530),K530+((J530-1)*M530)))</f>
        <v>560</v>
      </c>
      <c r="O530" s="1">
        <f>VLOOKUP(F:F,прайс2!B:F,3,1)</f>
        <v>280</v>
      </c>
      <c r="P530" s="16">
        <f>VLOOKUP(F:F,прайс2!B:E,4,1)</f>
        <v>50</v>
      </c>
      <c r="Q530" s="16">
        <f>VLOOKUP(F:F,прайс2!B:F,5,1)</f>
        <v>40</v>
      </c>
      <c r="R530" s="25">
        <f>IF(J530=1,O530,IF(J530&lt;30,O530+((J530-1)*P530),O530+((J530-1)*Q530)))</f>
        <v>480</v>
      </c>
      <c r="S530" s="1">
        <v>216</v>
      </c>
      <c r="T530" s="1">
        <v>240</v>
      </c>
      <c r="U530" s="1">
        <v>264</v>
      </c>
      <c r="V530" s="1">
        <v>324</v>
      </c>
      <c r="W530" s="1">
        <v>468</v>
      </c>
      <c r="X530" s="1">
        <v>558</v>
      </c>
      <c r="Y530" s="1">
        <v>648</v>
      </c>
      <c r="Z530" s="1">
        <v>780</v>
      </c>
      <c r="AA530" s="1">
        <v>900</v>
      </c>
      <c r="AB530" s="1">
        <v>1020</v>
      </c>
      <c r="AC530" s="1"/>
      <c r="AD530" s="1">
        <v>200</v>
      </c>
      <c r="AE530" s="47">
        <v>12</v>
      </c>
      <c r="AF530" s="1"/>
      <c r="AG530" s="1"/>
      <c r="AH530" s="1"/>
      <c r="AI530" s="1"/>
      <c r="AJ530" s="1"/>
    </row>
    <row r="531" spans="1:36" x14ac:dyDescent="0.25">
      <c r="A531" s="1" t="s">
        <v>608</v>
      </c>
      <c r="B531" s="21" t="s">
        <v>731</v>
      </c>
      <c r="C531" s="1" t="s">
        <v>355</v>
      </c>
      <c r="D531" s="1" t="s">
        <v>232</v>
      </c>
      <c r="E531" s="1" t="s">
        <v>616</v>
      </c>
      <c r="F531" s="1" t="s">
        <v>289</v>
      </c>
      <c r="G531" s="1" t="s">
        <v>12</v>
      </c>
      <c r="H531" s="1" t="s">
        <v>13</v>
      </c>
      <c r="I531" s="1">
        <v>25</v>
      </c>
      <c r="J531" s="1">
        <v>12</v>
      </c>
      <c r="K531" s="1">
        <f>VLOOKUP(F:F,прайс1!B:D,3,1)</f>
        <v>360</v>
      </c>
      <c r="L531" s="16">
        <f>VLOOKUP(F:F,прайс1!B:E,4,1)</f>
        <v>50</v>
      </c>
      <c r="M531" s="16">
        <f>VLOOKUP(F:F,прайс1!B:F,5,1)</f>
        <v>40</v>
      </c>
      <c r="N531" s="25">
        <f>IF(J531=1,K531,IF(J531&lt;30,K531+((J531-1)*L531),K531+((J531-1)*M531)))</f>
        <v>910</v>
      </c>
      <c r="O531" s="1">
        <f>VLOOKUP(F:F,прайс2!B:F,3,1)</f>
        <v>280</v>
      </c>
      <c r="P531" s="16">
        <f>VLOOKUP(F:F,прайс2!B:E,4,1)</f>
        <v>50</v>
      </c>
      <c r="Q531" s="16">
        <f>VLOOKUP(F:F,прайс2!B:F,5,1)</f>
        <v>40</v>
      </c>
      <c r="R531" s="25">
        <f>IF(J531=1,O531,IF(J531&lt;30,O531+((J531-1)*P531),O531+((J531-1)*Q531)))</f>
        <v>830</v>
      </c>
      <c r="S531" s="1">
        <v>216</v>
      </c>
      <c r="T531" s="1">
        <v>240</v>
      </c>
      <c r="U531" s="1">
        <v>264</v>
      </c>
      <c r="V531" s="1">
        <v>324</v>
      </c>
      <c r="W531" s="1">
        <v>468</v>
      </c>
      <c r="X531" s="1">
        <v>558</v>
      </c>
      <c r="Y531" s="1">
        <v>648</v>
      </c>
      <c r="Z531" s="1">
        <v>780</v>
      </c>
      <c r="AA531" s="1">
        <v>900</v>
      </c>
      <c r="AB531" s="1">
        <v>1020</v>
      </c>
      <c r="AC531" s="1"/>
      <c r="AD531" s="1">
        <v>200</v>
      </c>
      <c r="AE531" s="47">
        <v>12</v>
      </c>
      <c r="AF531" s="1"/>
      <c r="AG531" s="1"/>
      <c r="AH531" s="1"/>
      <c r="AI531" s="1"/>
      <c r="AJ531" s="1"/>
    </row>
    <row r="532" spans="1:36" x14ac:dyDescent="0.25">
      <c r="A532" s="1" t="s">
        <v>7</v>
      </c>
      <c r="B532" s="21" t="s">
        <v>730</v>
      </c>
      <c r="C532" s="1" t="s">
        <v>17</v>
      </c>
      <c r="D532" s="1" t="s">
        <v>9</v>
      </c>
      <c r="E532" s="1" t="s">
        <v>18</v>
      </c>
      <c r="F532" s="1" t="s">
        <v>19</v>
      </c>
      <c r="G532" s="1" t="s">
        <v>20</v>
      </c>
      <c r="H532" s="1" t="s">
        <v>21</v>
      </c>
      <c r="I532" s="1">
        <v>1</v>
      </c>
      <c r="J532" s="1">
        <v>19</v>
      </c>
      <c r="K532" s="1">
        <f>VLOOKUP(F:F,прайс1!B:D,3,1)</f>
        <v>360</v>
      </c>
      <c r="L532" s="16">
        <f>VLOOKUP(F:F,прайс1!B:E,4,1)</f>
        <v>50</v>
      </c>
      <c r="M532" s="16">
        <f>VLOOKUP(F:F,прайс1!B:F,5,1)</f>
        <v>40</v>
      </c>
      <c r="N532" s="25">
        <f>IF(J532=1,K532,IF(J532&lt;30,K532+((J532-1)*L532),K532+((J532-1)*M532)))</f>
        <v>1260</v>
      </c>
      <c r="O532" s="1">
        <f>VLOOKUP(F:F,прайс2!B:F,3,1)</f>
        <v>280</v>
      </c>
      <c r="P532" s="16">
        <f>VLOOKUP(F:F,прайс2!B:E,4,1)</f>
        <v>50</v>
      </c>
      <c r="Q532" s="16">
        <f>VLOOKUP(F:F,прайс2!B:F,5,1)</f>
        <v>40</v>
      </c>
      <c r="R532" s="25">
        <f>IF(J532=1,O532,IF(J532&lt;30,O532+((J532-1)*P532),O532+((J532-1)*Q532)))</f>
        <v>1180</v>
      </c>
      <c r="S532" s="1">
        <v>216</v>
      </c>
      <c r="T532" s="1">
        <v>240</v>
      </c>
      <c r="U532" s="1">
        <v>264</v>
      </c>
      <c r="V532" s="1">
        <v>324</v>
      </c>
      <c r="W532" s="1">
        <v>468</v>
      </c>
      <c r="X532" s="1">
        <v>558</v>
      </c>
      <c r="Y532" s="1">
        <v>648</v>
      </c>
      <c r="Z532" s="1">
        <v>780</v>
      </c>
      <c r="AA532" s="1">
        <v>900</v>
      </c>
      <c r="AB532" s="1">
        <v>1020</v>
      </c>
      <c r="AC532" s="1"/>
      <c r="AD532" s="1">
        <v>200</v>
      </c>
      <c r="AE532" s="47">
        <v>12</v>
      </c>
      <c r="AF532" s="1"/>
      <c r="AG532" s="1"/>
      <c r="AH532" s="1"/>
      <c r="AI532" s="1"/>
      <c r="AJ532" s="1"/>
    </row>
    <row r="533" spans="1:36" x14ac:dyDescent="0.25">
      <c r="A533" s="1" t="s">
        <v>84</v>
      </c>
      <c r="B533" s="21" t="s">
        <v>730</v>
      </c>
      <c r="C533" s="1" t="s">
        <v>103</v>
      </c>
      <c r="D533" s="1" t="s">
        <v>9</v>
      </c>
      <c r="E533" s="1" t="s">
        <v>104</v>
      </c>
      <c r="F533" s="1" t="s">
        <v>19</v>
      </c>
      <c r="G533" s="1" t="s">
        <v>20</v>
      </c>
      <c r="H533" s="1" t="s">
        <v>21</v>
      </c>
      <c r="I533" s="1">
        <v>1</v>
      </c>
      <c r="J533" s="1">
        <v>11</v>
      </c>
      <c r="K533" s="1">
        <f>VLOOKUP(F:F,прайс1!B:D,3,1)</f>
        <v>360</v>
      </c>
      <c r="L533" s="16">
        <f>VLOOKUP(F:F,прайс1!B:E,4,1)</f>
        <v>50</v>
      </c>
      <c r="M533" s="16">
        <f>VLOOKUP(F:F,прайс1!B:F,5,1)</f>
        <v>40</v>
      </c>
      <c r="N533" s="25">
        <f>IF(J533=1,K533,IF(J533&lt;30,K533+((J533-1)*L533),K533+((J533-1)*M533)))</f>
        <v>860</v>
      </c>
      <c r="O533" s="1">
        <f>VLOOKUP(F:F,прайс2!B:F,3,1)</f>
        <v>280</v>
      </c>
      <c r="P533" s="16">
        <f>VLOOKUP(F:F,прайс2!B:E,4,1)</f>
        <v>50</v>
      </c>
      <c r="Q533" s="16">
        <f>VLOOKUP(F:F,прайс2!B:F,5,1)</f>
        <v>40</v>
      </c>
      <c r="R533" s="25">
        <f>IF(J533=1,O533,IF(J533&lt;30,O533+((J533-1)*P533),O533+((J533-1)*Q533)))</f>
        <v>780</v>
      </c>
      <c r="S533" s="1">
        <v>216</v>
      </c>
      <c r="T533" s="1">
        <v>240</v>
      </c>
      <c r="U533" s="1">
        <v>264</v>
      </c>
      <c r="V533" s="1">
        <v>324</v>
      </c>
      <c r="W533" s="1">
        <v>468</v>
      </c>
      <c r="X533" s="1">
        <v>558</v>
      </c>
      <c r="Y533" s="1">
        <v>648</v>
      </c>
      <c r="Z533" s="1">
        <v>780</v>
      </c>
      <c r="AA533" s="1">
        <v>900</v>
      </c>
      <c r="AB533" s="1">
        <v>1020</v>
      </c>
      <c r="AC533" s="1"/>
      <c r="AD533" s="1">
        <v>200</v>
      </c>
      <c r="AE533" s="47">
        <v>12</v>
      </c>
      <c r="AF533" s="1"/>
      <c r="AG533" s="1"/>
      <c r="AH533" s="1"/>
      <c r="AI533" s="1"/>
      <c r="AJ533" s="1"/>
    </row>
    <row r="534" spans="1:36" x14ac:dyDescent="0.25">
      <c r="A534" s="1" t="s">
        <v>156</v>
      </c>
      <c r="B534" s="21" t="s">
        <v>730</v>
      </c>
      <c r="C534" s="1" t="s">
        <v>131</v>
      </c>
      <c r="D534" s="1" t="s">
        <v>9</v>
      </c>
      <c r="E534" s="1" t="s">
        <v>169</v>
      </c>
      <c r="F534" s="1" t="s">
        <v>19</v>
      </c>
      <c r="G534" s="1" t="s">
        <v>20</v>
      </c>
      <c r="H534" s="1" t="s">
        <v>21</v>
      </c>
      <c r="I534" s="1">
        <v>1</v>
      </c>
      <c r="J534" s="1">
        <v>130</v>
      </c>
      <c r="K534" s="1">
        <f>VLOOKUP(F:F,прайс1!B:D,3,1)</f>
        <v>360</v>
      </c>
      <c r="L534" s="16">
        <f>VLOOKUP(F:F,прайс1!B:E,4,1)</f>
        <v>50</v>
      </c>
      <c r="M534" s="16">
        <f>VLOOKUP(F:F,прайс1!B:F,5,1)</f>
        <v>40</v>
      </c>
      <c r="N534" s="25">
        <f>IF(J534=1,K534,IF(J534&lt;30,K534+((J534-1)*L534),K534+((J534-1)*M534)))</f>
        <v>5520</v>
      </c>
      <c r="O534" s="1">
        <f>VLOOKUP(F:F,прайс2!B:F,3,1)</f>
        <v>280</v>
      </c>
      <c r="P534" s="16">
        <f>VLOOKUP(F:F,прайс2!B:E,4,1)</f>
        <v>50</v>
      </c>
      <c r="Q534" s="16">
        <f>VLOOKUP(F:F,прайс2!B:F,5,1)</f>
        <v>40</v>
      </c>
      <c r="R534" s="25">
        <f>IF(J534=1,O534,IF(J534&lt;30,O534+((J534-1)*P534),O534+((J534-1)*Q534)))</f>
        <v>5440</v>
      </c>
      <c r="S534" s="1">
        <v>216</v>
      </c>
      <c r="T534" s="1">
        <v>240</v>
      </c>
      <c r="U534" s="1">
        <v>264</v>
      </c>
      <c r="V534" s="1">
        <v>324</v>
      </c>
      <c r="W534" s="1">
        <v>468</v>
      </c>
      <c r="X534" s="1">
        <v>558</v>
      </c>
      <c r="Y534" s="1">
        <v>648</v>
      </c>
      <c r="Z534" s="1">
        <v>780</v>
      </c>
      <c r="AA534" s="1">
        <v>900</v>
      </c>
      <c r="AB534" s="1">
        <v>1020</v>
      </c>
      <c r="AC534" s="1"/>
      <c r="AD534" s="1">
        <v>200</v>
      </c>
      <c r="AE534" s="47">
        <v>12</v>
      </c>
      <c r="AF534" s="1"/>
      <c r="AG534" s="1"/>
      <c r="AH534" s="1"/>
      <c r="AI534" s="1"/>
      <c r="AJ534" s="1"/>
    </row>
    <row r="535" spans="1:36" x14ac:dyDescent="0.25">
      <c r="A535" s="1" t="s">
        <v>171</v>
      </c>
      <c r="B535" s="21" t="s">
        <v>730</v>
      </c>
      <c r="C535" s="1" t="s">
        <v>17</v>
      </c>
      <c r="D535" s="1" t="s">
        <v>9</v>
      </c>
      <c r="E535" s="1" t="s">
        <v>18</v>
      </c>
      <c r="F535" s="1" t="s">
        <v>19</v>
      </c>
      <c r="G535" s="1" t="s">
        <v>117</v>
      </c>
      <c r="H535" s="1" t="s">
        <v>118</v>
      </c>
      <c r="I535" s="1">
        <v>1</v>
      </c>
      <c r="J535" s="1">
        <v>7</v>
      </c>
      <c r="K535" s="1">
        <f>VLOOKUP(F:F,прайс1!B:D,3,1)</f>
        <v>360</v>
      </c>
      <c r="L535" s="16">
        <f>VLOOKUP(F:F,прайс1!B:E,4,1)</f>
        <v>50</v>
      </c>
      <c r="M535" s="16">
        <f>VLOOKUP(F:F,прайс1!B:F,5,1)</f>
        <v>40</v>
      </c>
      <c r="N535" s="25">
        <f>IF(J535=1,K535,IF(J535&lt;30,K535+((J535-1)*L535),K535+((J535-1)*M535)))</f>
        <v>660</v>
      </c>
      <c r="O535" s="1">
        <f>VLOOKUP(F:F,прайс2!B:F,3,1)</f>
        <v>280</v>
      </c>
      <c r="P535" s="16">
        <f>VLOOKUP(F:F,прайс2!B:E,4,1)</f>
        <v>50</v>
      </c>
      <c r="Q535" s="16">
        <f>VLOOKUP(F:F,прайс2!B:F,5,1)</f>
        <v>40</v>
      </c>
      <c r="R535" s="25">
        <f>IF(J535=1,O535,IF(J535&lt;30,O535+((J535-1)*P535),O535+((J535-1)*Q535)))</f>
        <v>580</v>
      </c>
      <c r="S535" s="1">
        <v>216</v>
      </c>
      <c r="T535" s="1">
        <v>240</v>
      </c>
      <c r="U535" s="1">
        <v>264</v>
      </c>
      <c r="V535" s="1">
        <v>324</v>
      </c>
      <c r="W535" s="1">
        <v>468</v>
      </c>
      <c r="X535" s="1">
        <v>558</v>
      </c>
      <c r="Y535" s="1">
        <v>648</v>
      </c>
      <c r="Z535" s="1">
        <v>780</v>
      </c>
      <c r="AA535" s="1">
        <v>900</v>
      </c>
      <c r="AB535" s="1">
        <v>1020</v>
      </c>
      <c r="AC535" s="1"/>
      <c r="AD535" s="1">
        <v>200</v>
      </c>
      <c r="AE535" s="47">
        <v>12</v>
      </c>
      <c r="AF535" s="1"/>
      <c r="AG535" s="1"/>
      <c r="AH535" s="1"/>
      <c r="AI535" s="1"/>
      <c r="AJ535" s="1"/>
    </row>
    <row r="536" spans="1:36" x14ac:dyDescent="0.25">
      <c r="A536" s="1" t="s">
        <v>246</v>
      </c>
      <c r="B536" s="21" t="s">
        <v>730</v>
      </c>
      <c r="C536" s="1" t="s">
        <v>259</v>
      </c>
      <c r="D536" s="1" t="s">
        <v>9</v>
      </c>
      <c r="E536" s="1" t="s">
        <v>260</v>
      </c>
      <c r="F536" s="1" t="s">
        <v>19</v>
      </c>
      <c r="G536" s="1" t="s">
        <v>20</v>
      </c>
      <c r="H536" s="1" t="s">
        <v>21</v>
      </c>
      <c r="I536" s="1">
        <v>1</v>
      </c>
      <c r="J536" s="1">
        <v>26</v>
      </c>
      <c r="K536" s="1">
        <f>VLOOKUP(F:F,прайс1!B:D,3,1)</f>
        <v>360</v>
      </c>
      <c r="L536" s="16">
        <f>VLOOKUP(F:F,прайс1!B:E,4,1)</f>
        <v>50</v>
      </c>
      <c r="M536" s="16">
        <f>VLOOKUP(F:F,прайс1!B:F,5,1)</f>
        <v>40</v>
      </c>
      <c r="N536" s="25">
        <f>IF(J536=1,K536,IF(J536&lt;30,K536+((J536-1)*L536),K536+((J536-1)*M536)))</f>
        <v>1610</v>
      </c>
      <c r="O536" s="1">
        <f>VLOOKUP(F:F,прайс2!B:F,3,1)</f>
        <v>280</v>
      </c>
      <c r="P536" s="16">
        <f>VLOOKUP(F:F,прайс2!B:E,4,1)</f>
        <v>50</v>
      </c>
      <c r="Q536" s="16">
        <f>VLOOKUP(F:F,прайс2!B:F,5,1)</f>
        <v>40</v>
      </c>
      <c r="R536" s="25">
        <f>IF(J536=1,O536,IF(J536&lt;30,O536+((J536-1)*P536),O536+((J536-1)*Q536)))</f>
        <v>1530</v>
      </c>
      <c r="S536" s="1">
        <v>216</v>
      </c>
      <c r="T536" s="1">
        <v>240</v>
      </c>
      <c r="U536" s="1">
        <v>264</v>
      </c>
      <c r="V536" s="1">
        <v>324</v>
      </c>
      <c r="W536" s="1">
        <v>468</v>
      </c>
      <c r="X536" s="1">
        <v>558</v>
      </c>
      <c r="Y536" s="1">
        <v>648</v>
      </c>
      <c r="Z536" s="1">
        <v>780</v>
      </c>
      <c r="AA536" s="1">
        <v>900</v>
      </c>
      <c r="AB536" s="1">
        <v>1020</v>
      </c>
      <c r="AC536" s="1"/>
      <c r="AD536" s="1">
        <v>200</v>
      </c>
      <c r="AE536" s="47">
        <v>12</v>
      </c>
      <c r="AF536" s="1"/>
      <c r="AG536" s="1"/>
      <c r="AH536" s="1"/>
      <c r="AI536" s="1"/>
      <c r="AJ536" s="1"/>
    </row>
    <row r="537" spans="1:36" x14ac:dyDescent="0.25">
      <c r="A537" s="1" t="s">
        <v>348</v>
      </c>
      <c r="B537" s="21" t="s">
        <v>730</v>
      </c>
      <c r="C537" s="1" t="s">
        <v>103</v>
      </c>
      <c r="D537" s="1" t="s">
        <v>9</v>
      </c>
      <c r="E537" s="1" t="s">
        <v>104</v>
      </c>
      <c r="F537" s="1" t="s">
        <v>19</v>
      </c>
      <c r="G537" s="1" t="s">
        <v>20</v>
      </c>
      <c r="H537" s="1" t="s">
        <v>21</v>
      </c>
      <c r="I537" s="1">
        <v>1</v>
      </c>
      <c r="J537" s="1">
        <v>11</v>
      </c>
      <c r="K537" s="1">
        <f>VLOOKUP(F:F,прайс1!B:D,3,1)</f>
        <v>360</v>
      </c>
      <c r="L537" s="16">
        <f>VLOOKUP(F:F,прайс1!B:E,4,1)</f>
        <v>50</v>
      </c>
      <c r="M537" s="16">
        <f>VLOOKUP(F:F,прайс1!B:F,5,1)</f>
        <v>40</v>
      </c>
      <c r="N537" s="25">
        <f>IF(J537=1,K537,IF(J537&lt;30,K537+((J537-1)*L537),K537+((J537-1)*M537)))</f>
        <v>860</v>
      </c>
      <c r="O537" s="1">
        <f>VLOOKUP(F:F,прайс2!B:F,3,1)</f>
        <v>280</v>
      </c>
      <c r="P537" s="16">
        <f>VLOOKUP(F:F,прайс2!B:E,4,1)</f>
        <v>50</v>
      </c>
      <c r="Q537" s="16">
        <f>VLOOKUP(F:F,прайс2!B:F,5,1)</f>
        <v>40</v>
      </c>
      <c r="R537" s="25">
        <f>IF(J537=1,O537,IF(J537&lt;30,O537+((J537-1)*P537),O537+((J537-1)*Q537)))</f>
        <v>780</v>
      </c>
      <c r="S537" s="1">
        <v>216</v>
      </c>
      <c r="T537" s="1">
        <v>240</v>
      </c>
      <c r="U537" s="1">
        <v>264</v>
      </c>
      <c r="V537" s="1">
        <v>324</v>
      </c>
      <c r="W537" s="1">
        <v>468</v>
      </c>
      <c r="X537" s="1">
        <v>558</v>
      </c>
      <c r="Y537" s="1">
        <v>648</v>
      </c>
      <c r="Z537" s="1">
        <v>780</v>
      </c>
      <c r="AA537" s="1">
        <v>900</v>
      </c>
      <c r="AB537" s="1">
        <v>1020</v>
      </c>
      <c r="AC537" s="1"/>
      <c r="AD537" s="1">
        <v>200</v>
      </c>
      <c r="AE537" s="47">
        <v>12</v>
      </c>
      <c r="AF537" s="1"/>
      <c r="AG537" s="1"/>
      <c r="AH537" s="1"/>
      <c r="AI537" s="1"/>
      <c r="AJ537" s="1"/>
    </row>
    <row r="538" spans="1:36" x14ac:dyDescent="0.25">
      <c r="A538" s="1" t="s">
        <v>480</v>
      </c>
      <c r="B538" s="21" t="s">
        <v>730</v>
      </c>
      <c r="C538" s="1" t="s">
        <v>295</v>
      </c>
      <c r="D538" s="1" t="s">
        <v>9</v>
      </c>
      <c r="E538" s="1" t="s">
        <v>296</v>
      </c>
      <c r="F538" s="1" t="s">
        <v>19</v>
      </c>
      <c r="G538" s="1" t="s">
        <v>20</v>
      </c>
      <c r="H538" s="1" t="s">
        <v>21</v>
      </c>
      <c r="I538" s="1">
        <v>1</v>
      </c>
      <c r="J538" s="1">
        <v>21</v>
      </c>
      <c r="K538" s="1">
        <f>VLOOKUP(F:F,прайс1!B:D,3,1)</f>
        <v>360</v>
      </c>
      <c r="L538" s="16">
        <f>VLOOKUP(F:F,прайс1!B:E,4,1)</f>
        <v>50</v>
      </c>
      <c r="M538" s="16">
        <f>VLOOKUP(F:F,прайс1!B:F,5,1)</f>
        <v>40</v>
      </c>
      <c r="N538" s="25">
        <f>IF(J538=1,K538,IF(J538&lt;30,K538+((J538-1)*L538),K538+((J538-1)*M538)))</f>
        <v>1360</v>
      </c>
      <c r="O538" s="1">
        <f>VLOOKUP(F:F,прайс2!B:F,3,1)</f>
        <v>280</v>
      </c>
      <c r="P538" s="16">
        <f>VLOOKUP(F:F,прайс2!B:E,4,1)</f>
        <v>50</v>
      </c>
      <c r="Q538" s="16">
        <f>VLOOKUP(F:F,прайс2!B:F,5,1)</f>
        <v>40</v>
      </c>
      <c r="R538" s="25">
        <f>IF(J538=1,O538,IF(J538&lt;30,O538+((J538-1)*P538),O538+((J538-1)*Q538)))</f>
        <v>1280</v>
      </c>
      <c r="S538" s="1">
        <v>216</v>
      </c>
      <c r="T538" s="1">
        <v>240</v>
      </c>
      <c r="U538" s="1">
        <v>264</v>
      </c>
      <c r="V538" s="1">
        <v>324</v>
      </c>
      <c r="W538" s="1">
        <v>468</v>
      </c>
      <c r="X538" s="1">
        <v>558</v>
      </c>
      <c r="Y538" s="1">
        <v>648</v>
      </c>
      <c r="Z538" s="1">
        <v>780</v>
      </c>
      <c r="AA538" s="1">
        <v>900</v>
      </c>
      <c r="AB538" s="1">
        <v>1020</v>
      </c>
      <c r="AC538" s="1"/>
      <c r="AD538" s="1">
        <v>200</v>
      </c>
      <c r="AE538" s="47">
        <v>12</v>
      </c>
      <c r="AF538" s="1"/>
      <c r="AG538" s="1"/>
      <c r="AH538" s="1"/>
      <c r="AI538" s="1"/>
      <c r="AJ538" s="1"/>
    </row>
    <row r="539" spans="1:36" x14ac:dyDescent="0.25">
      <c r="A539" s="1" t="s">
        <v>577</v>
      </c>
      <c r="B539" s="21" t="s">
        <v>730</v>
      </c>
      <c r="C539" s="1" t="s">
        <v>295</v>
      </c>
      <c r="D539" s="1" t="s">
        <v>9</v>
      </c>
      <c r="E539" s="1" t="s">
        <v>296</v>
      </c>
      <c r="F539" s="1" t="s">
        <v>19</v>
      </c>
      <c r="G539" s="1" t="s">
        <v>20</v>
      </c>
      <c r="H539" s="1" t="s">
        <v>21</v>
      </c>
      <c r="I539" s="1">
        <v>1</v>
      </c>
      <c r="J539" s="1">
        <v>15</v>
      </c>
      <c r="K539" s="1">
        <f>VLOOKUP(F:F,прайс1!B:D,3,1)</f>
        <v>360</v>
      </c>
      <c r="L539" s="16">
        <f>VLOOKUP(F:F,прайс1!B:E,4,1)</f>
        <v>50</v>
      </c>
      <c r="M539" s="16">
        <f>VLOOKUP(F:F,прайс1!B:F,5,1)</f>
        <v>40</v>
      </c>
      <c r="N539" s="25">
        <f>IF(J539=1,K539,IF(J539&lt;30,K539+((J539-1)*L539),K539+((J539-1)*M539)))</f>
        <v>1060</v>
      </c>
      <c r="O539" s="1">
        <f>VLOOKUP(F:F,прайс2!B:F,3,1)</f>
        <v>280</v>
      </c>
      <c r="P539" s="16">
        <f>VLOOKUP(F:F,прайс2!B:E,4,1)</f>
        <v>50</v>
      </c>
      <c r="Q539" s="16">
        <f>VLOOKUP(F:F,прайс2!B:F,5,1)</f>
        <v>40</v>
      </c>
      <c r="R539" s="25">
        <f>IF(J539=1,O539,IF(J539&lt;30,O539+((J539-1)*P539),O539+((J539-1)*Q539)))</f>
        <v>980</v>
      </c>
      <c r="S539" s="1">
        <v>216</v>
      </c>
      <c r="T539" s="1">
        <v>240</v>
      </c>
      <c r="U539" s="1">
        <v>264</v>
      </c>
      <c r="V539" s="1">
        <v>324</v>
      </c>
      <c r="W539" s="1">
        <v>468</v>
      </c>
      <c r="X539" s="1">
        <v>558</v>
      </c>
      <c r="Y539" s="1">
        <v>648</v>
      </c>
      <c r="Z539" s="1">
        <v>780</v>
      </c>
      <c r="AA539" s="1">
        <v>900</v>
      </c>
      <c r="AB539" s="1">
        <v>1020</v>
      </c>
      <c r="AC539" s="1"/>
      <c r="AD539" s="1">
        <v>200</v>
      </c>
      <c r="AE539" s="47">
        <v>12</v>
      </c>
      <c r="AF539" s="1"/>
      <c r="AG539" s="1"/>
      <c r="AH539" s="1"/>
      <c r="AI539" s="1"/>
      <c r="AJ539" s="1"/>
    </row>
    <row r="540" spans="1:36" x14ac:dyDescent="0.25">
      <c r="A540" s="1" t="s">
        <v>284</v>
      </c>
      <c r="B540" s="21" t="s">
        <v>731</v>
      </c>
      <c r="C540" s="1" t="s">
        <v>295</v>
      </c>
      <c r="D540" s="1" t="s">
        <v>232</v>
      </c>
      <c r="E540" s="1" t="s">
        <v>296</v>
      </c>
      <c r="F540" s="1" t="s">
        <v>19</v>
      </c>
      <c r="G540" s="1" t="s">
        <v>20</v>
      </c>
      <c r="H540" s="1" t="s">
        <v>21</v>
      </c>
      <c r="I540" s="1">
        <v>1</v>
      </c>
      <c r="J540" s="1">
        <v>4</v>
      </c>
      <c r="K540" s="1">
        <f>VLOOKUP(F:F,прайс1!B:D,3,1)</f>
        <v>360</v>
      </c>
      <c r="L540" s="16">
        <f>VLOOKUP(F:F,прайс1!B:E,4,1)</f>
        <v>50</v>
      </c>
      <c r="M540" s="16">
        <f>VLOOKUP(F:F,прайс1!B:F,5,1)</f>
        <v>40</v>
      </c>
      <c r="N540" s="25">
        <f>IF(J540=1,K540,IF(J540&lt;30,K540+((J540-1)*L540),K540+((J540-1)*M540)))</f>
        <v>510</v>
      </c>
      <c r="O540" s="1">
        <f>VLOOKUP(F:F,прайс2!B:F,3,1)</f>
        <v>280</v>
      </c>
      <c r="P540" s="16">
        <f>VLOOKUP(F:F,прайс2!B:E,4,1)</f>
        <v>50</v>
      </c>
      <c r="Q540" s="16">
        <f>VLOOKUP(F:F,прайс2!B:F,5,1)</f>
        <v>40</v>
      </c>
      <c r="R540" s="25">
        <f>IF(J540=1,O540,IF(J540&lt;30,O540+((J540-1)*P540),O540+((J540-1)*Q540)))</f>
        <v>430</v>
      </c>
      <c r="S540" s="1">
        <v>216</v>
      </c>
      <c r="T540" s="1">
        <v>240</v>
      </c>
      <c r="U540" s="1">
        <v>264</v>
      </c>
      <c r="V540" s="1">
        <v>324</v>
      </c>
      <c r="W540" s="1">
        <v>468</v>
      </c>
      <c r="X540" s="1">
        <v>558</v>
      </c>
      <c r="Y540" s="1">
        <v>648</v>
      </c>
      <c r="Z540" s="1">
        <v>780</v>
      </c>
      <c r="AA540" s="1">
        <v>900</v>
      </c>
      <c r="AB540" s="1">
        <v>1020</v>
      </c>
      <c r="AC540" s="1"/>
      <c r="AD540" s="1">
        <v>200</v>
      </c>
      <c r="AE540" s="47">
        <v>12</v>
      </c>
      <c r="AF540" s="1"/>
      <c r="AG540" s="1"/>
      <c r="AH540" s="1"/>
      <c r="AI540" s="1"/>
      <c r="AJ540" s="1"/>
    </row>
    <row r="541" spans="1:36" x14ac:dyDescent="0.25">
      <c r="A541" s="1" t="s">
        <v>284</v>
      </c>
      <c r="B541" s="21" t="s">
        <v>731</v>
      </c>
      <c r="C541" s="1" t="s">
        <v>27</v>
      </c>
      <c r="D541" s="1" t="s">
        <v>232</v>
      </c>
      <c r="E541" s="1" t="s">
        <v>297</v>
      </c>
      <c r="F541" s="1" t="s">
        <v>19</v>
      </c>
      <c r="G541" s="1" t="s">
        <v>20</v>
      </c>
      <c r="H541" s="1" t="s">
        <v>21</v>
      </c>
      <c r="I541" s="1">
        <v>1</v>
      </c>
      <c r="J541" s="1">
        <v>30</v>
      </c>
      <c r="K541" s="1">
        <f>VLOOKUP(F:F,прайс1!B:D,3,1)</f>
        <v>360</v>
      </c>
      <c r="L541" s="16">
        <f>VLOOKUP(F:F,прайс1!B:E,4,1)</f>
        <v>50</v>
      </c>
      <c r="M541" s="16">
        <f>VLOOKUP(F:F,прайс1!B:F,5,1)</f>
        <v>40</v>
      </c>
      <c r="N541" s="25">
        <f>IF(J541=1,K541,IF(J541&lt;30,K541+((J541-1)*L541),K541+((J541-1)*M541)))</f>
        <v>1520</v>
      </c>
      <c r="O541" s="1">
        <f>VLOOKUP(F:F,прайс2!B:F,3,1)</f>
        <v>280</v>
      </c>
      <c r="P541" s="16">
        <f>VLOOKUP(F:F,прайс2!B:E,4,1)</f>
        <v>50</v>
      </c>
      <c r="Q541" s="16">
        <f>VLOOKUP(F:F,прайс2!B:F,5,1)</f>
        <v>40</v>
      </c>
      <c r="R541" s="25">
        <f>IF(J541=1,O541,IF(J541&lt;30,O541+((J541-1)*P541),O541+((J541-1)*Q541)))</f>
        <v>1440</v>
      </c>
      <c r="S541" s="1">
        <v>216</v>
      </c>
      <c r="T541" s="1">
        <v>240</v>
      </c>
      <c r="U541" s="1">
        <v>264</v>
      </c>
      <c r="V541" s="1">
        <v>324</v>
      </c>
      <c r="W541" s="1">
        <v>468</v>
      </c>
      <c r="X541" s="1">
        <v>558</v>
      </c>
      <c r="Y541" s="1">
        <v>648</v>
      </c>
      <c r="Z541" s="1">
        <v>780</v>
      </c>
      <c r="AA541" s="1">
        <v>900</v>
      </c>
      <c r="AB541" s="1">
        <v>1020</v>
      </c>
      <c r="AC541" s="1"/>
      <c r="AD541" s="1">
        <v>200</v>
      </c>
      <c r="AE541" s="47">
        <v>12</v>
      </c>
      <c r="AF541" s="1"/>
      <c r="AG541" s="1"/>
      <c r="AH541" s="1"/>
      <c r="AI541" s="1"/>
      <c r="AJ541" s="1"/>
    </row>
    <row r="542" spans="1:36" x14ac:dyDescent="0.25">
      <c r="A542" s="1" t="s">
        <v>319</v>
      </c>
      <c r="B542" s="21" t="s">
        <v>731</v>
      </c>
      <c r="C542" s="1" t="s">
        <v>326</v>
      </c>
      <c r="D542" s="1" t="s">
        <v>232</v>
      </c>
      <c r="E542" s="1" t="s">
        <v>327</v>
      </c>
      <c r="F542" s="1" t="s">
        <v>19</v>
      </c>
      <c r="G542" s="1" t="s">
        <v>20</v>
      </c>
      <c r="H542" s="1" t="s">
        <v>21</v>
      </c>
      <c r="I542" s="1">
        <v>1</v>
      </c>
      <c r="J542" s="1">
        <v>7</v>
      </c>
      <c r="K542" s="1">
        <f>VLOOKUP(F:F,прайс1!B:D,3,1)</f>
        <v>360</v>
      </c>
      <c r="L542" s="16">
        <f>VLOOKUP(F:F,прайс1!B:E,4,1)</f>
        <v>50</v>
      </c>
      <c r="M542" s="16">
        <f>VLOOKUP(F:F,прайс1!B:F,5,1)</f>
        <v>40</v>
      </c>
      <c r="N542" s="25">
        <f>IF(J542=1,K542,IF(J542&lt;30,K542+((J542-1)*L542),K542+((J542-1)*M542)))</f>
        <v>660</v>
      </c>
      <c r="O542" s="1">
        <f>VLOOKUP(F:F,прайс2!B:F,3,1)</f>
        <v>280</v>
      </c>
      <c r="P542" s="16">
        <f>VLOOKUP(F:F,прайс2!B:E,4,1)</f>
        <v>50</v>
      </c>
      <c r="Q542" s="16">
        <f>VLOOKUP(F:F,прайс2!B:F,5,1)</f>
        <v>40</v>
      </c>
      <c r="R542" s="25">
        <f>IF(J542=1,O542,IF(J542&lt;30,O542+((J542-1)*P542),O542+((J542-1)*Q542)))</f>
        <v>580</v>
      </c>
      <c r="S542" s="1">
        <v>216</v>
      </c>
      <c r="T542" s="1">
        <v>240</v>
      </c>
      <c r="U542" s="1">
        <v>264</v>
      </c>
      <c r="V542" s="1">
        <v>324</v>
      </c>
      <c r="W542" s="1">
        <v>468</v>
      </c>
      <c r="X542" s="1">
        <v>558</v>
      </c>
      <c r="Y542" s="1">
        <v>648</v>
      </c>
      <c r="Z542" s="1">
        <v>780</v>
      </c>
      <c r="AA542" s="1">
        <v>900</v>
      </c>
      <c r="AB542" s="1">
        <v>1020</v>
      </c>
      <c r="AC542" s="1"/>
      <c r="AD542" s="1">
        <v>200</v>
      </c>
      <c r="AE542" s="47">
        <v>12</v>
      </c>
      <c r="AF542" s="1"/>
      <c r="AG542" s="1"/>
      <c r="AH542" s="1"/>
      <c r="AI542" s="1"/>
      <c r="AJ542" s="1"/>
    </row>
    <row r="543" spans="1:36" x14ac:dyDescent="0.25">
      <c r="A543" s="1" t="s">
        <v>319</v>
      </c>
      <c r="B543" s="21" t="s">
        <v>731</v>
      </c>
      <c r="C543" s="1" t="s">
        <v>27</v>
      </c>
      <c r="D543" s="1" t="s">
        <v>232</v>
      </c>
      <c r="E543" s="1" t="s">
        <v>297</v>
      </c>
      <c r="F543" s="1" t="s">
        <v>19</v>
      </c>
      <c r="G543" s="1" t="s">
        <v>20</v>
      </c>
      <c r="H543" s="1" t="s">
        <v>21</v>
      </c>
      <c r="I543" s="1">
        <v>1</v>
      </c>
      <c r="J543" s="1">
        <v>51</v>
      </c>
      <c r="K543" s="1">
        <f>VLOOKUP(F:F,прайс1!B:D,3,1)</f>
        <v>360</v>
      </c>
      <c r="L543" s="16">
        <f>VLOOKUP(F:F,прайс1!B:E,4,1)</f>
        <v>50</v>
      </c>
      <c r="M543" s="16">
        <f>VLOOKUP(F:F,прайс1!B:F,5,1)</f>
        <v>40</v>
      </c>
      <c r="N543" s="25">
        <f>IF(J543=1,K543,IF(J543&lt;30,K543+((J543-1)*L543),K543+((J543-1)*M543)))</f>
        <v>2360</v>
      </c>
      <c r="O543" s="1">
        <f>VLOOKUP(F:F,прайс2!B:F,3,1)</f>
        <v>280</v>
      </c>
      <c r="P543" s="16">
        <f>VLOOKUP(F:F,прайс2!B:E,4,1)</f>
        <v>50</v>
      </c>
      <c r="Q543" s="16">
        <f>VLOOKUP(F:F,прайс2!B:F,5,1)</f>
        <v>40</v>
      </c>
      <c r="R543" s="25">
        <f>IF(J543=1,O543,IF(J543&lt;30,O543+((J543-1)*P543),O543+((J543-1)*Q543)))</f>
        <v>2280</v>
      </c>
      <c r="S543" s="1">
        <v>216</v>
      </c>
      <c r="T543" s="1">
        <v>240</v>
      </c>
      <c r="U543" s="1">
        <v>264</v>
      </c>
      <c r="V543" s="1">
        <v>324</v>
      </c>
      <c r="W543" s="1">
        <v>468</v>
      </c>
      <c r="X543" s="1">
        <v>558</v>
      </c>
      <c r="Y543" s="1">
        <v>648</v>
      </c>
      <c r="Z543" s="1">
        <v>780</v>
      </c>
      <c r="AA543" s="1">
        <v>900</v>
      </c>
      <c r="AB543" s="1">
        <v>1020</v>
      </c>
      <c r="AC543" s="1"/>
      <c r="AD543" s="1">
        <v>200</v>
      </c>
      <c r="AE543" s="47">
        <v>12</v>
      </c>
      <c r="AF543" s="1"/>
      <c r="AG543" s="1"/>
      <c r="AH543" s="1"/>
      <c r="AI543" s="1"/>
      <c r="AJ543" s="1"/>
    </row>
    <row r="544" spans="1:36" x14ac:dyDescent="0.25">
      <c r="A544" s="1" t="s">
        <v>408</v>
      </c>
      <c r="B544" s="21" t="s">
        <v>731</v>
      </c>
      <c r="C544" s="1" t="s">
        <v>27</v>
      </c>
      <c r="D544" s="1" t="s">
        <v>232</v>
      </c>
      <c r="E544" s="1" t="s">
        <v>297</v>
      </c>
      <c r="F544" s="1" t="s">
        <v>19</v>
      </c>
      <c r="G544" s="1" t="s">
        <v>20</v>
      </c>
      <c r="H544" s="1" t="s">
        <v>21</v>
      </c>
      <c r="I544" s="1">
        <v>1</v>
      </c>
      <c r="J544" s="1">
        <v>12</v>
      </c>
      <c r="K544" s="1">
        <f>VLOOKUP(F:F,прайс1!B:D,3,1)</f>
        <v>360</v>
      </c>
      <c r="L544" s="16">
        <f>VLOOKUP(F:F,прайс1!B:E,4,1)</f>
        <v>50</v>
      </c>
      <c r="M544" s="16">
        <f>VLOOKUP(F:F,прайс1!B:F,5,1)</f>
        <v>40</v>
      </c>
      <c r="N544" s="25">
        <f>IF(J544=1,K544,IF(J544&lt;30,K544+((J544-1)*L544),K544+((J544-1)*M544)))</f>
        <v>910</v>
      </c>
      <c r="O544" s="1">
        <f>VLOOKUP(F:F,прайс2!B:F,3,1)</f>
        <v>280</v>
      </c>
      <c r="P544" s="16">
        <f>VLOOKUP(F:F,прайс2!B:E,4,1)</f>
        <v>50</v>
      </c>
      <c r="Q544" s="16">
        <f>VLOOKUP(F:F,прайс2!B:F,5,1)</f>
        <v>40</v>
      </c>
      <c r="R544" s="25">
        <f>IF(J544=1,O544,IF(J544&lt;30,O544+((J544-1)*P544),O544+((J544-1)*Q544)))</f>
        <v>830</v>
      </c>
      <c r="S544" s="1">
        <v>216</v>
      </c>
      <c r="T544" s="1">
        <v>240</v>
      </c>
      <c r="U544" s="1">
        <v>264</v>
      </c>
      <c r="V544" s="1">
        <v>324</v>
      </c>
      <c r="W544" s="1">
        <v>468</v>
      </c>
      <c r="X544" s="1">
        <v>558</v>
      </c>
      <c r="Y544" s="1">
        <v>648</v>
      </c>
      <c r="Z544" s="1">
        <v>780</v>
      </c>
      <c r="AA544" s="1">
        <v>900</v>
      </c>
      <c r="AB544" s="1">
        <v>1020</v>
      </c>
      <c r="AC544" s="1"/>
      <c r="AD544" s="1">
        <v>200</v>
      </c>
      <c r="AE544" s="47">
        <v>12</v>
      </c>
      <c r="AF544" s="1"/>
      <c r="AG544" s="1"/>
      <c r="AH544" s="1"/>
      <c r="AI544" s="1"/>
      <c r="AJ544" s="1"/>
    </row>
    <row r="545" spans="1:36" x14ac:dyDescent="0.25">
      <c r="A545" s="1" t="s">
        <v>411</v>
      </c>
      <c r="B545" s="21" t="s">
        <v>731</v>
      </c>
      <c r="C545" s="1" t="s">
        <v>27</v>
      </c>
      <c r="D545" s="1" t="s">
        <v>232</v>
      </c>
      <c r="E545" s="1" t="s">
        <v>297</v>
      </c>
      <c r="F545" s="1" t="s">
        <v>19</v>
      </c>
      <c r="G545" s="1" t="s">
        <v>20</v>
      </c>
      <c r="H545" s="1" t="s">
        <v>21</v>
      </c>
      <c r="I545" s="1">
        <v>1</v>
      </c>
      <c r="J545" s="1">
        <v>1</v>
      </c>
      <c r="K545" s="1">
        <f>VLOOKUP(F:F,прайс1!B:D,3,1)</f>
        <v>360</v>
      </c>
      <c r="L545" s="16">
        <f>VLOOKUP(F:F,прайс1!B:E,4,1)</f>
        <v>50</v>
      </c>
      <c r="M545" s="16">
        <f>VLOOKUP(F:F,прайс1!B:F,5,1)</f>
        <v>40</v>
      </c>
      <c r="N545" s="25">
        <f>IF(J545=1,K545,IF(J545&lt;30,K545+((J545-1)*L545),K545+((J545-1)*M545)))</f>
        <v>360</v>
      </c>
      <c r="O545" s="1">
        <f>VLOOKUP(F:F,прайс2!B:F,3,1)</f>
        <v>280</v>
      </c>
      <c r="P545" s="16">
        <f>VLOOKUP(F:F,прайс2!B:E,4,1)</f>
        <v>50</v>
      </c>
      <c r="Q545" s="16">
        <f>VLOOKUP(F:F,прайс2!B:F,5,1)</f>
        <v>40</v>
      </c>
      <c r="R545" s="25">
        <f>IF(J545=1,O545,IF(J545&lt;30,O545+((J545-1)*P545),O545+((J545-1)*Q545)))</f>
        <v>280</v>
      </c>
      <c r="S545" s="1">
        <v>216</v>
      </c>
      <c r="T545" s="1">
        <v>240</v>
      </c>
      <c r="U545" s="1">
        <v>264</v>
      </c>
      <c r="V545" s="1">
        <v>324</v>
      </c>
      <c r="W545" s="1">
        <v>468</v>
      </c>
      <c r="X545" s="1">
        <v>558</v>
      </c>
      <c r="Y545" s="1">
        <v>648</v>
      </c>
      <c r="Z545" s="1">
        <v>780</v>
      </c>
      <c r="AA545" s="1">
        <v>900</v>
      </c>
      <c r="AB545" s="1">
        <v>1020</v>
      </c>
      <c r="AC545" s="1"/>
      <c r="AD545" s="1">
        <v>200</v>
      </c>
      <c r="AE545" s="47">
        <v>12</v>
      </c>
      <c r="AF545" s="1"/>
      <c r="AG545" s="1"/>
      <c r="AH545" s="1"/>
      <c r="AI545" s="1"/>
      <c r="AJ545" s="1"/>
    </row>
    <row r="546" spans="1:36" x14ac:dyDescent="0.25">
      <c r="A546" s="1" t="s">
        <v>464</v>
      </c>
      <c r="B546" s="21" t="s">
        <v>731</v>
      </c>
      <c r="C546" s="1" t="s">
        <v>27</v>
      </c>
      <c r="D546" s="1" t="s">
        <v>232</v>
      </c>
      <c r="E546" s="1" t="s">
        <v>297</v>
      </c>
      <c r="F546" s="1" t="s">
        <v>19</v>
      </c>
      <c r="G546" s="1" t="s">
        <v>20</v>
      </c>
      <c r="H546" s="1" t="s">
        <v>21</v>
      </c>
      <c r="I546" s="1">
        <v>1</v>
      </c>
      <c r="J546" s="1">
        <v>30</v>
      </c>
      <c r="K546" s="1">
        <f>VLOOKUP(F:F,прайс1!B:D,3,1)</f>
        <v>360</v>
      </c>
      <c r="L546" s="16">
        <f>VLOOKUP(F:F,прайс1!B:E,4,1)</f>
        <v>50</v>
      </c>
      <c r="M546" s="16">
        <f>VLOOKUP(F:F,прайс1!B:F,5,1)</f>
        <v>40</v>
      </c>
      <c r="N546" s="25">
        <f>IF(J546=1,K546,IF(J546&lt;30,K546+((J546-1)*L546),K546+((J546-1)*M546)))</f>
        <v>1520</v>
      </c>
      <c r="O546" s="1">
        <f>VLOOKUP(F:F,прайс2!B:F,3,1)</f>
        <v>280</v>
      </c>
      <c r="P546" s="16">
        <f>VLOOKUP(F:F,прайс2!B:E,4,1)</f>
        <v>50</v>
      </c>
      <c r="Q546" s="16">
        <f>VLOOKUP(F:F,прайс2!B:F,5,1)</f>
        <v>40</v>
      </c>
      <c r="R546" s="25">
        <f>IF(J546=1,O546,IF(J546&lt;30,O546+((J546-1)*P546),O546+((J546-1)*Q546)))</f>
        <v>1440</v>
      </c>
      <c r="S546" s="1">
        <v>216</v>
      </c>
      <c r="T546" s="1">
        <v>240</v>
      </c>
      <c r="U546" s="1">
        <v>264</v>
      </c>
      <c r="V546" s="1">
        <v>324</v>
      </c>
      <c r="W546" s="1">
        <v>468</v>
      </c>
      <c r="X546" s="1">
        <v>558</v>
      </c>
      <c r="Y546" s="1">
        <v>648</v>
      </c>
      <c r="Z546" s="1">
        <v>780</v>
      </c>
      <c r="AA546" s="1">
        <v>900</v>
      </c>
      <c r="AB546" s="1">
        <v>1020</v>
      </c>
      <c r="AC546" s="1"/>
      <c r="AD546" s="1">
        <v>200</v>
      </c>
      <c r="AE546" s="47">
        <v>12</v>
      </c>
      <c r="AF546" s="1"/>
      <c r="AG546" s="1"/>
      <c r="AH546" s="1"/>
      <c r="AI546" s="1"/>
      <c r="AJ546" s="1"/>
    </row>
    <row r="547" spans="1:36" x14ac:dyDescent="0.25">
      <c r="A547" s="1" t="s">
        <v>571</v>
      </c>
      <c r="B547" s="21" t="s">
        <v>731</v>
      </c>
      <c r="C547" s="1" t="s">
        <v>27</v>
      </c>
      <c r="D547" s="1" t="s">
        <v>232</v>
      </c>
      <c r="E547" s="1" t="s">
        <v>297</v>
      </c>
      <c r="F547" s="1" t="s">
        <v>19</v>
      </c>
      <c r="G547" s="1" t="s">
        <v>20</v>
      </c>
      <c r="H547" s="1" t="s">
        <v>21</v>
      </c>
      <c r="I547" s="1">
        <v>1</v>
      </c>
      <c r="J547" s="1">
        <v>63</v>
      </c>
      <c r="K547" s="1">
        <f>VLOOKUP(F:F,прайс1!B:D,3,1)</f>
        <v>360</v>
      </c>
      <c r="L547" s="16">
        <f>VLOOKUP(F:F,прайс1!B:E,4,1)</f>
        <v>50</v>
      </c>
      <c r="M547" s="16">
        <f>VLOOKUP(F:F,прайс1!B:F,5,1)</f>
        <v>40</v>
      </c>
      <c r="N547" s="25">
        <f>IF(J547=1,K547,IF(J547&lt;30,K547+((J547-1)*L547),K547+((J547-1)*M547)))</f>
        <v>2840</v>
      </c>
      <c r="O547" s="1">
        <f>VLOOKUP(F:F,прайс2!B:F,3,1)</f>
        <v>280</v>
      </c>
      <c r="P547" s="16">
        <f>VLOOKUP(F:F,прайс2!B:E,4,1)</f>
        <v>50</v>
      </c>
      <c r="Q547" s="16">
        <f>VLOOKUP(F:F,прайс2!B:F,5,1)</f>
        <v>40</v>
      </c>
      <c r="R547" s="25">
        <f>IF(J547=1,O547,IF(J547&lt;30,O547+((J547-1)*P547),O547+((J547-1)*Q547)))</f>
        <v>2760</v>
      </c>
      <c r="S547" s="1">
        <v>216</v>
      </c>
      <c r="T547" s="1">
        <v>240</v>
      </c>
      <c r="U547" s="1">
        <v>264</v>
      </c>
      <c r="V547" s="1">
        <v>324</v>
      </c>
      <c r="W547" s="1">
        <v>468</v>
      </c>
      <c r="X547" s="1">
        <v>558</v>
      </c>
      <c r="Y547" s="1">
        <v>648</v>
      </c>
      <c r="Z547" s="1">
        <v>780</v>
      </c>
      <c r="AA547" s="1">
        <v>900</v>
      </c>
      <c r="AB547" s="1">
        <v>1020</v>
      </c>
      <c r="AC547" s="1"/>
      <c r="AD547" s="1">
        <v>200</v>
      </c>
      <c r="AE547" s="47">
        <v>12</v>
      </c>
      <c r="AF547" s="1"/>
      <c r="AG547" s="1"/>
      <c r="AH547" s="1"/>
      <c r="AI547" s="1"/>
      <c r="AJ547" s="1"/>
    </row>
    <row r="548" spans="1:36" x14ac:dyDescent="0.25">
      <c r="A548" s="1" t="s">
        <v>603</v>
      </c>
      <c r="B548" s="21" t="s">
        <v>731</v>
      </c>
      <c r="C548" s="1" t="s">
        <v>604</v>
      </c>
      <c r="D548" s="1" t="s">
        <v>238</v>
      </c>
      <c r="E548" s="1" t="s">
        <v>605</v>
      </c>
      <c r="F548" s="1" t="s">
        <v>19</v>
      </c>
      <c r="G548" s="1" t="s">
        <v>235</v>
      </c>
      <c r="H548" s="1" t="s">
        <v>118</v>
      </c>
      <c r="I548" s="1">
        <v>1</v>
      </c>
      <c r="J548" s="1">
        <v>36</v>
      </c>
      <c r="K548" s="1">
        <f>VLOOKUP(F:F,прайс1!B:D,3,1)</f>
        <v>360</v>
      </c>
      <c r="L548" s="16">
        <f>VLOOKUP(F:F,прайс1!B:E,4,1)</f>
        <v>50</v>
      </c>
      <c r="M548" s="16">
        <f>VLOOKUP(F:F,прайс1!B:F,5,1)</f>
        <v>40</v>
      </c>
      <c r="N548" s="25">
        <f>IF(J548=1,K548,IF(J548&lt;30,K548+((J548-1)*L548),K548+((J548-1)*M548)))</f>
        <v>1760</v>
      </c>
      <c r="O548" s="1">
        <f>VLOOKUP(F:F,прайс2!B:F,3,1)</f>
        <v>280</v>
      </c>
      <c r="P548" s="16">
        <f>VLOOKUP(F:F,прайс2!B:E,4,1)</f>
        <v>50</v>
      </c>
      <c r="Q548" s="16">
        <f>VLOOKUP(F:F,прайс2!B:F,5,1)</f>
        <v>40</v>
      </c>
      <c r="R548" s="25">
        <f>IF(J548=1,O548,IF(J548&lt;30,O548+((J548-1)*P548),O548+((J548-1)*Q548)))</f>
        <v>1680</v>
      </c>
      <c r="S548" s="1">
        <v>216</v>
      </c>
      <c r="T548" s="1">
        <v>240</v>
      </c>
      <c r="U548" s="1">
        <v>264</v>
      </c>
      <c r="V548" s="1">
        <v>324</v>
      </c>
      <c r="W548" s="1">
        <v>468</v>
      </c>
      <c r="X548" s="1">
        <v>558</v>
      </c>
      <c r="Y548" s="1">
        <v>648</v>
      </c>
      <c r="Z548" s="1">
        <v>780</v>
      </c>
      <c r="AA548" s="1">
        <v>900</v>
      </c>
      <c r="AB548" s="1">
        <v>1020</v>
      </c>
      <c r="AC548" s="1"/>
      <c r="AD548" s="1">
        <v>200</v>
      </c>
      <c r="AE548" s="47">
        <v>12</v>
      </c>
      <c r="AF548" s="1"/>
      <c r="AG548" s="1"/>
      <c r="AH548" s="1"/>
      <c r="AI548" s="1"/>
      <c r="AJ548" s="1"/>
    </row>
    <row r="549" spans="1:36" x14ac:dyDescent="0.25">
      <c r="A549" s="1" t="s">
        <v>603</v>
      </c>
      <c r="B549" s="21" t="s">
        <v>731</v>
      </c>
      <c r="C549" s="1" t="s">
        <v>27</v>
      </c>
      <c r="D549" s="1" t="s">
        <v>232</v>
      </c>
      <c r="E549" s="1" t="s">
        <v>297</v>
      </c>
      <c r="F549" s="1" t="s">
        <v>19</v>
      </c>
      <c r="G549" s="1" t="s">
        <v>235</v>
      </c>
      <c r="H549" s="1" t="s">
        <v>118</v>
      </c>
      <c r="I549" s="1">
        <v>1</v>
      </c>
      <c r="J549" s="1">
        <v>18</v>
      </c>
      <c r="K549" s="1">
        <f>VLOOKUP(F:F,прайс1!B:D,3,1)</f>
        <v>360</v>
      </c>
      <c r="L549" s="16">
        <f>VLOOKUP(F:F,прайс1!B:E,4,1)</f>
        <v>50</v>
      </c>
      <c r="M549" s="16">
        <f>VLOOKUP(F:F,прайс1!B:F,5,1)</f>
        <v>40</v>
      </c>
      <c r="N549" s="25">
        <f>IF(J549=1,K549,IF(J549&lt;30,K549+((J549-1)*L549),K549+((J549-1)*M549)))</f>
        <v>1210</v>
      </c>
      <c r="O549" s="1">
        <f>VLOOKUP(F:F,прайс2!B:F,3,1)</f>
        <v>280</v>
      </c>
      <c r="P549" s="16">
        <f>VLOOKUP(F:F,прайс2!B:E,4,1)</f>
        <v>50</v>
      </c>
      <c r="Q549" s="16">
        <f>VLOOKUP(F:F,прайс2!B:F,5,1)</f>
        <v>40</v>
      </c>
      <c r="R549" s="25">
        <f>IF(J549=1,O549,IF(J549&lt;30,O549+((J549-1)*P549),O549+((J549-1)*Q549)))</f>
        <v>1130</v>
      </c>
      <c r="S549" s="1">
        <v>216</v>
      </c>
      <c r="T549" s="1">
        <v>240</v>
      </c>
      <c r="U549" s="1">
        <v>264</v>
      </c>
      <c r="V549" s="1">
        <v>324</v>
      </c>
      <c r="W549" s="1">
        <v>468</v>
      </c>
      <c r="X549" s="1">
        <v>558</v>
      </c>
      <c r="Y549" s="1">
        <v>648</v>
      </c>
      <c r="Z549" s="1">
        <v>780</v>
      </c>
      <c r="AA549" s="1">
        <v>900</v>
      </c>
      <c r="AB549" s="1">
        <v>1020</v>
      </c>
      <c r="AC549" s="1"/>
      <c r="AD549" s="1">
        <v>200</v>
      </c>
      <c r="AE549" s="47">
        <v>12</v>
      </c>
      <c r="AF549" s="1"/>
      <c r="AG549" s="1"/>
      <c r="AH549" s="1"/>
      <c r="AI549" s="1"/>
      <c r="AJ549" s="1"/>
    </row>
    <row r="550" spans="1:36" x14ac:dyDescent="0.25">
      <c r="A550" s="1" t="s">
        <v>620</v>
      </c>
      <c r="B550" s="21" t="s">
        <v>731</v>
      </c>
      <c r="C550" s="1" t="s">
        <v>629</v>
      </c>
      <c r="D550" s="1" t="s">
        <v>238</v>
      </c>
      <c r="E550" s="1" t="s">
        <v>630</v>
      </c>
      <c r="F550" s="1" t="s">
        <v>19</v>
      </c>
      <c r="G550" s="1" t="s">
        <v>20</v>
      </c>
      <c r="H550" s="1" t="s">
        <v>21</v>
      </c>
      <c r="I550" s="1">
        <v>1</v>
      </c>
      <c r="J550" s="1">
        <v>43</v>
      </c>
      <c r="K550" s="1">
        <f>VLOOKUP(F:F,прайс1!B:D,3,1)</f>
        <v>360</v>
      </c>
      <c r="L550" s="16">
        <f>VLOOKUP(F:F,прайс1!B:E,4,1)</f>
        <v>50</v>
      </c>
      <c r="M550" s="16">
        <f>VLOOKUP(F:F,прайс1!B:F,5,1)</f>
        <v>40</v>
      </c>
      <c r="N550" s="25">
        <f>IF(J550=1,K550,IF(J550&lt;30,K550+((J550-1)*L550),K550+((J550-1)*M550)))</f>
        <v>2040</v>
      </c>
      <c r="O550" s="1">
        <f>VLOOKUP(F:F,прайс2!B:F,3,1)</f>
        <v>280</v>
      </c>
      <c r="P550" s="16">
        <f>VLOOKUP(F:F,прайс2!B:E,4,1)</f>
        <v>50</v>
      </c>
      <c r="Q550" s="16">
        <f>VLOOKUP(F:F,прайс2!B:F,5,1)</f>
        <v>40</v>
      </c>
      <c r="R550" s="25">
        <f>IF(J550=1,O550,IF(J550&lt;30,O550+((J550-1)*P550),O550+((J550-1)*Q550)))</f>
        <v>1960</v>
      </c>
      <c r="S550" s="1">
        <v>216</v>
      </c>
      <c r="T550" s="1">
        <v>240</v>
      </c>
      <c r="U550" s="1">
        <v>264</v>
      </c>
      <c r="V550" s="1">
        <v>324</v>
      </c>
      <c r="W550" s="1">
        <v>468</v>
      </c>
      <c r="X550" s="1">
        <v>558</v>
      </c>
      <c r="Y550" s="1">
        <v>648</v>
      </c>
      <c r="Z550" s="1">
        <v>780</v>
      </c>
      <c r="AA550" s="1">
        <v>900</v>
      </c>
      <c r="AB550" s="1">
        <v>1020</v>
      </c>
      <c r="AC550" s="1"/>
      <c r="AD550" s="1">
        <v>200</v>
      </c>
      <c r="AE550" s="47">
        <v>12</v>
      </c>
      <c r="AF550" s="1"/>
      <c r="AG550" s="1"/>
      <c r="AH550" s="1"/>
      <c r="AI550" s="1"/>
      <c r="AJ550" s="1"/>
    </row>
    <row r="551" spans="1:36" x14ac:dyDescent="0.25">
      <c r="A551" s="1" t="s">
        <v>620</v>
      </c>
      <c r="B551" s="21" t="s">
        <v>731</v>
      </c>
      <c r="C551" s="1" t="s">
        <v>103</v>
      </c>
      <c r="D551" s="1" t="s">
        <v>232</v>
      </c>
      <c r="E551" s="1" t="s">
        <v>104</v>
      </c>
      <c r="F551" s="1" t="s">
        <v>19</v>
      </c>
      <c r="G551" s="1" t="s">
        <v>20</v>
      </c>
      <c r="H551" s="1" t="s">
        <v>21</v>
      </c>
      <c r="I551" s="1">
        <v>1</v>
      </c>
      <c r="J551" s="1">
        <v>17</v>
      </c>
      <c r="K551" s="1">
        <f>VLOOKUP(F:F,прайс1!B:D,3,1)</f>
        <v>360</v>
      </c>
      <c r="L551" s="16">
        <f>VLOOKUP(F:F,прайс1!B:E,4,1)</f>
        <v>50</v>
      </c>
      <c r="M551" s="16">
        <f>VLOOKUP(F:F,прайс1!B:F,5,1)</f>
        <v>40</v>
      </c>
      <c r="N551" s="25">
        <f>IF(J551=1,K551,IF(J551&lt;30,K551+((J551-1)*L551),K551+((J551-1)*M551)))</f>
        <v>1160</v>
      </c>
      <c r="O551" s="1">
        <f>VLOOKUP(F:F,прайс2!B:F,3,1)</f>
        <v>280</v>
      </c>
      <c r="P551" s="16">
        <f>VLOOKUP(F:F,прайс2!B:E,4,1)</f>
        <v>50</v>
      </c>
      <c r="Q551" s="16">
        <f>VLOOKUP(F:F,прайс2!B:F,5,1)</f>
        <v>40</v>
      </c>
      <c r="R551" s="25">
        <f>IF(J551=1,O551,IF(J551&lt;30,O551+((J551-1)*P551),O551+((J551-1)*Q551)))</f>
        <v>1080</v>
      </c>
      <c r="S551" s="1">
        <v>216</v>
      </c>
      <c r="T551" s="1">
        <v>240</v>
      </c>
      <c r="U551" s="1">
        <v>264</v>
      </c>
      <c r="V551" s="1">
        <v>324</v>
      </c>
      <c r="W551" s="1">
        <v>468</v>
      </c>
      <c r="X551" s="1">
        <v>558</v>
      </c>
      <c r="Y551" s="1">
        <v>648</v>
      </c>
      <c r="Z551" s="1">
        <v>780</v>
      </c>
      <c r="AA551" s="1">
        <v>900</v>
      </c>
      <c r="AB551" s="1">
        <v>1020</v>
      </c>
      <c r="AC551" s="1"/>
      <c r="AD551" s="1">
        <v>200</v>
      </c>
      <c r="AE551" s="47">
        <v>12</v>
      </c>
      <c r="AF551" s="1"/>
      <c r="AG551" s="1"/>
      <c r="AH551" s="1"/>
      <c r="AI551" s="1"/>
      <c r="AJ551" s="1"/>
    </row>
    <row r="552" spans="1:36" x14ac:dyDescent="0.25">
      <c r="A552" s="1" t="s">
        <v>620</v>
      </c>
      <c r="B552" s="21" t="s">
        <v>731</v>
      </c>
      <c r="C552" s="1" t="s">
        <v>131</v>
      </c>
      <c r="D552" s="1" t="s">
        <v>238</v>
      </c>
      <c r="E552" s="1" t="s">
        <v>169</v>
      </c>
      <c r="F552" s="1" t="s">
        <v>19</v>
      </c>
      <c r="G552" s="1" t="s">
        <v>20</v>
      </c>
      <c r="H552" s="1" t="s">
        <v>21</v>
      </c>
      <c r="I552" s="1">
        <v>1</v>
      </c>
      <c r="J552" s="1">
        <v>1</v>
      </c>
      <c r="K552" s="1">
        <f>VLOOKUP(F:F,прайс1!B:D,3,1)</f>
        <v>360</v>
      </c>
      <c r="L552" s="16">
        <f>VLOOKUP(F:F,прайс1!B:E,4,1)</f>
        <v>50</v>
      </c>
      <c r="M552" s="16">
        <f>VLOOKUP(F:F,прайс1!B:F,5,1)</f>
        <v>40</v>
      </c>
      <c r="N552" s="25">
        <f>IF(J552=1,K552,IF(J552&lt;30,K552+((J552-1)*L552),K552+((J552-1)*M552)))</f>
        <v>360</v>
      </c>
      <c r="O552" s="1">
        <f>VLOOKUP(F:F,прайс2!B:F,3,1)</f>
        <v>280</v>
      </c>
      <c r="P552" s="16">
        <f>VLOOKUP(F:F,прайс2!B:E,4,1)</f>
        <v>50</v>
      </c>
      <c r="Q552" s="16">
        <f>VLOOKUP(F:F,прайс2!B:F,5,1)</f>
        <v>40</v>
      </c>
      <c r="R552" s="25">
        <f>IF(J552=1,O552,IF(J552&lt;30,O552+((J552-1)*P552),O552+((J552-1)*Q552)))</f>
        <v>280</v>
      </c>
      <c r="S552" s="1">
        <v>216</v>
      </c>
      <c r="T552" s="1">
        <v>240</v>
      </c>
      <c r="U552" s="1">
        <v>264</v>
      </c>
      <c r="V552" s="1">
        <v>324</v>
      </c>
      <c r="W552" s="1">
        <v>468</v>
      </c>
      <c r="X552" s="1">
        <v>558</v>
      </c>
      <c r="Y552" s="1">
        <v>648</v>
      </c>
      <c r="Z552" s="1">
        <v>780</v>
      </c>
      <c r="AA552" s="1">
        <v>900</v>
      </c>
      <c r="AB552" s="1">
        <v>1020</v>
      </c>
      <c r="AC552" s="1"/>
      <c r="AD552" s="1">
        <v>200</v>
      </c>
      <c r="AE552" s="47">
        <v>12</v>
      </c>
      <c r="AF552" s="1"/>
      <c r="AG552" s="1"/>
      <c r="AH552" s="1"/>
      <c r="AI552" s="1"/>
      <c r="AJ552" s="1"/>
    </row>
    <row r="553" spans="1:36" x14ac:dyDescent="0.25">
      <c r="A553" s="1" t="s">
        <v>620</v>
      </c>
      <c r="B553" s="21" t="s">
        <v>731</v>
      </c>
      <c r="C553" s="1" t="s">
        <v>131</v>
      </c>
      <c r="D553" s="1" t="s">
        <v>232</v>
      </c>
      <c r="E553" s="1" t="s">
        <v>169</v>
      </c>
      <c r="F553" s="1" t="s">
        <v>19</v>
      </c>
      <c r="G553" s="1" t="s">
        <v>20</v>
      </c>
      <c r="H553" s="1" t="s">
        <v>21</v>
      </c>
      <c r="I553" s="1">
        <v>1</v>
      </c>
      <c r="J553" s="1">
        <v>81</v>
      </c>
      <c r="K553" s="1">
        <f>VLOOKUP(F:F,прайс1!B:D,3,1)</f>
        <v>360</v>
      </c>
      <c r="L553" s="16">
        <f>VLOOKUP(F:F,прайс1!B:E,4,1)</f>
        <v>50</v>
      </c>
      <c r="M553" s="16">
        <f>VLOOKUP(F:F,прайс1!B:F,5,1)</f>
        <v>40</v>
      </c>
      <c r="N553" s="25">
        <f>IF(J553=1,K553,IF(J553&lt;30,K553+((J553-1)*L553),K553+((J553-1)*M553)))</f>
        <v>3560</v>
      </c>
      <c r="O553" s="1">
        <f>VLOOKUP(F:F,прайс2!B:F,3,1)</f>
        <v>280</v>
      </c>
      <c r="P553" s="16">
        <f>VLOOKUP(F:F,прайс2!B:E,4,1)</f>
        <v>50</v>
      </c>
      <c r="Q553" s="16">
        <f>VLOOKUP(F:F,прайс2!B:F,5,1)</f>
        <v>40</v>
      </c>
      <c r="R553" s="25">
        <f>IF(J553=1,O553,IF(J553&lt;30,O553+((J553-1)*P553),O553+((J553-1)*Q553)))</f>
        <v>3480</v>
      </c>
      <c r="S553" s="1">
        <v>216</v>
      </c>
      <c r="T553" s="1">
        <v>240</v>
      </c>
      <c r="U553" s="1">
        <v>264</v>
      </c>
      <c r="V553" s="1">
        <v>324</v>
      </c>
      <c r="W553" s="1">
        <v>468</v>
      </c>
      <c r="X553" s="1">
        <v>558</v>
      </c>
      <c r="Y553" s="1">
        <v>648</v>
      </c>
      <c r="Z553" s="1">
        <v>780</v>
      </c>
      <c r="AA553" s="1">
        <v>900</v>
      </c>
      <c r="AB553" s="1">
        <v>1020</v>
      </c>
      <c r="AC553" s="1"/>
      <c r="AD553" s="1">
        <v>200</v>
      </c>
      <c r="AE553" s="47">
        <v>12</v>
      </c>
      <c r="AF553" s="1"/>
      <c r="AG553" s="1"/>
      <c r="AH553" s="1"/>
      <c r="AI553" s="1"/>
      <c r="AJ553" s="1"/>
    </row>
    <row r="554" spans="1:36" x14ac:dyDescent="0.25">
      <c r="A554" s="1" t="s">
        <v>620</v>
      </c>
      <c r="B554" s="21" t="s">
        <v>731</v>
      </c>
      <c r="C554" s="1" t="s">
        <v>635</v>
      </c>
      <c r="D554" s="1" t="s">
        <v>232</v>
      </c>
      <c r="E554" s="1" t="s">
        <v>636</v>
      </c>
      <c r="F554" s="1" t="s">
        <v>19</v>
      </c>
      <c r="G554" s="1" t="s">
        <v>20</v>
      </c>
      <c r="H554" s="1" t="s">
        <v>21</v>
      </c>
      <c r="I554" s="1">
        <v>1</v>
      </c>
      <c r="J554" s="1">
        <v>10</v>
      </c>
      <c r="K554" s="1">
        <f>VLOOKUP(F:F,прайс1!B:D,3,1)</f>
        <v>360</v>
      </c>
      <c r="L554" s="16">
        <f>VLOOKUP(F:F,прайс1!B:E,4,1)</f>
        <v>50</v>
      </c>
      <c r="M554" s="16">
        <f>VLOOKUP(F:F,прайс1!B:F,5,1)</f>
        <v>40</v>
      </c>
      <c r="N554" s="25">
        <f>IF(J554=1,K554,IF(J554&lt;30,K554+((J554-1)*L554),K554+((J554-1)*M554)))</f>
        <v>810</v>
      </c>
      <c r="O554" s="1">
        <f>VLOOKUP(F:F,прайс2!B:F,3,1)</f>
        <v>280</v>
      </c>
      <c r="P554" s="16">
        <f>VLOOKUP(F:F,прайс2!B:E,4,1)</f>
        <v>50</v>
      </c>
      <c r="Q554" s="16">
        <f>VLOOKUP(F:F,прайс2!B:F,5,1)</f>
        <v>40</v>
      </c>
      <c r="R554" s="25">
        <f>IF(J554=1,O554,IF(J554&lt;30,O554+((J554-1)*P554),O554+((J554-1)*Q554)))</f>
        <v>730</v>
      </c>
      <c r="S554" s="1">
        <v>216</v>
      </c>
      <c r="T554" s="1">
        <v>240</v>
      </c>
      <c r="U554" s="1">
        <v>264</v>
      </c>
      <c r="V554" s="1">
        <v>324</v>
      </c>
      <c r="W554" s="1">
        <v>468</v>
      </c>
      <c r="X554" s="1">
        <v>558</v>
      </c>
      <c r="Y554" s="1">
        <v>648</v>
      </c>
      <c r="Z554" s="1">
        <v>780</v>
      </c>
      <c r="AA554" s="1">
        <v>900</v>
      </c>
      <c r="AB554" s="1">
        <v>1020</v>
      </c>
      <c r="AC554" s="1"/>
      <c r="AD554" s="1">
        <v>200</v>
      </c>
      <c r="AE554" s="47">
        <v>12</v>
      </c>
      <c r="AF554" s="1"/>
      <c r="AG554" s="1"/>
      <c r="AH554" s="1"/>
      <c r="AI554" s="1"/>
      <c r="AJ554" s="1"/>
    </row>
    <row r="555" spans="1:36" x14ac:dyDescent="0.25">
      <c r="A555" s="1" t="s">
        <v>620</v>
      </c>
      <c r="B555" s="21" t="s">
        <v>731</v>
      </c>
      <c r="C555" s="1" t="s">
        <v>27</v>
      </c>
      <c r="D555" s="1" t="s">
        <v>232</v>
      </c>
      <c r="E555" s="1" t="s">
        <v>297</v>
      </c>
      <c r="F555" s="1" t="s">
        <v>19</v>
      </c>
      <c r="G555" s="1" t="s">
        <v>20</v>
      </c>
      <c r="H555" s="1" t="s">
        <v>21</v>
      </c>
      <c r="I555" s="1">
        <v>1</v>
      </c>
      <c r="J555" s="1">
        <v>24</v>
      </c>
      <c r="K555" s="1">
        <f>VLOOKUP(F:F,прайс1!B:D,3,1)</f>
        <v>360</v>
      </c>
      <c r="L555" s="16">
        <f>VLOOKUP(F:F,прайс1!B:E,4,1)</f>
        <v>50</v>
      </c>
      <c r="M555" s="16">
        <f>VLOOKUP(F:F,прайс1!B:F,5,1)</f>
        <v>40</v>
      </c>
      <c r="N555" s="25">
        <f>IF(J555=1,K555,IF(J555&lt;30,K555+((J555-1)*L555),K555+((J555-1)*M555)))</f>
        <v>1510</v>
      </c>
      <c r="O555" s="1">
        <f>VLOOKUP(F:F,прайс2!B:F,3,1)</f>
        <v>280</v>
      </c>
      <c r="P555" s="16">
        <f>VLOOKUP(F:F,прайс2!B:E,4,1)</f>
        <v>50</v>
      </c>
      <c r="Q555" s="16">
        <f>VLOOKUP(F:F,прайс2!B:F,5,1)</f>
        <v>40</v>
      </c>
      <c r="R555" s="25">
        <f>IF(J555=1,O555,IF(J555&lt;30,O555+((J555-1)*P555),O555+((J555-1)*Q555)))</f>
        <v>1430</v>
      </c>
      <c r="S555" s="1">
        <v>216</v>
      </c>
      <c r="T555" s="1">
        <v>240</v>
      </c>
      <c r="U555" s="1">
        <v>264</v>
      </c>
      <c r="V555" s="1">
        <v>324</v>
      </c>
      <c r="W555" s="1">
        <v>468</v>
      </c>
      <c r="X555" s="1">
        <v>558</v>
      </c>
      <c r="Y555" s="1">
        <v>648</v>
      </c>
      <c r="Z555" s="1">
        <v>780</v>
      </c>
      <c r="AA555" s="1">
        <v>900</v>
      </c>
      <c r="AB555" s="1">
        <v>1020</v>
      </c>
      <c r="AC555" s="1"/>
      <c r="AD555" s="1">
        <v>200</v>
      </c>
      <c r="AE555" s="47">
        <v>12</v>
      </c>
      <c r="AF555" s="1"/>
      <c r="AG555" s="1"/>
      <c r="AH555" s="1"/>
      <c r="AI555" s="1"/>
      <c r="AJ555" s="1"/>
    </row>
    <row r="556" spans="1:36" x14ac:dyDescent="0.25">
      <c r="A556" s="1" t="s">
        <v>35</v>
      </c>
      <c r="B556" s="21" t="s">
        <v>730</v>
      </c>
      <c r="C556" s="1" t="s">
        <v>53</v>
      </c>
      <c r="D556" s="1" t="s">
        <v>9</v>
      </c>
      <c r="E556" s="1" t="s">
        <v>54</v>
      </c>
      <c r="F556" s="1" t="s">
        <v>55</v>
      </c>
      <c r="G556" s="1" t="s">
        <v>20</v>
      </c>
      <c r="H556" s="1" t="s">
        <v>21</v>
      </c>
      <c r="I556" s="1">
        <v>53</v>
      </c>
      <c r="J556" s="1">
        <v>10</v>
      </c>
      <c r="K556" s="1">
        <f>VLOOKUP(F:F,прайс1!B:D,3,1)</f>
        <v>270</v>
      </c>
      <c r="L556" s="16">
        <f>VLOOKUP(F:F,прайс1!B:E,4,1)</f>
        <v>40</v>
      </c>
      <c r="M556" s="16">
        <f>VLOOKUP(F:F,прайс1!B:F,5,1)</f>
        <v>30</v>
      </c>
      <c r="N556" s="25">
        <f>IF(J556=1,K556,IF(J556&lt;30,K556+((J556-1)*L556),K556+((J556-1)*M556)))</f>
        <v>630</v>
      </c>
      <c r="O556" s="1">
        <f>VLOOKUP(F:F,прайс2!B:F,3,1)</f>
        <v>280</v>
      </c>
      <c r="P556" s="16">
        <f>VLOOKUP(F:F,прайс2!B:E,4,1)</f>
        <v>50</v>
      </c>
      <c r="Q556" s="16">
        <f>VLOOKUP(F:F,прайс2!B:F,5,1)</f>
        <v>40</v>
      </c>
      <c r="R556" s="25">
        <f>IF(J556=1,O556,IF(J556&lt;30,O556+((J556-1)*P556),O556+((J556-1)*Q556)))</f>
        <v>730</v>
      </c>
      <c r="S556" s="1">
        <v>216</v>
      </c>
      <c r="T556" s="1">
        <v>240</v>
      </c>
      <c r="U556" s="1">
        <v>264</v>
      </c>
      <c r="V556" s="1">
        <v>324</v>
      </c>
      <c r="W556" s="1">
        <v>468</v>
      </c>
      <c r="X556" s="1">
        <v>558</v>
      </c>
      <c r="Y556" s="1">
        <v>648</v>
      </c>
      <c r="Z556" s="1">
        <v>780</v>
      </c>
      <c r="AA556" s="1">
        <v>900</v>
      </c>
      <c r="AB556" s="1">
        <v>1020</v>
      </c>
      <c r="AC556" s="1"/>
      <c r="AD556" s="1">
        <v>200</v>
      </c>
      <c r="AE556" s="47">
        <v>12</v>
      </c>
      <c r="AF556" s="1"/>
      <c r="AG556" s="1"/>
      <c r="AH556" s="1"/>
      <c r="AI556" s="1"/>
      <c r="AJ556" s="1"/>
    </row>
    <row r="557" spans="1:36" x14ac:dyDescent="0.25">
      <c r="A557" s="1" t="s">
        <v>480</v>
      </c>
      <c r="B557" s="21" t="s">
        <v>730</v>
      </c>
      <c r="C557" s="1" t="s">
        <v>483</v>
      </c>
      <c r="D557" s="1" t="s">
        <v>9</v>
      </c>
      <c r="E557" s="1" t="s">
        <v>484</v>
      </c>
      <c r="F557" s="1" t="s">
        <v>55</v>
      </c>
      <c r="G557" s="1" t="s">
        <v>235</v>
      </c>
      <c r="H557" s="1" t="s">
        <v>118</v>
      </c>
      <c r="I557" s="1">
        <v>53</v>
      </c>
      <c r="J557" s="1">
        <v>16</v>
      </c>
      <c r="K557" s="1">
        <f>VLOOKUP(F:F,прайс1!B:D,3,1)</f>
        <v>270</v>
      </c>
      <c r="L557" s="16">
        <f>VLOOKUP(F:F,прайс1!B:E,4,1)</f>
        <v>40</v>
      </c>
      <c r="M557" s="16">
        <f>VLOOKUP(F:F,прайс1!B:F,5,1)</f>
        <v>30</v>
      </c>
      <c r="N557" s="25">
        <f>IF(J557=1,K557,IF(J557&lt;30,K557+((J557-1)*L557),K557+((J557-1)*M557)))</f>
        <v>870</v>
      </c>
      <c r="O557" s="1">
        <f>VLOOKUP(F:F,прайс2!B:F,3,1)</f>
        <v>280</v>
      </c>
      <c r="P557" s="16">
        <f>VLOOKUP(F:F,прайс2!B:E,4,1)</f>
        <v>50</v>
      </c>
      <c r="Q557" s="16">
        <f>VLOOKUP(F:F,прайс2!B:F,5,1)</f>
        <v>40</v>
      </c>
      <c r="R557" s="25">
        <f>IF(J557=1,O557,IF(J557&lt;30,O557+((J557-1)*P557),O557+((J557-1)*Q557)))</f>
        <v>1030</v>
      </c>
      <c r="S557" s="1">
        <v>216</v>
      </c>
      <c r="T557" s="1">
        <v>240</v>
      </c>
      <c r="U557" s="1">
        <v>264</v>
      </c>
      <c r="V557" s="1">
        <v>324</v>
      </c>
      <c r="W557" s="1">
        <v>468</v>
      </c>
      <c r="X557" s="1">
        <v>558</v>
      </c>
      <c r="Y557" s="1">
        <v>648</v>
      </c>
      <c r="Z557" s="1">
        <v>780</v>
      </c>
      <c r="AA557" s="1">
        <v>900</v>
      </c>
      <c r="AB557" s="1">
        <v>1020</v>
      </c>
      <c r="AC557" s="1"/>
      <c r="AD557" s="1">
        <v>200</v>
      </c>
      <c r="AE557" s="47">
        <v>12</v>
      </c>
      <c r="AF557" s="1"/>
      <c r="AG557" s="1"/>
      <c r="AH557" s="1"/>
      <c r="AI557" s="1"/>
      <c r="AJ557" s="1"/>
    </row>
    <row r="558" spans="1:36" x14ac:dyDescent="0.25">
      <c r="A558" s="1" t="s">
        <v>536</v>
      </c>
      <c r="B558" s="21" t="s">
        <v>730</v>
      </c>
      <c r="C558" s="1" t="s">
        <v>53</v>
      </c>
      <c r="D558" s="1" t="s">
        <v>9</v>
      </c>
      <c r="E558" s="1" t="s">
        <v>54</v>
      </c>
      <c r="F558" s="1" t="s">
        <v>55</v>
      </c>
      <c r="G558" s="1" t="s">
        <v>235</v>
      </c>
      <c r="H558" s="1" t="s">
        <v>118</v>
      </c>
      <c r="I558" s="1">
        <v>53</v>
      </c>
      <c r="J558" s="1">
        <v>14</v>
      </c>
      <c r="K558" s="1">
        <f>VLOOKUP(F:F,прайс1!B:D,3,1)</f>
        <v>270</v>
      </c>
      <c r="L558" s="16">
        <f>VLOOKUP(F:F,прайс1!B:E,4,1)</f>
        <v>40</v>
      </c>
      <c r="M558" s="16">
        <f>VLOOKUP(F:F,прайс1!B:F,5,1)</f>
        <v>30</v>
      </c>
      <c r="N558" s="25">
        <f>IF(J558=1,K558,IF(J558&lt;30,K558+((J558-1)*L558),K558+((J558-1)*M558)))</f>
        <v>790</v>
      </c>
      <c r="O558" s="1">
        <f>VLOOKUP(F:F,прайс2!B:F,3,1)</f>
        <v>280</v>
      </c>
      <c r="P558" s="16">
        <f>VLOOKUP(F:F,прайс2!B:E,4,1)</f>
        <v>50</v>
      </c>
      <c r="Q558" s="16">
        <f>VLOOKUP(F:F,прайс2!B:F,5,1)</f>
        <v>40</v>
      </c>
      <c r="R558" s="25">
        <f>IF(J558=1,O558,IF(J558&lt;30,O558+((J558-1)*P558),O558+((J558-1)*Q558)))</f>
        <v>930</v>
      </c>
      <c r="S558" s="1">
        <v>216</v>
      </c>
      <c r="T558" s="1">
        <v>240</v>
      </c>
      <c r="U558" s="1">
        <v>264</v>
      </c>
      <c r="V558" s="1">
        <v>324</v>
      </c>
      <c r="W558" s="1">
        <v>468</v>
      </c>
      <c r="X558" s="1">
        <v>558</v>
      </c>
      <c r="Y558" s="1">
        <v>648</v>
      </c>
      <c r="Z558" s="1">
        <v>780</v>
      </c>
      <c r="AA558" s="1">
        <v>900</v>
      </c>
      <c r="AB558" s="1">
        <v>1020</v>
      </c>
      <c r="AC558" s="1"/>
      <c r="AD558" s="1">
        <v>200</v>
      </c>
      <c r="AE558" s="47">
        <v>12</v>
      </c>
      <c r="AF558" s="1"/>
      <c r="AG558" s="1"/>
      <c r="AH558" s="1"/>
      <c r="AI558" s="1"/>
      <c r="AJ558" s="1"/>
    </row>
    <row r="559" spans="1:36" x14ac:dyDescent="0.25">
      <c r="A559" s="1" t="s">
        <v>387</v>
      </c>
      <c r="B559" s="21" t="s">
        <v>731</v>
      </c>
      <c r="C559" s="1" t="s">
        <v>53</v>
      </c>
      <c r="D559" s="1" t="s">
        <v>238</v>
      </c>
      <c r="E559" s="1" t="s">
        <v>54</v>
      </c>
      <c r="F559" s="1" t="s">
        <v>55</v>
      </c>
      <c r="G559" s="1" t="s">
        <v>235</v>
      </c>
      <c r="H559" s="1" t="s">
        <v>118</v>
      </c>
      <c r="I559" s="1">
        <v>53</v>
      </c>
      <c r="J559" s="1">
        <v>12</v>
      </c>
      <c r="K559" s="1">
        <f>VLOOKUP(F:F,прайс1!B:D,3,1)</f>
        <v>270</v>
      </c>
      <c r="L559" s="16">
        <f>VLOOKUP(F:F,прайс1!B:E,4,1)</f>
        <v>40</v>
      </c>
      <c r="M559" s="16">
        <f>VLOOKUP(F:F,прайс1!B:F,5,1)</f>
        <v>30</v>
      </c>
      <c r="N559" s="25">
        <f>IF(J559=1,K559,IF(J559&lt;30,K559+((J559-1)*L559),K559+((J559-1)*M559)))</f>
        <v>710</v>
      </c>
      <c r="O559" s="1">
        <f>VLOOKUP(F:F,прайс2!B:F,3,1)</f>
        <v>280</v>
      </c>
      <c r="P559" s="16">
        <f>VLOOKUP(F:F,прайс2!B:E,4,1)</f>
        <v>50</v>
      </c>
      <c r="Q559" s="16">
        <f>VLOOKUP(F:F,прайс2!B:F,5,1)</f>
        <v>40</v>
      </c>
      <c r="R559" s="25">
        <f>IF(J559=1,O559,IF(J559&lt;30,O559+((J559-1)*P559),O559+((J559-1)*Q559)))</f>
        <v>830</v>
      </c>
      <c r="S559" s="1">
        <v>216</v>
      </c>
      <c r="T559" s="1">
        <v>240</v>
      </c>
      <c r="U559" s="1">
        <v>264</v>
      </c>
      <c r="V559" s="1">
        <v>324</v>
      </c>
      <c r="W559" s="1">
        <v>468</v>
      </c>
      <c r="X559" s="1">
        <v>558</v>
      </c>
      <c r="Y559" s="1">
        <v>648</v>
      </c>
      <c r="Z559" s="1">
        <v>780</v>
      </c>
      <c r="AA559" s="1">
        <v>900</v>
      </c>
      <c r="AB559" s="1">
        <v>1020</v>
      </c>
      <c r="AC559" s="1"/>
      <c r="AD559" s="1">
        <v>200</v>
      </c>
      <c r="AE559" s="47">
        <v>12</v>
      </c>
      <c r="AF559" s="1"/>
      <c r="AG559" s="1"/>
      <c r="AH559" s="1"/>
      <c r="AI559" s="1"/>
      <c r="AJ559" s="1"/>
    </row>
    <row r="560" spans="1:36" x14ac:dyDescent="0.25">
      <c r="A560" s="1" t="s">
        <v>603</v>
      </c>
      <c r="B560" s="21" t="s">
        <v>731</v>
      </c>
      <c r="C560" s="1" t="s">
        <v>483</v>
      </c>
      <c r="D560" s="1" t="s">
        <v>232</v>
      </c>
      <c r="E560" s="1" t="s">
        <v>484</v>
      </c>
      <c r="F560" s="1" t="s">
        <v>55</v>
      </c>
      <c r="G560" s="1" t="s">
        <v>20</v>
      </c>
      <c r="H560" s="1" t="s">
        <v>21</v>
      </c>
      <c r="I560" s="1">
        <v>53</v>
      </c>
      <c r="J560" s="1">
        <v>48</v>
      </c>
      <c r="K560" s="1">
        <f>VLOOKUP(F:F,прайс1!B:D,3,1)</f>
        <v>270</v>
      </c>
      <c r="L560" s="16">
        <f>VLOOKUP(F:F,прайс1!B:E,4,1)</f>
        <v>40</v>
      </c>
      <c r="M560" s="16">
        <f>VLOOKUP(F:F,прайс1!B:F,5,1)</f>
        <v>30</v>
      </c>
      <c r="N560" s="25">
        <f>IF(J560=1,K560,IF(J560&lt;30,K560+((J560-1)*L560),K560+((J560-1)*M560)))</f>
        <v>1680</v>
      </c>
      <c r="O560" s="1">
        <f>VLOOKUP(F:F,прайс2!B:F,3,1)</f>
        <v>280</v>
      </c>
      <c r="P560" s="16">
        <f>VLOOKUP(F:F,прайс2!B:E,4,1)</f>
        <v>50</v>
      </c>
      <c r="Q560" s="16">
        <f>VLOOKUP(F:F,прайс2!B:F,5,1)</f>
        <v>40</v>
      </c>
      <c r="R560" s="25">
        <f>IF(J560=1,O560,IF(J560&lt;30,O560+((J560-1)*P560),O560+((J560-1)*Q560)))</f>
        <v>2160</v>
      </c>
      <c r="S560" s="1">
        <v>216</v>
      </c>
      <c r="T560" s="1">
        <v>240</v>
      </c>
      <c r="U560" s="1">
        <v>264</v>
      </c>
      <c r="V560" s="1">
        <v>324</v>
      </c>
      <c r="W560" s="1">
        <v>468</v>
      </c>
      <c r="X560" s="1">
        <v>558</v>
      </c>
      <c r="Y560" s="1">
        <v>648</v>
      </c>
      <c r="Z560" s="1">
        <v>780</v>
      </c>
      <c r="AA560" s="1">
        <v>900</v>
      </c>
      <c r="AB560" s="1">
        <v>1020</v>
      </c>
      <c r="AC560" s="1"/>
      <c r="AD560" s="1">
        <v>200</v>
      </c>
      <c r="AE560" s="47">
        <v>12</v>
      </c>
      <c r="AF560" s="1"/>
      <c r="AG560" s="1"/>
      <c r="AH560" s="1"/>
      <c r="AI560" s="1"/>
      <c r="AJ560" s="1"/>
    </row>
    <row r="561" spans="1:36" x14ac:dyDescent="0.25">
      <c r="A561" s="1" t="s">
        <v>603</v>
      </c>
      <c r="B561" s="21" t="s">
        <v>731</v>
      </c>
      <c r="C561" s="1" t="s">
        <v>483</v>
      </c>
      <c r="D561" s="1" t="s">
        <v>238</v>
      </c>
      <c r="E561" s="1" t="s">
        <v>484</v>
      </c>
      <c r="F561" s="1" t="s">
        <v>55</v>
      </c>
      <c r="G561" s="1" t="s">
        <v>20</v>
      </c>
      <c r="H561" s="1" t="s">
        <v>21</v>
      </c>
      <c r="I561" s="1">
        <v>53</v>
      </c>
      <c r="J561" s="1">
        <v>24</v>
      </c>
      <c r="K561" s="1">
        <f>VLOOKUP(F:F,прайс1!B:D,3,1)</f>
        <v>270</v>
      </c>
      <c r="L561" s="16">
        <f>VLOOKUP(F:F,прайс1!B:E,4,1)</f>
        <v>40</v>
      </c>
      <c r="M561" s="16">
        <f>VLOOKUP(F:F,прайс1!B:F,5,1)</f>
        <v>30</v>
      </c>
      <c r="N561" s="25">
        <f>IF(J561=1,K561,IF(J561&lt;30,K561+((J561-1)*L561),K561+((J561-1)*M561)))</f>
        <v>1190</v>
      </c>
      <c r="O561" s="1">
        <f>VLOOKUP(F:F,прайс2!B:F,3,1)</f>
        <v>280</v>
      </c>
      <c r="P561" s="16">
        <f>VLOOKUP(F:F,прайс2!B:E,4,1)</f>
        <v>50</v>
      </c>
      <c r="Q561" s="16">
        <f>VLOOKUP(F:F,прайс2!B:F,5,1)</f>
        <v>40</v>
      </c>
      <c r="R561" s="25">
        <f>IF(J561=1,O561,IF(J561&lt;30,O561+((J561-1)*P561),O561+((J561-1)*Q561)))</f>
        <v>1430</v>
      </c>
      <c r="S561" s="1">
        <v>216</v>
      </c>
      <c r="T561" s="1">
        <v>240</v>
      </c>
      <c r="U561" s="1">
        <v>264</v>
      </c>
      <c r="V561" s="1">
        <v>324</v>
      </c>
      <c r="W561" s="1">
        <v>468</v>
      </c>
      <c r="X561" s="1">
        <v>558</v>
      </c>
      <c r="Y561" s="1">
        <v>648</v>
      </c>
      <c r="Z561" s="1">
        <v>780</v>
      </c>
      <c r="AA561" s="1">
        <v>900</v>
      </c>
      <c r="AB561" s="1">
        <v>1020</v>
      </c>
      <c r="AC561" s="1"/>
      <c r="AD561" s="1">
        <v>200</v>
      </c>
      <c r="AE561" s="47">
        <v>12</v>
      </c>
      <c r="AF561" s="1"/>
      <c r="AG561" s="1"/>
      <c r="AH561" s="1"/>
      <c r="AI561" s="1"/>
      <c r="AJ561" s="1"/>
    </row>
    <row r="562" spans="1:36" x14ac:dyDescent="0.25">
      <c r="A562" s="1" t="s">
        <v>171</v>
      </c>
      <c r="B562" s="21" t="s">
        <v>730</v>
      </c>
      <c r="C562" s="1" t="s">
        <v>200</v>
      </c>
      <c r="D562" s="1" t="s">
        <v>9</v>
      </c>
      <c r="E562" s="1" t="s">
        <v>201</v>
      </c>
      <c r="F562" s="1" t="s">
        <v>202</v>
      </c>
      <c r="G562" s="1" t="s">
        <v>12</v>
      </c>
      <c r="H562" s="1" t="s">
        <v>13</v>
      </c>
      <c r="I562" s="1">
        <v>44</v>
      </c>
      <c r="J562" s="1">
        <v>8</v>
      </c>
      <c r="K562" s="1">
        <f>VLOOKUP(F:F,прайс1!B:D,3,1)</f>
        <v>270</v>
      </c>
      <c r="L562" s="16">
        <f>VLOOKUP(F:F,прайс1!B:E,4,1)</f>
        <v>40</v>
      </c>
      <c r="M562" s="16">
        <f>VLOOKUP(F:F,прайс1!B:F,5,1)</f>
        <v>30</v>
      </c>
      <c r="N562" s="25">
        <f>IF(J562=1,K562,IF(J562&lt;30,K562+((J562-1)*L562),K562+((J562-1)*M562)))</f>
        <v>550</v>
      </c>
      <c r="O562" s="1">
        <f>VLOOKUP(F:F,прайс2!B:F,3,1)</f>
        <v>280</v>
      </c>
      <c r="P562" s="16">
        <f>VLOOKUP(F:F,прайс2!B:E,4,1)</f>
        <v>50</v>
      </c>
      <c r="Q562" s="16">
        <f>VLOOKUP(F:F,прайс2!B:F,5,1)</f>
        <v>40</v>
      </c>
      <c r="R562" s="25">
        <f>IF(J562=1,O562,IF(J562&lt;30,O562+((J562-1)*P562),O562+((J562-1)*Q562)))</f>
        <v>630</v>
      </c>
      <c r="S562" s="1">
        <v>216</v>
      </c>
      <c r="T562" s="1">
        <v>240</v>
      </c>
      <c r="U562" s="1">
        <v>264</v>
      </c>
      <c r="V562" s="1">
        <v>324</v>
      </c>
      <c r="W562" s="1">
        <v>468</v>
      </c>
      <c r="X562" s="1">
        <v>558</v>
      </c>
      <c r="Y562" s="1">
        <v>648</v>
      </c>
      <c r="Z562" s="1">
        <v>780</v>
      </c>
      <c r="AA562" s="1">
        <v>900</v>
      </c>
      <c r="AB562" s="1">
        <v>1020</v>
      </c>
      <c r="AC562" s="1"/>
      <c r="AD562" s="1">
        <v>200</v>
      </c>
      <c r="AE562" s="47">
        <v>12</v>
      </c>
      <c r="AF562" s="1"/>
      <c r="AG562" s="1"/>
      <c r="AH562" s="1"/>
      <c r="AI562" s="1"/>
      <c r="AJ562" s="1"/>
    </row>
    <row r="563" spans="1:36" x14ac:dyDescent="0.25">
      <c r="A563" s="1" t="s">
        <v>284</v>
      </c>
      <c r="B563" s="21" t="s">
        <v>731</v>
      </c>
      <c r="C563" s="1" t="s">
        <v>200</v>
      </c>
      <c r="D563" s="1" t="s">
        <v>232</v>
      </c>
      <c r="E563" s="1" t="s">
        <v>201</v>
      </c>
      <c r="F563" s="1" t="s">
        <v>202</v>
      </c>
      <c r="G563" s="1" t="s">
        <v>235</v>
      </c>
      <c r="H563" s="1" t="s">
        <v>118</v>
      </c>
      <c r="I563" s="1">
        <v>44</v>
      </c>
      <c r="J563" s="1">
        <v>13</v>
      </c>
      <c r="K563" s="1">
        <f>VLOOKUP(F:F,прайс1!B:D,3,1)</f>
        <v>270</v>
      </c>
      <c r="L563" s="16">
        <f>VLOOKUP(F:F,прайс1!B:E,4,1)</f>
        <v>40</v>
      </c>
      <c r="M563" s="16">
        <f>VLOOKUP(F:F,прайс1!B:F,5,1)</f>
        <v>30</v>
      </c>
      <c r="N563" s="25">
        <f>IF(J563=1,K563,IF(J563&lt;30,K563+((J563-1)*L563),K563+((J563-1)*M563)))</f>
        <v>750</v>
      </c>
      <c r="O563" s="1">
        <f>VLOOKUP(F:F,прайс2!B:F,3,1)</f>
        <v>280</v>
      </c>
      <c r="P563" s="16">
        <f>VLOOKUP(F:F,прайс2!B:E,4,1)</f>
        <v>50</v>
      </c>
      <c r="Q563" s="16">
        <f>VLOOKUP(F:F,прайс2!B:F,5,1)</f>
        <v>40</v>
      </c>
      <c r="R563" s="25">
        <f>IF(J563=1,O563,IF(J563&lt;30,O563+((J563-1)*P563),O563+((J563-1)*Q563)))</f>
        <v>880</v>
      </c>
      <c r="S563" s="1">
        <v>216</v>
      </c>
      <c r="T563" s="1">
        <v>240</v>
      </c>
      <c r="U563" s="1">
        <v>264</v>
      </c>
      <c r="V563" s="1">
        <v>324</v>
      </c>
      <c r="W563" s="1">
        <v>468</v>
      </c>
      <c r="X563" s="1">
        <v>558</v>
      </c>
      <c r="Y563" s="1">
        <v>648</v>
      </c>
      <c r="Z563" s="1">
        <v>780</v>
      </c>
      <c r="AA563" s="1">
        <v>900</v>
      </c>
      <c r="AB563" s="1">
        <v>1020</v>
      </c>
      <c r="AC563" s="1"/>
      <c r="AD563" s="1">
        <v>200</v>
      </c>
      <c r="AE563" s="47">
        <v>12</v>
      </c>
      <c r="AF563" s="1"/>
      <c r="AG563" s="1"/>
      <c r="AH563" s="1"/>
      <c r="AI563" s="1"/>
      <c r="AJ563" s="1"/>
    </row>
    <row r="564" spans="1:36" x14ac:dyDescent="0.25">
      <c r="A564" s="1" t="s">
        <v>7</v>
      </c>
      <c r="B564" s="21" t="s">
        <v>730</v>
      </c>
      <c r="C564" s="1" t="s">
        <v>30</v>
      </c>
      <c r="D564" s="1" t="s">
        <v>9</v>
      </c>
      <c r="E564" s="1" t="s">
        <v>31</v>
      </c>
      <c r="F564" s="1" t="s">
        <v>32</v>
      </c>
      <c r="G564" s="1" t="s">
        <v>20</v>
      </c>
      <c r="H564" s="1" t="s">
        <v>21</v>
      </c>
      <c r="I564" s="1">
        <v>55</v>
      </c>
      <c r="J564" s="1">
        <v>35</v>
      </c>
      <c r="K564" s="1">
        <f>VLOOKUP(F:F,прайс1!B:D,3,1)</f>
        <v>440</v>
      </c>
      <c r="L564" s="16">
        <f>VLOOKUP(F:F,прайс1!B:E,4,1)</f>
        <v>70</v>
      </c>
      <c r="M564" s="16">
        <f>VLOOKUP(F:F,прайс1!B:F,5,1)</f>
        <v>60</v>
      </c>
      <c r="N564" s="25">
        <f>IF(J564=1,K564,IF(J564&lt;30,K564+((J564-1)*L564),K564+((J564-1)*M564)))</f>
        <v>2480</v>
      </c>
      <c r="O564" s="1">
        <f>VLOOKUP(F:F,прайс2!B:F,3,1)</f>
        <v>280</v>
      </c>
      <c r="P564" s="16">
        <f>VLOOKUP(F:F,прайс2!B:E,4,1)</f>
        <v>50</v>
      </c>
      <c r="Q564" s="16">
        <f>VLOOKUP(F:F,прайс2!B:F,5,1)</f>
        <v>40</v>
      </c>
      <c r="R564" s="25">
        <f>IF(J564=1,O564,IF(J564&lt;30,O564+((J564-1)*P564),O564+((J564-1)*Q564)))</f>
        <v>1640</v>
      </c>
      <c r="S564" s="1">
        <v>216</v>
      </c>
      <c r="T564" s="1">
        <v>240</v>
      </c>
      <c r="U564" s="1">
        <v>264</v>
      </c>
      <c r="V564" s="1">
        <v>324</v>
      </c>
      <c r="W564" s="1">
        <v>468</v>
      </c>
      <c r="X564" s="1">
        <v>558</v>
      </c>
      <c r="Y564" s="1">
        <v>648</v>
      </c>
      <c r="Z564" s="1">
        <v>780</v>
      </c>
      <c r="AA564" s="1">
        <v>900</v>
      </c>
      <c r="AB564" s="1">
        <v>1020</v>
      </c>
      <c r="AC564" s="1"/>
      <c r="AD564" s="1">
        <v>200</v>
      </c>
      <c r="AE564" s="47">
        <v>12</v>
      </c>
      <c r="AF564" s="1"/>
      <c r="AG564" s="1"/>
      <c r="AH564" s="1"/>
      <c r="AI564" s="1"/>
      <c r="AJ564" s="1"/>
    </row>
    <row r="565" spans="1:36" x14ac:dyDescent="0.25">
      <c r="A565" s="1" t="s">
        <v>328</v>
      </c>
      <c r="B565" s="21" t="s">
        <v>730</v>
      </c>
      <c r="C565" s="1" t="s">
        <v>337</v>
      </c>
      <c r="D565" s="1" t="s">
        <v>9</v>
      </c>
      <c r="E565" s="1" t="s">
        <v>338</v>
      </c>
      <c r="F565" s="1" t="s">
        <v>32</v>
      </c>
      <c r="G565" s="1" t="s">
        <v>117</v>
      </c>
      <c r="H565" s="1" t="s">
        <v>118</v>
      </c>
      <c r="I565" s="1">
        <v>55</v>
      </c>
      <c r="J565" s="1">
        <v>24</v>
      </c>
      <c r="K565" s="1">
        <f>VLOOKUP(F:F,прайс1!B:D,3,1)</f>
        <v>440</v>
      </c>
      <c r="L565" s="16">
        <f>VLOOKUP(F:F,прайс1!B:E,4,1)</f>
        <v>70</v>
      </c>
      <c r="M565" s="16">
        <f>VLOOKUP(F:F,прайс1!B:F,5,1)</f>
        <v>60</v>
      </c>
      <c r="N565" s="25">
        <f>IF(J565=1,K565,IF(J565&lt;30,K565+((J565-1)*L565),K565+((J565-1)*M565)))</f>
        <v>2050</v>
      </c>
      <c r="O565" s="1">
        <f>VLOOKUP(F:F,прайс2!B:F,3,1)</f>
        <v>280</v>
      </c>
      <c r="P565" s="16">
        <f>VLOOKUP(F:F,прайс2!B:E,4,1)</f>
        <v>50</v>
      </c>
      <c r="Q565" s="16">
        <f>VLOOKUP(F:F,прайс2!B:F,5,1)</f>
        <v>40</v>
      </c>
      <c r="R565" s="25">
        <f>IF(J565=1,O565,IF(J565&lt;30,O565+((J565-1)*P565),O565+((J565-1)*Q565)))</f>
        <v>1430</v>
      </c>
      <c r="S565" s="1">
        <v>216</v>
      </c>
      <c r="T565" s="1">
        <v>240</v>
      </c>
      <c r="U565" s="1">
        <v>264</v>
      </c>
      <c r="V565" s="1">
        <v>324</v>
      </c>
      <c r="W565" s="1">
        <v>468</v>
      </c>
      <c r="X565" s="1">
        <v>558</v>
      </c>
      <c r="Y565" s="1">
        <v>648</v>
      </c>
      <c r="Z565" s="1">
        <v>780</v>
      </c>
      <c r="AA565" s="1">
        <v>900</v>
      </c>
      <c r="AB565" s="1">
        <v>1020</v>
      </c>
      <c r="AC565" s="1"/>
      <c r="AD565" s="1">
        <v>200</v>
      </c>
      <c r="AE565" s="47">
        <v>12</v>
      </c>
      <c r="AF565" s="1"/>
      <c r="AG565" s="1"/>
      <c r="AH565" s="1"/>
      <c r="AI565" s="1"/>
      <c r="AJ565" s="1"/>
    </row>
    <row r="566" spans="1:36" x14ac:dyDescent="0.25">
      <c r="A566" s="1" t="s">
        <v>470</v>
      </c>
      <c r="B566" s="21" t="s">
        <v>730</v>
      </c>
      <c r="C566" s="1" t="s">
        <v>30</v>
      </c>
      <c r="D566" s="1" t="s">
        <v>9</v>
      </c>
      <c r="E566" s="1" t="s">
        <v>31</v>
      </c>
      <c r="F566" s="1" t="s">
        <v>32</v>
      </c>
      <c r="G566" s="1" t="s">
        <v>235</v>
      </c>
      <c r="H566" s="1" t="s">
        <v>118</v>
      </c>
      <c r="I566" s="1">
        <v>55</v>
      </c>
      <c r="J566" s="1">
        <v>70</v>
      </c>
      <c r="K566" s="1">
        <f>VLOOKUP(F:F,прайс1!B:D,3,1)</f>
        <v>440</v>
      </c>
      <c r="L566" s="16">
        <f>VLOOKUP(F:F,прайс1!B:E,4,1)</f>
        <v>70</v>
      </c>
      <c r="M566" s="16">
        <f>VLOOKUP(F:F,прайс1!B:F,5,1)</f>
        <v>60</v>
      </c>
      <c r="N566" s="25">
        <f>IF(J566=1,K566,IF(J566&lt;30,K566+((J566-1)*L566),K566+((J566-1)*M566)))</f>
        <v>4580</v>
      </c>
      <c r="O566" s="1">
        <f>VLOOKUP(F:F,прайс2!B:F,3,1)</f>
        <v>280</v>
      </c>
      <c r="P566" s="16">
        <f>VLOOKUP(F:F,прайс2!B:E,4,1)</f>
        <v>50</v>
      </c>
      <c r="Q566" s="16">
        <f>VLOOKUP(F:F,прайс2!B:F,5,1)</f>
        <v>40</v>
      </c>
      <c r="R566" s="25">
        <f>IF(J566=1,O566,IF(J566&lt;30,O566+((J566-1)*P566),O566+((J566-1)*Q566)))</f>
        <v>3040</v>
      </c>
      <c r="S566" s="1">
        <v>216</v>
      </c>
      <c r="T566" s="1">
        <v>240</v>
      </c>
      <c r="U566" s="1">
        <v>264</v>
      </c>
      <c r="V566" s="1">
        <v>324</v>
      </c>
      <c r="W566" s="1">
        <v>468</v>
      </c>
      <c r="X566" s="1">
        <v>558</v>
      </c>
      <c r="Y566" s="1">
        <v>648</v>
      </c>
      <c r="Z566" s="1">
        <v>780</v>
      </c>
      <c r="AA566" s="1">
        <v>900</v>
      </c>
      <c r="AB566" s="1">
        <v>1020</v>
      </c>
      <c r="AC566" s="1"/>
      <c r="AD566" s="1">
        <v>200</v>
      </c>
      <c r="AE566" s="47">
        <v>12</v>
      </c>
      <c r="AF566" s="1"/>
      <c r="AG566" s="1"/>
      <c r="AH566" s="1"/>
      <c r="AI566" s="1"/>
      <c r="AJ566" s="1"/>
    </row>
    <row r="567" spans="1:36" x14ac:dyDescent="0.25">
      <c r="A567" s="1" t="s">
        <v>424</v>
      </c>
      <c r="B567" s="21" t="s">
        <v>731</v>
      </c>
      <c r="C567" s="1" t="s">
        <v>30</v>
      </c>
      <c r="D567" s="1" t="s">
        <v>232</v>
      </c>
      <c r="E567" s="1" t="s">
        <v>31</v>
      </c>
      <c r="F567" s="1" t="s">
        <v>32</v>
      </c>
      <c r="G567" s="1" t="s">
        <v>235</v>
      </c>
      <c r="H567" s="1" t="s">
        <v>118</v>
      </c>
      <c r="I567" s="1">
        <v>55</v>
      </c>
      <c r="J567" s="1">
        <v>43</v>
      </c>
      <c r="K567" s="1">
        <f>VLOOKUP(F:F,прайс1!B:D,3,1)</f>
        <v>440</v>
      </c>
      <c r="L567" s="16">
        <f>VLOOKUP(F:F,прайс1!B:E,4,1)</f>
        <v>70</v>
      </c>
      <c r="M567" s="16">
        <f>VLOOKUP(F:F,прайс1!B:F,5,1)</f>
        <v>60</v>
      </c>
      <c r="N567" s="25">
        <f>IF(J567=1,K567,IF(J567&lt;30,K567+((J567-1)*L567),K567+((J567-1)*M567)))</f>
        <v>2960</v>
      </c>
      <c r="O567" s="1">
        <f>VLOOKUP(F:F,прайс2!B:F,3,1)</f>
        <v>280</v>
      </c>
      <c r="P567" s="16">
        <f>VLOOKUP(F:F,прайс2!B:E,4,1)</f>
        <v>50</v>
      </c>
      <c r="Q567" s="16">
        <f>VLOOKUP(F:F,прайс2!B:F,5,1)</f>
        <v>40</v>
      </c>
      <c r="R567" s="25">
        <f>IF(J567=1,O567,IF(J567&lt;30,O567+((J567-1)*P567),O567+((J567-1)*Q567)))</f>
        <v>1960</v>
      </c>
      <c r="S567" s="1">
        <v>216</v>
      </c>
      <c r="T567" s="1">
        <v>240</v>
      </c>
      <c r="U567" s="1">
        <v>264</v>
      </c>
      <c r="V567" s="1">
        <v>324</v>
      </c>
      <c r="W567" s="1">
        <v>468</v>
      </c>
      <c r="X567" s="1">
        <v>558</v>
      </c>
      <c r="Y567" s="1">
        <v>648</v>
      </c>
      <c r="Z567" s="1">
        <v>780</v>
      </c>
      <c r="AA567" s="1">
        <v>900</v>
      </c>
      <c r="AB567" s="1">
        <v>1020</v>
      </c>
      <c r="AC567" s="1"/>
      <c r="AD567" s="1">
        <v>200</v>
      </c>
      <c r="AE567" s="47">
        <v>12</v>
      </c>
      <c r="AF567" s="1"/>
      <c r="AG567" s="1"/>
      <c r="AH567" s="1"/>
      <c r="AI567" s="1"/>
      <c r="AJ567" s="1"/>
    </row>
    <row r="568" spans="1:36" x14ac:dyDescent="0.25">
      <c r="A568" s="1" t="s">
        <v>35</v>
      </c>
      <c r="B568" s="21" t="s">
        <v>730</v>
      </c>
      <c r="C568" s="1" t="s">
        <v>42</v>
      </c>
      <c r="D568" s="1" t="s">
        <v>9</v>
      </c>
      <c r="E568" s="1" t="s">
        <v>43</v>
      </c>
      <c r="F568" s="1" t="s">
        <v>44</v>
      </c>
      <c r="G568" s="1" t="s">
        <v>12</v>
      </c>
      <c r="H568" s="1" t="s">
        <v>13</v>
      </c>
      <c r="I568" s="1">
        <v>55</v>
      </c>
      <c r="J568" s="1">
        <v>2</v>
      </c>
      <c r="K568" s="1">
        <f>VLOOKUP(F:F,прайс1!B:D,3,1)</f>
        <v>440</v>
      </c>
      <c r="L568" s="16">
        <f>VLOOKUP(F:F,прайс1!B:E,4,1)</f>
        <v>70</v>
      </c>
      <c r="M568" s="16">
        <f>VLOOKUP(F:F,прайс1!B:F,5,1)</f>
        <v>60</v>
      </c>
      <c r="N568" s="25">
        <f>IF(J568=1,K568,IF(J568&lt;30,K568+((J568-1)*L568),K568+((J568-1)*M568)))</f>
        <v>510</v>
      </c>
      <c r="O568" s="1">
        <f>VLOOKUP(F:F,прайс2!B:F,3,1)</f>
        <v>280</v>
      </c>
      <c r="P568" s="16">
        <f>VLOOKUP(F:F,прайс2!B:E,4,1)</f>
        <v>50</v>
      </c>
      <c r="Q568" s="16">
        <f>VLOOKUP(F:F,прайс2!B:F,5,1)</f>
        <v>40</v>
      </c>
      <c r="R568" s="25">
        <f>IF(J568=1,O568,IF(J568&lt;30,O568+((J568-1)*P568),O568+((J568-1)*Q568)))</f>
        <v>330</v>
      </c>
      <c r="S568" s="1">
        <v>216</v>
      </c>
      <c r="T568" s="1">
        <v>240</v>
      </c>
      <c r="U568" s="1">
        <v>264</v>
      </c>
      <c r="V568" s="1">
        <v>324</v>
      </c>
      <c r="W568" s="1">
        <v>468</v>
      </c>
      <c r="X568" s="1">
        <v>558</v>
      </c>
      <c r="Y568" s="1">
        <v>648</v>
      </c>
      <c r="Z568" s="1">
        <v>780</v>
      </c>
      <c r="AA568" s="1">
        <v>900</v>
      </c>
      <c r="AB568" s="1">
        <v>1020</v>
      </c>
      <c r="AC568" s="1"/>
      <c r="AD568" s="1">
        <v>200</v>
      </c>
      <c r="AE568" s="47">
        <v>12</v>
      </c>
      <c r="AF568" s="1"/>
      <c r="AG568" s="1"/>
      <c r="AH568" s="1"/>
      <c r="AI568" s="1"/>
      <c r="AJ568" s="1"/>
    </row>
    <row r="569" spans="1:36" x14ac:dyDescent="0.25">
      <c r="A569" s="1" t="s">
        <v>35</v>
      </c>
      <c r="B569" s="21" t="s">
        <v>730</v>
      </c>
      <c r="C569" s="1" t="s">
        <v>42</v>
      </c>
      <c r="D569" s="1" t="s">
        <v>9</v>
      </c>
      <c r="E569" s="1" t="s">
        <v>45</v>
      </c>
      <c r="F569" s="1" t="s">
        <v>44</v>
      </c>
      <c r="G569" s="1" t="s">
        <v>12</v>
      </c>
      <c r="H569" s="1" t="s">
        <v>13</v>
      </c>
      <c r="I569" s="1">
        <v>20</v>
      </c>
      <c r="J569" s="1">
        <v>13</v>
      </c>
      <c r="K569" s="1">
        <f>VLOOKUP(F:F,прайс1!B:D,3,1)</f>
        <v>440</v>
      </c>
      <c r="L569" s="16">
        <f>VLOOKUP(F:F,прайс1!B:E,4,1)</f>
        <v>70</v>
      </c>
      <c r="M569" s="16">
        <f>VLOOKUP(F:F,прайс1!B:F,5,1)</f>
        <v>60</v>
      </c>
      <c r="N569" s="25">
        <f>IF(J569=1,K569,IF(J569&lt;30,K569+((J569-1)*L569),K569+((J569-1)*M569)))</f>
        <v>1280</v>
      </c>
      <c r="O569" s="1">
        <f>VLOOKUP(F:F,прайс2!B:F,3,1)</f>
        <v>280</v>
      </c>
      <c r="P569" s="16">
        <f>VLOOKUP(F:F,прайс2!B:E,4,1)</f>
        <v>50</v>
      </c>
      <c r="Q569" s="16">
        <f>VLOOKUP(F:F,прайс2!B:F,5,1)</f>
        <v>40</v>
      </c>
      <c r="R569" s="25">
        <f>IF(J569=1,O569,IF(J569&lt;30,O569+((J569-1)*P569),O569+((J569-1)*Q569)))</f>
        <v>880</v>
      </c>
      <c r="S569" s="1">
        <v>216</v>
      </c>
      <c r="T569" s="1">
        <v>240</v>
      </c>
      <c r="U569" s="1">
        <v>264</v>
      </c>
      <c r="V569" s="1">
        <v>324</v>
      </c>
      <c r="W569" s="1">
        <v>468</v>
      </c>
      <c r="X569" s="1">
        <v>558</v>
      </c>
      <c r="Y569" s="1">
        <v>648</v>
      </c>
      <c r="Z569" s="1">
        <v>780</v>
      </c>
      <c r="AA569" s="1">
        <v>900</v>
      </c>
      <c r="AB569" s="1">
        <v>1020</v>
      </c>
      <c r="AC569" s="1"/>
      <c r="AD569" s="1">
        <v>200</v>
      </c>
      <c r="AE569" s="47">
        <v>12</v>
      </c>
      <c r="AF569" s="1"/>
      <c r="AG569" s="1"/>
      <c r="AH569" s="1"/>
      <c r="AI569" s="1"/>
      <c r="AJ569" s="1"/>
    </row>
    <row r="570" spans="1:36" x14ac:dyDescent="0.25">
      <c r="A570" s="1" t="s">
        <v>35</v>
      </c>
      <c r="B570" s="21" t="s">
        <v>730</v>
      </c>
      <c r="C570" s="1" t="s">
        <v>42</v>
      </c>
      <c r="D570" s="1" t="s">
        <v>9</v>
      </c>
      <c r="E570" s="1" t="s">
        <v>43</v>
      </c>
      <c r="F570" s="1" t="s">
        <v>44</v>
      </c>
      <c r="G570" s="1" t="s">
        <v>12</v>
      </c>
      <c r="H570" s="1" t="s">
        <v>13</v>
      </c>
      <c r="I570" s="1">
        <v>20</v>
      </c>
      <c r="J570" s="1">
        <v>8</v>
      </c>
      <c r="K570" s="1">
        <f>VLOOKUP(F:F,прайс1!B:D,3,1)</f>
        <v>440</v>
      </c>
      <c r="L570" s="16">
        <f>VLOOKUP(F:F,прайс1!B:E,4,1)</f>
        <v>70</v>
      </c>
      <c r="M570" s="16">
        <f>VLOOKUP(F:F,прайс1!B:F,5,1)</f>
        <v>60</v>
      </c>
      <c r="N570" s="25">
        <f>IF(J570=1,K570,IF(J570&lt;30,K570+((J570-1)*L570),K570+((J570-1)*M570)))</f>
        <v>930</v>
      </c>
      <c r="O570" s="1">
        <f>VLOOKUP(F:F,прайс2!B:F,3,1)</f>
        <v>280</v>
      </c>
      <c r="P570" s="16">
        <f>VLOOKUP(F:F,прайс2!B:E,4,1)</f>
        <v>50</v>
      </c>
      <c r="Q570" s="16">
        <f>VLOOKUP(F:F,прайс2!B:F,5,1)</f>
        <v>40</v>
      </c>
      <c r="R570" s="25">
        <f>IF(J570=1,O570,IF(J570&lt;30,O570+((J570-1)*P570),O570+((J570-1)*Q570)))</f>
        <v>630</v>
      </c>
      <c r="S570" s="1">
        <v>216</v>
      </c>
      <c r="T570" s="1">
        <v>240</v>
      </c>
      <c r="U570" s="1">
        <v>264</v>
      </c>
      <c r="V570" s="1">
        <v>324</v>
      </c>
      <c r="W570" s="1">
        <v>468</v>
      </c>
      <c r="X570" s="1">
        <v>558</v>
      </c>
      <c r="Y570" s="1">
        <v>648</v>
      </c>
      <c r="Z570" s="1">
        <v>780</v>
      </c>
      <c r="AA570" s="1">
        <v>900</v>
      </c>
      <c r="AB570" s="1">
        <v>1020</v>
      </c>
      <c r="AC570" s="1"/>
      <c r="AD570" s="1">
        <v>200</v>
      </c>
      <c r="AE570" s="47">
        <v>12</v>
      </c>
      <c r="AF570" s="1"/>
      <c r="AG570" s="1"/>
      <c r="AH570" s="1"/>
      <c r="AI570" s="1"/>
      <c r="AJ570" s="1"/>
    </row>
    <row r="571" spans="1:36" x14ac:dyDescent="0.25">
      <c r="A571" s="1" t="s">
        <v>35</v>
      </c>
      <c r="B571" s="21" t="s">
        <v>730</v>
      </c>
      <c r="C571" s="1" t="s">
        <v>46</v>
      </c>
      <c r="D571" s="1" t="s">
        <v>9</v>
      </c>
      <c r="E571" s="1" t="s">
        <v>47</v>
      </c>
      <c r="F571" s="1" t="s">
        <v>44</v>
      </c>
      <c r="G571" s="1" t="s">
        <v>12</v>
      </c>
      <c r="H571" s="1" t="s">
        <v>13</v>
      </c>
      <c r="I571" s="1">
        <v>20</v>
      </c>
      <c r="J571" s="1">
        <v>9</v>
      </c>
      <c r="K571" s="1">
        <f>VLOOKUP(F:F,прайс1!B:D,3,1)</f>
        <v>440</v>
      </c>
      <c r="L571" s="16">
        <f>VLOOKUP(F:F,прайс1!B:E,4,1)</f>
        <v>70</v>
      </c>
      <c r="M571" s="16">
        <f>VLOOKUP(F:F,прайс1!B:F,5,1)</f>
        <v>60</v>
      </c>
      <c r="N571" s="25">
        <f>IF(J571=1,K571,IF(J571&lt;30,K571+((J571-1)*L571),K571+((J571-1)*M571)))</f>
        <v>1000</v>
      </c>
      <c r="O571" s="1">
        <f>VLOOKUP(F:F,прайс2!B:F,3,1)</f>
        <v>280</v>
      </c>
      <c r="P571" s="16">
        <f>VLOOKUP(F:F,прайс2!B:E,4,1)</f>
        <v>50</v>
      </c>
      <c r="Q571" s="16">
        <f>VLOOKUP(F:F,прайс2!B:F,5,1)</f>
        <v>40</v>
      </c>
      <c r="R571" s="25">
        <f>IF(J571=1,O571,IF(J571&lt;30,O571+((J571-1)*P571),O571+((J571-1)*Q571)))</f>
        <v>680</v>
      </c>
      <c r="S571" s="1">
        <v>216</v>
      </c>
      <c r="T571" s="1">
        <v>240</v>
      </c>
      <c r="U571" s="1">
        <v>264</v>
      </c>
      <c r="V571" s="1">
        <v>324</v>
      </c>
      <c r="W571" s="1">
        <v>468</v>
      </c>
      <c r="X571" s="1">
        <v>558</v>
      </c>
      <c r="Y571" s="1">
        <v>648</v>
      </c>
      <c r="Z571" s="1">
        <v>780</v>
      </c>
      <c r="AA571" s="1">
        <v>900</v>
      </c>
      <c r="AB571" s="1">
        <v>1020</v>
      </c>
      <c r="AC571" s="1"/>
      <c r="AD571" s="1">
        <v>200</v>
      </c>
      <c r="AE571" s="47">
        <v>12</v>
      </c>
      <c r="AF571" s="1"/>
      <c r="AG571" s="1"/>
      <c r="AH571" s="1"/>
      <c r="AI571" s="1"/>
      <c r="AJ571" s="1"/>
    </row>
    <row r="572" spans="1:36" x14ac:dyDescent="0.25">
      <c r="A572" s="1" t="s">
        <v>171</v>
      </c>
      <c r="B572" s="21" t="s">
        <v>730</v>
      </c>
      <c r="C572" s="1" t="s">
        <v>194</v>
      </c>
      <c r="D572" s="1" t="s">
        <v>9</v>
      </c>
      <c r="E572" s="1" t="s">
        <v>195</v>
      </c>
      <c r="F572" s="1" t="s">
        <v>44</v>
      </c>
      <c r="G572" s="1" t="s">
        <v>12</v>
      </c>
      <c r="H572" s="1" t="s">
        <v>13</v>
      </c>
      <c r="I572" s="1">
        <v>20</v>
      </c>
      <c r="J572" s="1">
        <v>5</v>
      </c>
      <c r="K572" s="1">
        <f>VLOOKUP(F:F,прайс1!B:D,3,1)</f>
        <v>440</v>
      </c>
      <c r="L572" s="16">
        <f>VLOOKUP(F:F,прайс1!B:E,4,1)</f>
        <v>70</v>
      </c>
      <c r="M572" s="16">
        <f>VLOOKUP(F:F,прайс1!B:F,5,1)</f>
        <v>60</v>
      </c>
      <c r="N572" s="25">
        <f>IF(J572=1,K572,IF(J572&lt;30,K572+((J572-1)*L572),K572+((J572-1)*M572)))</f>
        <v>720</v>
      </c>
      <c r="O572" s="1">
        <f>VLOOKUP(F:F,прайс2!B:F,3,1)</f>
        <v>280</v>
      </c>
      <c r="P572" s="16">
        <f>VLOOKUP(F:F,прайс2!B:E,4,1)</f>
        <v>50</v>
      </c>
      <c r="Q572" s="16">
        <f>VLOOKUP(F:F,прайс2!B:F,5,1)</f>
        <v>40</v>
      </c>
      <c r="R572" s="25">
        <f>IF(J572=1,O572,IF(J572&lt;30,O572+((J572-1)*P572),O572+((J572-1)*Q572)))</f>
        <v>480</v>
      </c>
      <c r="S572" s="1">
        <v>216</v>
      </c>
      <c r="T572" s="1">
        <v>240</v>
      </c>
      <c r="U572" s="1">
        <v>264</v>
      </c>
      <c r="V572" s="1">
        <v>324</v>
      </c>
      <c r="W572" s="1">
        <v>468</v>
      </c>
      <c r="X572" s="1">
        <v>558</v>
      </c>
      <c r="Y572" s="1">
        <v>648</v>
      </c>
      <c r="Z572" s="1">
        <v>780</v>
      </c>
      <c r="AA572" s="1">
        <v>900</v>
      </c>
      <c r="AB572" s="1">
        <v>1020</v>
      </c>
      <c r="AC572" s="1"/>
      <c r="AD572" s="1">
        <v>200</v>
      </c>
      <c r="AE572" s="47">
        <v>12</v>
      </c>
      <c r="AF572" s="1"/>
      <c r="AG572" s="1"/>
      <c r="AH572" s="1"/>
      <c r="AI572" s="1"/>
      <c r="AJ572" s="1"/>
    </row>
    <row r="573" spans="1:36" x14ac:dyDescent="0.25">
      <c r="A573" s="1" t="s">
        <v>203</v>
      </c>
      <c r="B573" s="21" t="s">
        <v>730</v>
      </c>
      <c r="C573" s="1" t="s">
        <v>214</v>
      </c>
      <c r="D573" s="1" t="s">
        <v>9</v>
      </c>
      <c r="E573" s="1" t="s">
        <v>215</v>
      </c>
      <c r="F573" s="1" t="s">
        <v>44</v>
      </c>
      <c r="G573" s="1" t="s">
        <v>117</v>
      </c>
      <c r="H573" s="1" t="s">
        <v>118</v>
      </c>
      <c r="I573" s="1">
        <v>20</v>
      </c>
      <c r="J573" s="1">
        <v>15</v>
      </c>
      <c r="K573" s="1">
        <f>VLOOKUP(F:F,прайс1!B:D,3,1)</f>
        <v>440</v>
      </c>
      <c r="L573" s="16">
        <f>VLOOKUP(F:F,прайс1!B:E,4,1)</f>
        <v>70</v>
      </c>
      <c r="M573" s="16">
        <f>VLOOKUP(F:F,прайс1!B:F,5,1)</f>
        <v>60</v>
      </c>
      <c r="N573" s="25">
        <f>IF(J573=1,K573,IF(J573&lt;30,K573+((J573-1)*L573),K573+((J573-1)*M573)))</f>
        <v>1420</v>
      </c>
      <c r="O573" s="1">
        <f>VLOOKUP(F:F,прайс2!B:F,3,1)</f>
        <v>280</v>
      </c>
      <c r="P573" s="16">
        <f>VLOOKUP(F:F,прайс2!B:E,4,1)</f>
        <v>50</v>
      </c>
      <c r="Q573" s="16">
        <f>VLOOKUP(F:F,прайс2!B:F,5,1)</f>
        <v>40</v>
      </c>
      <c r="R573" s="25">
        <f>IF(J573=1,O573,IF(J573&lt;30,O573+((J573-1)*P573),O573+((J573-1)*Q573)))</f>
        <v>980</v>
      </c>
      <c r="S573" s="1">
        <v>216</v>
      </c>
      <c r="T573" s="1">
        <v>240</v>
      </c>
      <c r="U573" s="1">
        <v>264</v>
      </c>
      <c r="V573" s="1">
        <v>324</v>
      </c>
      <c r="W573" s="1">
        <v>468</v>
      </c>
      <c r="X573" s="1">
        <v>558</v>
      </c>
      <c r="Y573" s="1">
        <v>648</v>
      </c>
      <c r="Z573" s="1">
        <v>780</v>
      </c>
      <c r="AA573" s="1">
        <v>900</v>
      </c>
      <c r="AB573" s="1">
        <v>1020</v>
      </c>
      <c r="AC573" s="1"/>
      <c r="AD573" s="1">
        <v>200</v>
      </c>
      <c r="AE573" s="47">
        <v>12</v>
      </c>
      <c r="AF573" s="1"/>
      <c r="AG573" s="1"/>
      <c r="AH573" s="1"/>
      <c r="AI573" s="1"/>
      <c r="AJ573" s="1"/>
    </row>
    <row r="574" spans="1:36" x14ac:dyDescent="0.25">
      <c r="A574" s="1" t="s">
        <v>480</v>
      </c>
      <c r="B574" s="21" t="s">
        <v>730</v>
      </c>
      <c r="C574" s="1" t="s">
        <v>417</v>
      </c>
      <c r="D574" s="1" t="s">
        <v>9</v>
      </c>
      <c r="E574" s="1" t="s">
        <v>418</v>
      </c>
      <c r="F574" s="1" t="s">
        <v>44</v>
      </c>
      <c r="G574" s="1" t="s">
        <v>235</v>
      </c>
      <c r="H574" s="1" t="s">
        <v>118</v>
      </c>
      <c r="I574" s="1">
        <v>20</v>
      </c>
      <c r="J574" s="1">
        <v>10</v>
      </c>
      <c r="K574" s="1">
        <f>VLOOKUP(F:F,прайс1!B:D,3,1)</f>
        <v>440</v>
      </c>
      <c r="L574" s="16">
        <f>VLOOKUP(F:F,прайс1!B:E,4,1)</f>
        <v>70</v>
      </c>
      <c r="M574" s="16">
        <f>VLOOKUP(F:F,прайс1!B:F,5,1)</f>
        <v>60</v>
      </c>
      <c r="N574" s="25">
        <f>IF(J574=1,K574,IF(J574&lt;30,K574+((J574-1)*L574),K574+((J574-1)*M574)))</f>
        <v>1070</v>
      </c>
      <c r="O574" s="1">
        <f>VLOOKUP(F:F,прайс2!B:F,3,1)</f>
        <v>280</v>
      </c>
      <c r="P574" s="16">
        <f>VLOOKUP(F:F,прайс2!B:E,4,1)</f>
        <v>50</v>
      </c>
      <c r="Q574" s="16">
        <f>VLOOKUP(F:F,прайс2!B:F,5,1)</f>
        <v>40</v>
      </c>
      <c r="R574" s="25">
        <f>IF(J574=1,O574,IF(J574&lt;30,O574+((J574-1)*P574),O574+((J574-1)*Q574)))</f>
        <v>730</v>
      </c>
      <c r="S574" s="1">
        <v>216</v>
      </c>
      <c r="T574" s="1">
        <v>240</v>
      </c>
      <c r="U574" s="1">
        <v>264</v>
      </c>
      <c r="V574" s="1">
        <v>324</v>
      </c>
      <c r="W574" s="1">
        <v>468</v>
      </c>
      <c r="X574" s="1">
        <v>558</v>
      </c>
      <c r="Y574" s="1">
        <v>648</v>
      </c>
      <c r="Z574" s="1">
        <v>780</v>
      </c>
      <c r="AA574" s="1">
        <v>900</v>
      </c>
      <c r="AB574" s="1">
        <v>1020</v>
      </c>
      <c r="AC574" s="1"/>
      <c r="AD574" s="1">
        <v>200</v>
      </c>
      <c r="AE574" s="47">
        <v>12</v>
      </c>
      <c r="AF574" s="1"/>
      <c r="AG574" s="1"/>
      <c r="AH574" s="1"/>
      <c r="AI574" s="1"/>
      <c r="AJ574" s="1"/>
    </row>
    <row r="575" spans="1:36" x14ac:dyDescent="0.25">
      <c r="A575" s="1" t="s">
        <v>480</v>
      </c>
      <c r="B575" s="21" t="s">
        <v>730</v>
      </c>
      <c r="C575" s="1" t="s">
        <v>486</v>
      </c>
      <c r="D575" s="1" t="s">
        <v>9</v>
      </c>
      <c r="E575" s="1" t="s">
        <v>487</v>
      </c>
      <c r="F575" s="1" t="s">
        <v>44</v>
      </c>
      <c r="G575" s="1" t="s">
        <v>235</v>
      </c>
      <c r="H575" s="1" t="s">
        <v>118</v>
      </c>
      <c r="I575" s="1">
        <v>20</v>
      </c>
      <c r="J575" s="1">
        <v>9</v>
      </c>
      <c r="K575" s="1">
        <f>VLOOKUP(F:F,прайс1!B:D,3,1)</f>
        <v>440</v>
      </c>
      <c r="L575" s="16">
        <f>VLOOKUP(F:F,прайс1!B:E,4,1)</f>
        <v>70</v>
      </c>
      <c r="M575" s="16">
        <f>VLOOKUP(F:F,прайс1!B:F,5,1)</f>
        <v>60</v>
      </c>
      <c r="N575" s="25">
        <f>IF(J575=1,K575,IF(J575&lt;30,K575+((J575-1)*L575),K575+((J575-1)*M575)))</f>
        <v>1000</v>
      </c>
      <c r="O575" s="1">
        <f>VLOOKUP(F:F,прайс2!B:F,3,1)</f>
        <v>280</v>
      </c>
      <c r="P575" s="16">
        <f>VLOOKUP(F:F,прайс2!B:E,4,1)</f>
        <v>50</v>
      </c>
      <c r="Q575" s="16">
        <f>VLOOKUP(F:F,прайс2!B:F,5,1)</f>
        <v>40</v>
      </c>
      <c r="R575" s="25">
        <f>IF(J575=1,O575,IF(J575&lt;30,O575+((J575-1)*P575),O575+((J575-1)*Q575)))</f>
        <v>680</v>
      </c>
      <c r="S575" s="1">
        <v>216</v>
      </c>
      <c r="T575" s="1">
        <v>240</v>
      </c>
      <c r="U575" s="1">
        <v>264</v>
      </c>
      <c r="V575" s="1">
        <v>324</v>
      </c>
      <c r="W575" s="1">
        <v>468</v>
      </c>
      <c r="X575" s="1">
        <v>558</v>
      </c>
      <c r="Y575" s="1">
        <v>648</v>
      </c>
      <c r="Z575" s="1">
        <v>780</v>
      </c>
      <c r="AA575" s="1">
        <v>900</v>
      </c>
      <c r="AB575" s="1">
        <v>1020</v>
      </c>
      <c r="AC575" s="1"/>
      <c r="AD575" s="1">
        <v>200</v>
      </c>
      <c r="AE575" s="47">
        <v>12</v>
      </c>
      <c r="AF575" s="1"/>
      <c r="AG575" s="1"/>
      <c r="AH575" s="1"/>
      <c r="AI575" s="1"/>
      <c r="AJ575" s="1"/>
    </row>
    <row r="576" spans="1:36" x14ac:dyDescent="0.25">
      <c r="A576" s="1" t="s">
        <v>577</v>
      </c>
      <c r="B576" s="21" t="s">
        <v>730</v>
      </c>
      <c r="C576" s="1" t="s">
        <v>42</v>
      </c>
      <c r="D576" s="1" t="s">
        <v>9</v>
      </c>
      <c r="E576" s="1" t="s">
        <v>45</v>
      </c>
      <c r="F576" s="1" t="s">
        <v>44</v>
      </c>
      <c r="G576" s="1" t="s">
        <v>235</v>
      </c>
      <c r="H576" s="1" t="s">
        <v>118</v>
      </c>
      <c r="I576" s="1">
        <v>20</v>
      </c>
      <c r="J576" s="1">
        <v>9</v>
      </c>
      <c r="K576" s="1">
        <f>VLOOKUP(F:F,прайс1!B:D,3,1)</f>
        <v>440</v>
      </c>
      <c r="L576" s="16">
        <f>VLOOKUP(F:F,прайс1!B:E,4,1)</f>
        <v>70</v>
      </c>
      <c r="M576" s="16">
        <f>VLOOKUP(F:F,прайс1!B:F,5,1)</f>
        <v>60</v>
      </c>
      <c r="N576" s="25">
        <f>IF(J576=1,K576,IF(J576&lt;30,K576+((J576-1)*L576),K576+((J576-1)*M576)))</f>
        <v>1000</v>
      </c>
      <c r="O576" s="1">
        <f>VLOOKUP(F:F,прайс2!B:F,3,1)</f>
        <v>280</v>
      </c>
      <c r="P576" s="16">
        <f>VLOOKUP(F:F,прайс2!B:E,4,1)</f>
        <v>50</v>
      </c>
      <c r="Q576" s="16">
        <f>VLOOKUP(F:F,прайс2!B:F,5,1)</f>
        <v>40</v>
      </c>
      <c r="R576" s="25">
        <f>IF(J576=1,O576,IF(J576&lt;30,O576+((J576-1)*P576),O576+((J576-1)*Q576)))</f>
        <v>680</v>
      </c>
      <c r="S576" s="1">
        <v>216</v>
      </c>
      <c r="T576" s="1">
        <v>240</v>
      </c>
      <c r="U576" s="1">
        <v>264</v>
      </c>
      <c r="V576" s="1">
        <v>324</v>
      </c>
      <c r="W576" s="1">
        <v>468</v>
      </c>
      <c r="X576" s="1">
        <v>558</v>
      </c>
      <c r="Y576" s="1">
        <v>648</v>
      </c>
      <c r="Z576" s="1">
        <v>780</v>
      </c>
      <c r="AA576" s="1">
        <v>900</v>
      </c>
      <c r="AB576" s="1">
        <v>1020</v>
      </c>
      <c r="AC576" s="1"/>
      <c r="AD576" s="1">
        <v>200</v>
      </c>
      <c r="AE576" s="47">
        <v>12</v>
      </c>
      <c r="AF576" s="1"/>
      <c r="AG576" s="1"/>
      <c r="AH576" s="1"/>
      <c r="AI576" s="1"/>
      <c r="AJ576" s="1"/>
    </row>
    <row r="577" spans="1:36" x14ac:dyDescent="0.25">
      <c r="A577" s="1" t="s">
        <v>577</v>
      </c>
      <c r="B577" s="21" t="s">
        <v>730</v>
      </c>
      <c r="C577" s="1" t="s">
        <v>46</v>
      </c>
      <c r="D577" s="1" t="s">
        <v>9</v>
      </c>
      <c r="E577" s="1" t="s">
        <v>47</v>
      </c>
      <c r="F577" s="1" t="s">
        <v>44</v>
      </c>
      <c r="G577" s="1" t="s">
        <v>235</v>
      </c>
      <c r="H577" s="1" t="s">
        <v>118</v>
      </c>
      <c r="I577" s="1">
        <v>20</v>
      </c>
      <c r="J577" s="1">
        <v>48</v>
      </c>
      <c r="K577" s="1">
        <f>VLOOKUP(F:F,прайс1!B:D,3,1)</f>
        <v>440</v>
      </c>
      <c r="L577" s="16">
        <f>VLOOKUP(F:F,прайс1!B:E,4,1)</f>
        <v>70</v>
      </c>
      <c r="M577" s="16">
        <f>VLOOKUP(F:F,прайс1!B:F,5,1)</f>
        <v>60</v>
      </c>
      <c r="N577" s="25">
        <f>IF(J577=1,K577,IF(J577&lt;30,K577+((J577-1)*L577),K577+((J577-1)*M577)))</f>
        <v>3260</v>
      </c>
      <c r="O577" s="1">
        <f>VLOOKUP(F:F,прайс2!B:F,3,1)</f>
        <v>280</v>
      </c>
      <c r="P577" s="16">
        <f>VLOOKUP(F:F,прайс2!B:E,4,1)</f>
        <v>50</v>
      </c>
      <c r="Q577" s="16">
        <f>VLOOKUP(F:F,прайс2!B:F,5,1)</f>
        <v>40</v>
      </c>
      <c r="R577" s="25">
        <f>IF(J577=1,O577,IF(J577&lt;30,O577+((J577-1)*P577),O577+((J577-1)*Q577)))</f>
        <v>2160</v>
      </c>
      <c r="S577" s="1">
        <v>216</v>
      </c>
      <c r="T577" s="1">
        <v>240</v>
      </c>
      <c r="U577" s="1">
        <v>264</v>
      </c>
      <c r="V577" s="1">
        <v>324</v>
      </c>
      <c r="W577" s="1">
        <v>468</v>
      </c>
      <c r="X577" s="1">
        <v>558</v>
      </c>
      <c r="Y577" s="1">
        <v>648</v>
      </c>
      <c r="Z577" s="1">
        <v>780</v>
      </c>
      <c r="AA577" s="1">
        <v>900</v>
      </c>
      <c r="AB577" s="1">
        <v>1020</v>
      </c>
      <c r="AC577" s="1"/>
      <c r="AD577" s="1">
        <v>200</v>
      </c>
      <c r="AE577" s="47">
        <v>12</v>
      </c>
      <c r="AF577" s="1"/>
      <c r="AG577" s="1"/>
      <c r="AH577" s="1"/>
      <c r="AI577" s="1"/>
      <c r="AJ577" s="1"/>
    </row>
    <row r="578" spans="1:36" x14ac:dyDescent="0.25">
      <c r="A578" s="1" t="s">
        <v>284</v>
      </c>
      <c r="B578" s="21" t="s">
        <v>731</v>
      </c>
      <c r="C578" s="1" t="s">
        <v>194</v>
      </c>
      <c r="D578" s="1" t="s">
        <v>232</v>
      </c>
      <c r="E578" s="1" t="s">
        <v>195</v>
      </c>
      <c r="F578" s="1" t="s">
        <v>44</v>
      </c>
      <c r="G578" s="1" t="s">
        <v>235</v>
      </c>
      <c r="H578" s="1" t="s">
        <v>118</v>
      </c>
      <c r="I578" s="1">
        <v>20</v>
      </c>
      <c r="J578" s="1">
        <v>6</v>
      </c>
      <c r="K578" s="1">
        <f>VLOOKUP(F:F,прайс1!B:D,3,1)</f>
        <v>440</v>
      </c>
      <c r="L578" s="16">
        <f>VLOOKUP(F:F,прайс1!B:E,4,1)</f>
        <v>70</v>
      </c>
      <c r="M578" s="16">
        <f>VLOOKUP(F:F,прайс1!B:F,5,1)</f>
        <v>60</v>
      </c>
      <c r="N578" s="25">
        <f>IF(J578=1,K578,IF(J578&lt;30,K578+((J578-1)*L578),K578+((J578-1)*M578)))</f>
        <v>790</v>
      </c>
      <c r="O578" s="1">
        <f>VLOOKUP(F:F,прайс2!B:F,3,1)</f>
        <v>280</v>
      </c>
      <c r="P578" s="16">
        <f>VLOOKUP(F:F,прайс2!B:E,4,1)</f>
        <v>50</v>
      </c>
      <c r="Q578" s="16">
        <f>VLOOKUP(F:F,прайс2!B:F,5,1)</f>
        <v>40</v>
      </c>
      <c r="R578" s="25">
        <f>IF(J578=1,O578,IF(J578&lt;30,O578+((J578-1)*P578),O578+((J578-1)*Q578)))</f>
        <v>530</v>
      </c>
      <c r="S578" s="1">
        <v>216</v>
      </c>
      <c r="T578" s="1">
        <v>240</v>
      </c>
      <c r="U578" s="1">
        <v>264</v>
      </c>
      <c r="V578" s="1">
        <v>324</v>
      </c>
      <c r="W578" s="1">
        <v>468</v>
      </c>
      <c r="X578" s="1">
        <v>558</v>
      </c>
      <c r="Y578" s="1">
        <v>648</v>
      </c>
      <c r="Z578" s="1">
        <v>780</v>
      </c>
      <c r="AA578" s="1">
        <v>900</v>
      </c>
      <c r="AB578" s="1">
        <v>1020</v>
      </c>
      <c r="AC578" s="1"/>
      <c r="AD578" s="1">
        <v>200</v>
      </c>
      <c r="AE578" s="47">
        <v>12</v>
      </c>
      <c r="AF578" s="1"/>
      <c r="AG578" s="1"/>
      <c r="AH578" s="1"/>
      <c r="AI578" s="1"/>
      <c r="AJ578" s="1"/>
    </row>
    <row r="579" spans="1:36" x14ac:dyDescent="0.25">
      <c r="A579" s="1" t="s">
        <v>284</v>
      </c>
      <c r="B579" s="21" t="s">
        <v>731</v>
      </c>
      <c r="C579" s="1" t="s">
        <v>46</v>
      </c>
      <c r="D579" s="1" t="s">
        <v>232</v>
      </c>
      <c r="E579" s="1" t="s">
        <v>47</v>
      </c>
      <c r="F579" s="1" t="s">
        <v>44</v>
      </c>
      <c r="G579" s="1" t="s">
        <v>235</v>
      </c>
      <c r="H579" s="1" t="s">
        <v>118</v>
      </c>
      <c r="I579" s="1">
        <v>20</v>
      </c>
      <c r="J579" s="1">
        <v>11</v>
      </c>
      <c r="K579" s="1">
        <f>VLOOKUP(F:F,прайс1!B:D,3,1)</f>
        <v>440</v>
      </c>
      <c r="L579" s="16">
        <f>VLOOKUP(F:F,прайс1!B:E,4,1)</f>
        <v>70</v>
      </c>
      <c r="M579" s="16">
        <f>VLOOKUP(F:F,прайс1!B:F,5,1)</f>
        <v>60</v>
      </c>
      <c r="N579" s="25">
        <f>IF(J579=1,K579,IF(J579&lt;30,K579+((J579-1)*L579),K579+((J579-1)*M579)))</f>
        <v>1140</v>
      </c>
      <c r="O579" s="1">
        <f>VLOOKUP(F:F,прайс2!B:F,3,1)</f>
        <v>280</v>
      </c>
      <c r="P579" s="16">
        <f>VLOOKUP(F:F,прайс2!B:E,4,1)</f>
        <v>50</v>
      </c>
      <c r="Q579" s="16">
        <f>VLOOKUP(F:F,прайс2!B:F,5,1)</f>
        <v>40</v>
      </c>
      <c r="R579" s="25">
        <f>IF(J579=1,O579,IF(J579&lt;30,O579+((J579-1)*P579),O579+((J579-1)*Q579)))</f>
        <v>780</v>
      </c>
      <c r="S579" s="1">
        <v>216</v>
      </c>
      <c r="T579" s="1">
        <v>240</v>
      </c>
      <c r="U579" s="1">
        <v>264</v>
      </c>
      <c r="V579" s="1">
        <v>324</v>
      </c>
      <c r="W579" s="1">
        <v>468</v>
      </c>
      <c r="X579" s="1">
        <v>558</v>
      </c>
      <c r="Y579" s="1">
        <v>648</v>
      </c>
      <c r="Z579" s="1">
        <v>780</v>
      </c>
      <c r="AA579" s="1">
        <v>900</v>
      </c>
      <c r="AB579" s="1">
        <v>1020</v>
      </c>
      <c r="AC579" s="1"/>
      <c r="AD579" s="1">
        <v>200</v>
      </c>
      <c r="AE579" s="47">
        <v>12</v>
      </c>
      <c r="AF579" s="1"/>
      <c r="AG579" s="1"/>
      <c r="AH579" s="1"/>
      <c r="AI579" s="1"/>
      <c r="AJ579" s="1"/>
    </row>
    <row r="580" spans="1:36" x14ac:dyDescent="0.25">
      <c r="A580" s="1" t="s">
        <v>411</v>
      </c>
      <c r="B580" s="21" t="s">
        <v>731</v>
      </c>
      <c r="C580" s="1" t="s">
        <v>417</v>
      </c>
      <c r="D580" s="1" t="s">
        <v>238</v>
      </c>
      <c r="E580" s="1" t="s">
        <v>418</v>
      </c>
      <c r="F580" s="1" t="s">
        <v>44</v>
      </c>
      <c r="G580" s="1" t="s">
        <v>235</v>
      </c>
      <c r="H580" s="1" t="s">
        <v>118</v>
      </c>
      <c r="I580" s="1">
        <v>20</v>
      </c>
      <c r="J580" s="1">
        <v>23</v>
      </c>
      <c r="K580" s="1">
        <f>VLOOKUP(F:F,прайс1!B:D,3,1)</f>
        <v>440</v>
      </c>
      <c r="L580" s="16">
        <f>VLOOKUP(F:F,прайс1!B:E,4,1)</f>
        <v>70</v>
      </c>
      <c r="M580" s="16">
        <f>VLOOKUP(F:F,прайс1!B:F,5,1)</f>
        <v>60</v>
      </c>
      <c r="N580" s="25">
        <f>IF(J580=1,K580,IF(J580&lt;30,K580+((J580-1)*L580),K580+((J580-1)*M580)))</f>
        <v>1980</v>
      </c>
      <c r="O580" s="1">
        <f>VLOOKUP(F:F,прайс2!B:F,3,1)</f>
        <v>280</v>
      </c>
      <c r="P580" s="16">
        <f>VLOOKUP(F:F,прайс2!B:E,4,1)</f>
        <v>50</v>
      </c>
      <c r="Q580" s="16">
        <f>VLOOKUP(F:F,прайс2!B:F,5,1)</f>
        <v>40</v>
      </c>
      <c r="R580" s="25">
        <f>IF(J580=1,O580,IF(J580&lt;30,O580+((J580-1)*P580),O580+((J580-1)*Q580)))</f>
        <v>1380</v>
      </c>
      <c r="S580" s="1">
        <v>216</v>
      </c>
      <c r="T580" s="1">
        <v>240</v>
      </c>
      <c r="U580" s="1">
        <v>264</v>
      </c>
      <c r="V580" s="1">
        <v>324</v>
      </c>
      <c r="W580" s="1">
        <v>468</v>
      </c>
      <c r="X580" s="1">
        <v>558</v>
      </c>
      <c r="Y580" s="1">
        <v>648</v>
      </c>
      <c r="Z580" s="1">
        <v>780</v>
      </c>
      <c r="AA580" s="1">
        <v>900</v>
      </c>
      <c r="AB580" s="1">
        <v>1020</v>
      </c>
      <c r="AC580" s="1"/>
      <c r="AD580" s="1">
        <v>200</v>
      </c>
      <c r="AE580" s="47">
        <v>12</v>
      </c>
      <c r="AF580" s="1"/>
      <c r="AG580" s="1"/>
      <c r="AH580" s="1"/>
      <c r="AI580" s="1"/>
      <c r="AJ580" s="1"/>
    </row>
    <row r="581" spans="1:36" x14ac:dyDescent="0.25">
      <c r="A581" s="1" t="s">
        <v>608</v>
      </c>
      <c r="B581" s="21" t="s">
        <v>731</v>
      </c>
      <c r="C581" s="1" t="s">
        <v>614</v>
      </c>
      <c r="D581" s="1" t="s">
        <v>232</v>
      </c>
      <c r="E581" s="1" t="s">
        <v>615</v>
      </c>
      <c r="F581" s="1" t="s">
        <v>44</v>
      </c>
      <c r="G581" s="1" t="s">
        <v>12</v>
      </c>
      <c r="H581" s="1" t="s">
        <v>13</v>
      </c>
      <c r="I581" s="1">
        <v>20</v>
      </c>
      <c r="J581" s="1">
        <v>17</v>
      </c>
      <c r="K581" s="1">
        <f>VLOOKUP(F:F,прайс1!B:D,3,1)</f>
        <v>440</v>
      </c>
      <c r="L581" s="16">
        <f>VLOOKUP(F:F,прайс1!B:E,4,1)</f>
        <v>70</v>
      </c>
      <c r="M581" s="16">
        <f>VLOOKUP(F:F,прайс1!B:F,5,1)</f>
        <v>60</v>
      </c>
      <c r="N581" s="25">
        <f>IF(J581=1,K581,IF(J581&lt;30,K581+((J581-1)*L581),K581+((J581-1)*M581)))</f>
        <v>1560</v>
      </c>
      <c r="O581" s="1">
        <f>VLOOKUP(F:F,прайс2!B:F,3,1)</f>
        <v>280</v>
      </c>
      <c r="P581" s="16">
        <f>VLOOKUP(F:F,прайс2!B:E,4,1)</f>
        <v>50</v>
      </c>
      <c r="Q581" s="16">
        <f>VLOOKUP(F:F,прайс2!B:F,5,1)</f>
        <v>40</v>
      </c>
      <c r="R581" s="25">
        <f>IF(J581=1,O581,IF(J581&lt;30,O581+((J581-1)*P581),O581+((J581-1)*Q581)))</f>
        <v>1080</v>
      </c>
      <c r="S581" s="1">
        <v>216</v>
      </c>
      <c r="T581" s="1">
        <v>240</v>
      </c>
      <c r="U581" s="1">
        <v>264</v>
      </c>
      <c r="V581" s="1">
        <v>324</v>
      </c>
      <c r="W581" s="1">
        <v>468</v>
      </c>
      <c r="X581" s="1">
        <v>558</v>
      </c>
      <c r="Y581" s="1">
        <v>648</v>
      </c>
      <c r="Z581" s="1">
        <v>780</v>
      </c>
      <c r="AA581" s="1">
        <v>900</v>
      </c>
      <c r="AB581" s="1">
        <v>1020</v>
      </c>
      <c r="AC581" s="1"/>
      <c r="AD581" s="1">
        <v>200</v>
      </c>
      <c r="AE581" s="47">
        <v>12</v>
      </c>
      <c r="AF581" s="1"/>
      <c r="AG581" s="1"/>
      <c r="AH581" s="1"/>
      <c r="AI581" s="1"/>
      <c r="AJ581" s="1"/>
    </row>
    <row r="582" spans="1:36" x14ac:dyDescent="0.25">
      <c r="A582" s="1" t="s">
        <v>56</v>
      </c>
      <c r="B582" s="21" t="s">
        <v>730</v>
      </c>
      <c r="C582" s="1" t="s">
        <v>70</v>
      </c>
      <c r="D582" s="1" t="s">
        <v>9</v>
      </c>
      <c r="E582" s="1" t="s">
        <v>71</v>
      </c>
      <c r="F582" s="1" t="s">
        <v>72</v>
      </c>
      <c r="G582" s="1" t="s">
        <v>20</v>
      </c>
      <c r="H582" s="1" t="s">
        <v>21</v>
      </c>
      <c r="I582" s="1">
        <v>10</v>
      </c>
      <c r="J582" s="1">
        <v>8</v>
      </c>
      <c r="K582" s="1">
        <f>VLOOKUP(F:F,прайс1!B:D,3,1)</f>
        <v>270</v>
      </c>
      <c r="L582" s="16">
        <f>VLOOKUP(F:F,прайс1!B:E,4,1)</f>
        <v>40</v>
      </c>
      <c r="M582" s="16">
        <f>VLOOKUP(F:F,прайс1!B:F,5,1)</f>
        <v>30</v>
      </c>
      <c r="N582" s="25">
        <f>IF(J582=1,K582,IF(J582&lt;30,K582+((J582-1)*L582),K582+((J582-1)*M582)))</f>
        <v>550</v>
      </c>
      <c r="O582" s="1">
        <f>VLOOKUP(F:F,прайс2!B:F,3,1)</f>
        <v>280</v>
      </c>
      <c r="P582" s="16">
        <f>VLOOKUP(F:F,прайс2!B:E,4,1)</f>
        <v>50</v>
      </c>
      <c r="Q582" s="16">
        <f>VLOOKUP(F:F,прайс2!B:F,5,1)</f>
        <v>40</v>
      </c>
      <c r="R582" s="25">
        <f>IF(J582=1,O582,IF(J582&lt;30,O582+((J582-1)*P582),O582+((J582-1)*Q582)))</f>
        <v>630</v>
      </c>
      <c r="S582" s="1">
        <v>216</v>
      </c>
      <c r="T582" s="1">
        <v>240</v>
      </c>
      <c r="U582" s="1">
        <v>264</v>
      </c>
      <c r="V582" s="1">
        <v>324</v>
      </c>
      <c r="W582" s="1">
        <v>468</v>
      </c>
      <c r="X582" s="1">
        <v>558</v>
      </c>
      <c r="Y582" s="1">
        <v>648</v>
      </c>
      <c r="Z582" s="1">
        <v>780</v>
      </c>
      <c r="AA582" s="1">
        <v>900</v>
      </c>
      <c r="AB582" s="1">
        <v>1020</v>
      </c>
      <c r="AC582" s="1"/>
      <c r="AD582" s="1">
        <v>200</v>
      </c>
      <c r="AE582" s="47">
        <v>12</v>
      </c>
      <c r="AF582" s="1"/>
      <c r="AG582" s="1"/>
      <c r="AH582" s="1"/>
      <c r="AI582" s="1"/>
      <c r="AJ582" s="1"/>
    </row>
    <row r="583" spans="1:36" x14ac:dyDescent="0.25">
      <c r="A583" s="1" t="s">
        <v>203</v>
      </c>
      <c r="B583" s="21" t="s">
        <v>730</v>
      </c>
      <c r="C583" s="1" t="s">
        <v>225</v>
      </c>
      <c r="D583" s="1" t="s">
        <v>9</v>
      </c>
      <c r="E583" s="1" t="s">
        <v>226</v>
      </c>
      <c r="F583" s="1" t="s">
        <v>72</v>
      </c>
      <c r="G583" s="1" t="s">
        <v>20</v>
      </c>
      <c r="H583" s="1" t="s">
        <v>21</v>
      </c>
      <c r="I583" s="1">
        <v>10</v>
      </c>
      <c r="J583" s="1">
        <v>40</v>
      </c>
      <c r="K583" s="1">
        <f>VLOOKUP(F:F,прайс1!B:D,3,1)</f>
        <v>270</v>
      </c>
      <c r="L583" s="16">
        <f>VLOOKUP(F:F,прайс1!B:E,4,1)</f>
        <v>40</v>
      </c>
      <c r="M583" s="16">
        <f>VLOOKUP(F:F,прайс1!B:F,5,1)</f>
        <v>30</v>
      </c>
      <c r="N583" s="25">
        <f>IF(J583=1,K583,IF(J583&lt;30,K583+((J583-1)*L583),K583+((J583-1)*M583)))</f>
        <v>1440</v>
      </c>
      <c r="O583" s="1">
        <f>VLOOKUP(F:F,прайс2!B:F,3,1)</f>
        <v>280</v>
      </c>
      <c r="P583" s="16">
        <f>VLOOKUP(F:F,прайс2!B:E,4,1)</f>
        <v>50</v>
      </c>
      <c r="Q583" s="16">
        <f>VLOOKUP(F:F,прайс2!B:F,5,1)</f>
        <v>40</v>
      </c>
      <c r="R583" s="25">
        <f>IF(J583=1,O583,IF(J583&lt;30,O583+((J583-1)*P583),O583+((J583-1)*Q583)))</f>
        <v>1840</v>
      </c>
      <c r="S583" s="1">
        <v>216</v>
      </c>
      <c r="T583" s="1">
        <v>240</v>
      </c>
      <c r="U583" s="1">
        <v>264</v>
      </c>
      <c r="V583" s="1">
        <v>324</v>
      </c>
      <c r="W583" s="1">
        <v>468</v>
      </c>
      <c r="X583" s="1">
        <v>558</v>
      </c>
      <c r="Y583" s="1">
        <v>648</v>
      </c>
      <c r="Z583" s="1">
        <v>780</v>
      </c>
      <c r="AA583" s="1">
        <v>900</v>
      </c>
      <c r="AB583" s="1">
        <v>1020</v>
      </c>
      <c r="AC583" s="1"/>
      <c r="AD583" s="1">
        <v>200</v>
      </c>
      <c r="AE583" s="47">
        <v>12</v>
      </c>
      <c r="AF583" s="1"/>
      <c r="AG583" s="1"/>
      <c r="AH583" s="1"/>
      <c r="AI583" s="1"/>
      <c r="AJ583" s="1"/>
    </row>
    <row r="584" spans="1:36" x14ac:dyDescent="0.25">
      <c r="A584" s="1" t="s">
        <v>470</v>
      </c>
      <c r="B584" s="21" t="s">
        <v>730</v>
      </c>
      <c r="C584" s="1" t="s">
        <v>70</v>
      </c>
      <c r="D584" s="1" t="s">
        <v>9</v>
      </c>
      <c r="E584" s="1" t="s">
        <v>71</v>
      </c>
      <c r="F584" s="1" t="s">
        <v>72</v>
      </c>
      <c r="G584" s="1" t="s">
        <v>235</v>
      </c>
      <c r="H584" s="1" t="s">
        <v>118</v>
      </c>
      <c r="I584" s="1">
        <v>10</v>
      </c>
      <c r="J584" s="1">
        <v>8</v>
      </c>
      <c r="K584" s="1">
        <f>VLOOKUP(F:F,прайс1!B:D,3,1)</f>
        <v>270</v>
      </c>
      <c r="L584" s="16">
        <f>VLOOKUP(F:F,прайс1!B:E,4,1)</f>
        <v>40</v>
      </c>
      <c r="M584" s="16">
        <f>VLOOKUP(F:F,прайс1!B:F,5,1)</f>
        <v>30</v>
      </c>
      <c r="N584" s="25">
        <f>IF(J584=1,K584,IF(J584&lt;30,K584+((J584-1)*L584),K584+((J584-1)*M584)))</f>
        <v>550</v>
      </c>
      <c r="O584" s="1">
        <f>VLOOKUP(F:F,прайс2!B:F,3,1)</f>
        <v>280</v>
      </c>
      <c r="P584" s="16">
        <f>VLOOKUP(F:F,прайс2!B:E,4,1)</f>
        <v>50</v>
      </c>
      <c r="Q584" s="16">
        <f>VLOOKUP(F:F,прайс2!B:F,5,1)</f>
        <v>40</v>
      </c>
      <c r="R584" s="25">
        <f>IF(J584=1,O584,IF(J584&lt;30,O584+((J584-1)*P584),O584+((J584-1)*Q584)))</f>
        <v>630</v>
      </c>
      <c r="S584" s="1">
        <v>216</v>
      </c>
      <c r="T584" s="1">
        <v>240</v>
      </c>
      <c r="U584" s="1">
        <v>264</v>
      </c>
      <c r="V584" s="1">
        <v>324</v>
      </c>
      <c r="W584" s="1">
        <v>468</v>
      </c>
      <c r="X584" s="1">
        <v>558</v>
      </c>
      <c r="Y584" s="1">
        <v>648</v>
      </c>
      <c r="Z584" s="1">
        <v>780</v>
      </c>
      <c r="AA584" s="1">
        <v>900</v>
      </c>
      <c r="AB584" s="1">
        <v>1020</v>
      </c>
      <c r="AC584" s="1"/>
      <c r="AD584" s="1">
        <v>200</v>
      </c>
      <c r="AE584" s="47">
        <v>12</v>
      </c>
      <c r="AF584" s="1"/>
      <c r="AG584" s="1"/>
      <c r="AH584" s="1"/>
      <c r="AI584" s="1"/>
      <c r="AJ584" s="1"/>
    </row>
    <row r="585" spans="1:36" x14ac:dyDescent="0.25">
      <c r="A585" s="1" t="s">
        <v>577</v>
      </c>
      <c r="B585" s="21" t="s">
        <v>730</v>
      </c>
      <c r="C585" s="1" t="s">
        <v>225</v>
      </c>
      <c r="D585" s="1" t="s">
        <v>9</v>
      </c>
      <c r="E585" s="1" t="s">
        <v>226</v>
      </c>
      <c r="F585" s="1" t="s">
        <v>72</v>
      </c>
      <c r="G585" s="1" t="s">
        <v>12</v>
      </c>
      <c r="H585" s="1" t="s">
        <v>13</v>
      </c>
      <c r="I585" s="1">
        <v>10</v>
      </c>
      <c r="J585" s="1">
        <v>14</v>
      </c>
      <c r="K585" s="1">
        <f>VLOOKUP(F:F,прайс1!B:D,3,1)</f>
        <v>270</v>
      </c>
      <c r="L585" s="16">
        <f>VLOOKUP(F:F,прайс1!B:E,4,1)</f>
        <v>40</v>
      </c>
      <c r="M585" s="16">
        <f>VLOOKUP(F:F,прайс1!B:F,5,1)</f>
        <v>30</v>
      </c>
      <c r="N585" s="25">
        <f>IF(J585=1,K585,IF(J585&lt;30,K585+((J585-1)*L585),K585+((J585-1)*M585)))</f>
        <v>790</v>
      </c>
      <c r="O585" s="1">
        <f>VLOOKUP(F:F,прайс2!B:F,3,1)</f>
        <v>280</v>
      </c>
      <c r="P585" s="16">
        <f>VLOOKUP(F:F,прайс2!B:E,4,1)</f>
        <v>50</v>
      </c>
      <c r="Q585" s="16">
        <f>VLOOKUP(F:F,прайс2!B:F,5,1)</f>
        <v>40</v>
      </c>
      <c r="R585" s="25">
        <f>IF(J585=1,O585,IF(J585&lt;30,O585+((J585-1)*P585),O585+((J585-1)*Q585)))</f>
        <v>930</v>
      </c>
      <c r="S585" s="1">
        <v>216</v>
      </c>
      <c r="T585" s="1">
        <v>240</v>
      </c>
      <c r="U585" s="1">
        <v>264</v>
      </c>
      <c r="V585" s="1">
        <v>324</v>
      </c>
      <c r="W585" s="1">
        <v>468</v>
      </c>
      <c r="X585" s="1">
        <v>558</v>
      </c>
      <c r="Y585" s="1">
        <v>648</v>
      </c>
      <c r="Z585" s="1">
        <v>780</v>
      </c>
      <c r="AA585" s="1">
        <v>900</v>
      </c>
      <c r="AB585" s="1">
        <v>1020</v>
      </c>
      <c r="AC585" s="1"/>
      <c r="AD585" s="1">
        <v>200</v>
      </c>
      <c r="AE585" s="47">
        <v>12</v>
      </c>
      <c r="AF585" s="1"/>
      <c r="AG585" s="1"/>
      <c r="AH585" s="1"/>
      <c r="AI585" s="1"/>
      <c r="AJ585" s="1"/>
    </row>
    <row r="586" spans="1:36" x14ac:dyDescent="0.25">
      <c r="A586" s="1" t="s">
        <v>424</v>
      </c>
      <c r="B586" s="21" t="s">
        <v>731</v>
      </c>
      <c r="C586" s="1" t="s">
        <v>70</v>
      </c>
      <c r="D586" s="1" t="s">
        <v>232</v>
      </c>
      <c r="E586" s="1" t="s">
        <v>71</v>
      </c>
      <c r="F586" s="1" t="s">
        <v>72</v>
      </c>
      <c r="G586" s="1" t="s">
        <v>235</v>
      </c>
      <c r="H586" s="1" t="s">
        <v>118</v>
      </c>
      <c r="I586" s="1">
        <v>10</v>
      </c>
      <c r="J586" s="1">
        <v>17</v>
      </c>
      <c r="K586" s="1">
        <f>VLOOKUP(F:F,прайс1!B:D,3,1)</f>
        <v>270</v>
      </c>
      <c r="L586" s="16">
        <f>VLOOKUP(F:F,прайс1!B:E,4,1)</f>
        <v>40</v>
      </c>
      <c r="M586" s="16">
        <f>VLOOKUP(F:F,прайс1!B:F,5,1)</f>
        <v>30</v>
      </c>
      <c r="N586" s="25">
        <f>IF(J586=1,K586,IF(J586&lt;30,K586+((J586-1)*L586),K586+((J586-1)*M586)))</f>
        <v>910</v>
      </c>
      <c r="O586" s="1">
        <f>VLOOKUP(F:F,прайс2!B:F,3,1)</f>
        <v>280</v>
      </c>
      <c r="P586" s="16">
        <f>VLOOKUP(F:F,прайс2!B:E,4,1)</f>
        <v>50</v>
      </c>
      <c r="Q586" s="16">
        <f>VLOOKUP(F:F,прайс2!B:F,5,1)</f>
        <v>40</v>
      </c>
      <c r="R586" s="25">
        <f>IF(J586=1,O586,IF(J586&lt;30,O586+((J586-1)*P586),O586+((J586-1)*Q586)))</f>
        <v>1080</v>
      </c>
      <c r="S586" s="1">
        <v>216</v>
      </c>
      <c r="T586" s="1">
        <v>240</v>
      </c>
      <c r="U586" s="1">
        <v>264</v>
      </c>
      <c r="V586" s="1">
        <v>324</v>
      </c>
      <c r="W586" s="1">
        <v>468</v>
      </c>
      <c r="X586" s="1">
        <v>558</v>
      </c>
      <c r="Y586" s="1">
        <v>648</v>
      </c>
      <c r="Z586" s="1">
        <v>780</v>
      </c>
      <c r="AA586" s="1">
        <v>900</v>
      </c>
      <c r="AB586" s="1">
        <v>1020</v>
      </c>
      <c r="AC586" s="1"/>
      <c r="AD586" s="1">
        <v>200</v>
      </c>
      <c r="AE586" s="47">
        <v>12</v>
      </c>
      <c r="AF586" s="1"/>
      <c r="AG586" s="1"/>
      <c r="AH586" s="1"/>
      <c r="AI586" s="1"/>
      <c r="AJ586" s="1"/>
    </row>
  </sheetData>
  <autoFilter ref="A1:R586"/>
  <sortState ref="A2:AJ586">
    <sortCondition ref="F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topLeftCell="A2" zoomScale="115" zoomScaleNormal="115" workbookViewId="0">
      <selection activeCell="G9" sqref="G9"/>
    </sheetView>
  </sheetViews>
  <sheetFormatPr defaultRowHeight="15" x14ac:dyDescent="0.25"/>
  <cols>
    <col min="1" max="1" width="13.85546875" customWidth="1"/>
    <col min="2" max="2" width="20.85546875" bestFit="1" customWidth="1"/>
    <col min="3" max="3" width="23.28515625" bestFit="1" customWidth="1"/>
    <col min="4" max="4" width="19.7109375" bestFit="1" customWidth="1"/>
    <col min="5" max="5" width="23.28515625" bestFit="1" customWidth="1"/>
    <col min="6" max="7" width="21.28515625" customWidth="1"/>
  </cols>
  <sheetData>
    <row r="1" spans="1:7" hidden="1" x14ac:dyDescent="0.25">
      <c r="A1" s="20" t="s">
        <v>0</v>
      </c>
      <c r="B1" t="s">
        <v>726</v>
      </c>
    </row>
    <row r="2" spans="1:7" ht="18.75" x14ac:dyDescent="0.3">
      <c r="A2" s="39" t="s">
        <v>739</v>
      </c>
    </row>
    <row r="3" spans="1:7" s="23" customFormat="1" hidden="1" x14ac:dyDescent="0.25">
      <c r="B3" s="27" t="s">
        <v>728</v>
      </c>
    </row>
    <row r="4" spans="1:7" s="22" customFormat="1" ht="45" x14ac:dyDescent="0.25">
      <c r="B4" s="29" t="s">
        <v>730</v>
      </c>
      <c r="C4" s="30"/>
      <c r="D4" s="29" t="s">
        <v>731</v>
      </c>
      <c r="E4" s="34"/>
      <c r="F4" s="29" t="s">
        <v>735</v>
      </c>
      <c r="G4" s="36" t="s">
        <v>737</v>
      </c>
    </row>
    <row r="5" spans="1:7" s="22" customFormat="1" ht="30" x14ac:dyDescent="0.25">
      <c r="A5" s="31" t="s">
        <v>734</v>
      </c>
      <c r="B5" s="32" t="s">
        <v>736</v>
      </c>
      <c r="C5" s="32" t="s">
        <v>738</v>
      </c>
      <c r="D5" s="32" t="s">
        <v>736</v>
      </c>
      <c r="E5" s="28" t="s">
        <v>738</v>
      </c>
      <c r="F5" s="38"/>
      <c r="G5" s="37"/>
    </row>
    <row r="6" spans="1:7" x14ac:dyDescent="0.25">
      <c r="A6" s="33" t="s">
        <v>118</v>
      </c>
      <c r="B6" s="13">
        <v>164980</v>
      </c>
      <c r="C6" s="13">
        <v>151720</v>
      </c>
      <c r="D6" s="13">
        <v>115820</v>
      </c>
      <c r="E6" s="13">
        <v>107750</v>
      </c>
      <c r="F6" s="35">
        <v>280800</v>
      </c>
      <c r="G6" s="35">
        <v>259470</v>
      </c>
    </row>
    <row r="7" spans="1:7" x14ac:dyDescent="0.25">
      <c r="A7" s="33" t="s">
        <v>13</v>
      </c>
      <c r="B7" s="13">
        <v>128790</v>
      </c>
      <c r="C7" s="13">
        <v>118010</v>
      </c>
      <c r="D7" s="13">
        <v>63290</v>
      </c>
      <c r="E7" s="13">
        <v>58640</v>
      </c>
      <c r="F7" s="13">
        <v>192080</v>
      </c>
      <c r="G7" s="13">
        <v>176650</v>
      </c>
    </row>
    <row r="8" spans="1:7" x14ac:dyDescent="0.25">
      <c r="A8" s="33" t="s">
        <v>21</v>
      </c>
      <c r="B8" s="13">
        <v>224610</v>
      </c>
      <c r="C8" s="13">
        <v>202230</v>
      </c>
      <c r="D8" s="13">
        <v>148560</v>
      </c>
      <c r="E8" s="13">
        <v>132690</v>
      </c>
      <c r="F8" s="13">
        <v>373170</v>
      </c>
      <c r="G8" s="13">
        <v>334920</v>
      </c>
    </row>
    <row r="9" spans="1:7" x14ac:dyDescent="0.25">
      <c r="A9" s="33" t="s">
        <v>727</v>
      </c>
      <c r="B9" s="13">
        <v>518380</v>
      </c>
      <c r="C9" s="13">
        <v>471960</v>
      </c>
      <c r="D9" s="13">
        <v>327670</v>
      </c>
      <c r="E9" s="13">
        <v>299080</v>
      </c>
      <c r="F9" s="13">
        <v>846050</v>
      </c>
      <c r="G9" s="13">
        <v>771040</v>
      </c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прайс1</vt:lpstr>
      <vt:lpstr>прайс2</vt:lpstr>
      <vt:lpstr>Лист1</vt:lpstr>
      <vt:lpstr>расчет</vt:lpstr>
      <vt:lpstr>свод. табл.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isaeva</dc:creator>
  <cp:lastModifiedBy>Карасев Иван Николаевич</cp:lastModifiedBy>
  <dcterms:created xsi:type="dcterms:W3CDTF">2020-03-16T09:06:20Z</dcterms:created>
  <dcterms:modified xsi:type="dcterms:W3CDTF">2020-03-20T13:16:36Z</dcterms:modified>
</cp:coreProperties>
</file>