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1475" activeTab="3"/>
  </bookViews>
  <sheets>
    <sheet name="1001" sheetId="1" r:id="rId1"/>
    <sheet name="1002" sheetId="2" r:id="rId2"/>
    <sheet name="1003" sheetId="3" r:id="rId3"/>
    <sheet name="Итоги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H5" i="5"/>
  <c r="I5" i="5"/>
  <c r="B5" i="5"/>
  <c r="B4" i="5"/>
  <c r="I4" i="5"/>
  <c r="D4" i="5"/>
  <c r="E4" i="5"/>
  <c r="F4" i="5"/>
  <c r="G4" i="5"/>
  <c r="H4" i="5"/>
  <c r="C4" i="5"/>
  <c r="L19" i="3"/>
  <c r="K19" i="3"/>
  <c r="J19" i="3"/>
  <c r="I19" i="3"/>
  <c r="H19" i="3"/>
  <c r="G19" i="3"/>
  <c r="F19" i="3"/>
  <c r="E19" i="3"/>
  <c r="D19" i="3"/>
  <c r="L19" i="2"/>
  <c r="K19" i="2"/>
  <c r="J19" i="2"/>
  <c r="I19" i="2"/>
  <c r="H19" i="2"/>
  <c r="G19" i="2"/>
  <c r="F19" i="2"/>
  <c r="E19" i="2"/>
  <c r="D19" i="2"/>
  <c r="L19" i="1"/>
  <c r="K19" i="1"/>
  <c r="J19" i="1"/>
  <c r="I19" i="1"/>
  <c r="H19" i="1"/>
  <c r="G19" i="1"/>
  <c r="F19" i="1"/>
  <c r="E19" i="1"/>
  <c r="D19" i="1"/>
  <c r="G6" i="5"/>
  <c r="F7" i="5"/>
  <c r="H6" i="5"/>
  <c r="F6" i="5"/>
  <c r="E7" i="5"/>
  <c r="E6" i="5"/>
</calcChain>
</file>

<file path=xl/sharedStrings.xml><?xml version="1.0" encoding="utf-8"?>
<sst xmlns="http://schemas.openxmlformats.org/spreadsheetml/2006/main" count="78" uniqueCount="26">
  <si>
    <t>Поставщик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</si>
  <si>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</si>
  <si>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</si>
  <si>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</si>
  <si>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</si>
  <si>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</si>
  <si>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</si>
  <si>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</si>
  <si>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</si>
  <si>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</si>
  <si>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</si>
  <si>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</si>
  <si>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</si>
  <si>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</si>
  <si>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</si>
  <si>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</si>
  <si>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</si>
  <si>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Итого</t>
  </si>
  <si>
    <t>Контрагент</t>
  </si>
  <si>
    <t>Имена листов для суммирования</t>
  </si>
  <si>
    <t>СУММЕСЛИ(ДВССЫЛ: суммирует со всех листов, но только по заданному столбцу, в столбце указаны разные месяцы, не подходит</t>
  </si>
  <si>
    <t>Задача: найти сумму всех значений ячеек в книге (со всех листов), которые содержат два условия (фамилия и месяц). Месяц расположен в разных столбцах. Соединить ИНДЕКС и ПОИСКПОЗ с ДВССЫЛ</t>
  </si>
  <si>
    <t>Например:</t>
  </si>
  <si>
    <t xml:space="preserve">Для Иванова на каждом листе в разных столбцах с месяцами указано значение. Как проссумировать в ячейке значения со всех листов книги, отвечающие условиям (контрагент AAA; январь 2020) </t>
  </si>
  <si>
    <t xml:space="preserve">Структура листов 1001-1003: таблица начинается с B2. Количество столбцов может быть разное, количество строк всегда одинаковое </t>
  </si>
  <si>
    <t>ИНДЕКС и ПОИСКПОЗ: поиск значений по контрганету и месяцу, но только на одном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</si>
</sst>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[$¥-480]* #,##0.00_ ;_ [$¥-480]* \-#,##0.00_ ;_ [$¥-480]* &quot;-&quot;??_ ;_ @_ 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-;\-* #,##0.00_-;_-* &quot;-&quot;??_-;_-@_-"/>
    <numFmt numFmtId="168" formatCode="_-[$€-2]\ * #,##0.00_-;\-[$€-2]\ * #,##0.00_-;_-[$€-2]\ * &quot;-&quot;??_-"/>
    <numFmt numFmtId="169" formatCode="[$-F419]yyyy\,\ mmmm;@"/>
  </numFmts>
  <fonts count="66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 Cyr"/>
      <family val="2"/>
      <charset val="204"/>
    </font>
    <font>
      <sz val="10"/>
      <name val="Helv"/>
      <family val="2"/>
    </font>
    <font>
      <sz val="10"/>
      <name val="Helv"/>
    </font>
    <font>
      <sz val="8"/>
      <name val="Tahoma"/>
      <family val="2"/>
      <charset val="20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Calibri"/>
      <family val="2"/>
    </font>
    <font>
      <sz val="11"/>
      <color indexed="5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8"/>
      <color indexed="45"/>
      <name val="Cambria"/>
      <family val="1"/>
      <charset val="204"/>
    </font>
    <font>
      <sz val="11"/>
      <color indexed="1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charset val="134"/>
    </font>
    <font>
      <sz val="8"/>
      <name val="Arial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rgb="FF00000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98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31" fillId="35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37" borderId="0" applyNumberFormat="0" applyBorder="0" applyProtection="0">
      <alignment vertical="center"/>
    </xf>
    <xf numFmtId="0" fontId="31" fillId="38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39" borderId="0" applyNumberFormat="0" applyBorder="0" applyProtection="0">
      <alignment vertical="center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33" borderId="0" applyNumberFormat="0" applyBorder="0" applyAlignment="0" applyProtection="0"/>
    <xf numFmtId="0" fontId="9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42" borderId="0" applyNumberFormat="0" applyBorder="0" applyAlignment="0" applyProtection="0"/>
    <xf numFmtId="0" fontId="31" fillId="43" borderId="0" applyNumberFormat="0" applyBorder="0" applyProtection="0">
      <alignment vertical="center"/>
    </xf>
    <xf numFmtId="0" fontId="31" fillId="31" borderId="0" applyNumberFormat="0" applyBorder="0" applyProtection="0">
      <alignment vertical="center"/>
    </xf>
    <xf numFmtId="0" fontId="31" fillId="44" borderId="0" applyNumberFormat="0" applyBorder="0" applyProtection="0">
      <alignment vertical="center"/>
    </xf>
    <xf numFmtId="0" fontId="31" fillId="38" borderId="0" applyNumberFormat="0" applyBorder="0" applyProtection="0">
      <alignment vertical="center"/>
    </xf>
    <xf numFmtId="0" fontId="31" fillId="43" borderId="0" applyNumberFormat="0" applyBorder="0" applyProtection="0">
      <alignment vertical="center"/>
    </xf>
    <xf numFmtId="0" fontId="31" fillId="28" borderId="0" applyNumberFormat="0" applyBorder="0" applyProtection="0">
      <alignment vertical="center"/>
    </xf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33" borderId="0" applyNumberFormat="0" applyBorder="0" applyAlignment="0" applyProtection="0"/>
    <xf numFmtId="0" fontId="10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32" fillId="46" borderId="0" applyNumberFormat="0" applyBorder="0" applyProtection="0">
      <alignment vertical="center"/>
    </xf>
    <xf numFmtId="0" fontId="32" fillId="31" borderId="0" applyNumberFormat="0" applyBorder="0" applyProtection="0">
      <alignment vertical="center"/>
    </xf>
    <xf numFmtId="0" fontId="32" fillId="44" borderId="0" applyNumberFormat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29" borderId="0" applyNumberFormat="0" applyBorder="0" applyProtection="0">
      <alignment vertical="center"/>
    </xf>
    <xf numFmtId="0" fontId="32" fillId="30" borderId="0" applyNumberFormat="0" applyBorder="0" applyProtection="0">
      <alignment vertical="center"/>
    </xf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21" fillId="6" borderId="0" applyNumberFormat="0" applyBorder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8" fillId="24" borderId="17" applyNumberFormat="0" applyAlignment="0" applyProtection="0"/>
    <xf numFmtId="168" fontId="2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23" fillId="0" borderId="19" applyNumberFormat="0" applyFill="0" applyAlignment="0" applyProtection="0"/>
    <xf numFmtId="0" fontId="20" fillId="25" borderId="0" applyNumberFormat="0" applyBorder="0" applyAlignment="0" applyProtection="0"/>
    <xf numFmtId="0" fontId="5" fillId="0" borderId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9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165" fontId="5" fillId="0" borderId="0" applyFont="0" applyFill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8" fillId="45" borderId="25" applyNumberFormat="0" applyAlignment="0" applyProtection="0"/>
    <xf numFmtId="0" fontId="39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9" fillId="0" borderId="0"/>
    <xf numFmtId="0" fontId="4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3" fillId="0" borderId="0"/>
    <xf numFmtId="0" fontId="1" fillId="0" borderId="0"/>
    <xf numFmtId="0" fontId="1" fillId="0" borderId="0"/>
    <xf numFmtId="0" fontId="42" fillId="0" borderId="0"/>
    <xf numFmtId="0" fontId="44" fillId="0" borderId="0"/>
    <xf numFmtId="0" fontId="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0" fillId="0" borderId="0">
      <alignment vertical="center"/>
    </xf>
    <xf numFmtId="0" fontId="26" fillId="0" borderId="0"/>
    <xf numFmtId="0" fontId="1" fillId="0" borderId="0"/>
    <xf numFmtId="0" fontId="41" fillId="0" borderId="0"/>
    <xf numFmtId="0" fontId="1" fillId="0" borderId="0"/>
    <xf numFmtId="0" fontId="42" fillId="0" borderId="0"/>
    <xf numFmtId="0" fontId="31" fillId="0" borderId="0">
      <alignment vertical="center"/>
    </xf>
    <xf numFmtId="0" fontId="42" fillId="0" borderId="0"/>
    <xf numFmtId="0" fontId="42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1" fillId="0" borderId="0"/>
    <xf numFmtId="0" fontId="1" fillId="0" borderId="0"/>
    <xf numFmtId="169" fontId="41" fillId="0" borderId="0"/>
    <xf numFmtId="0" fontId="1" fillId="0" borderId="0"/>
    <xf numFmtId="0" fontId="5" fillId="0" borderId="0"/>
    <xf numFmtId="0" fontId="1" fillId="0" borderId="0"/>
    <xf numFmtId="0" fontId="9" fillId="0" borderId="0">
      <alignment vertical="center"/>
    </xf>
    <xf numFmtId="0" fontId="1" fillId="0" borderId="0"/>
    <xf numFmtId="0" fontId="21" fillId="51" borderId="0" applyNumberFormat="0" applyBorder="0" applyAlignment="0" applyProtection="0"/>
    <xf numFmtId="0" fontId="47" fillId="0" borderId="0" applyNumberFormat="0" applyFill="0" applyBorder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24" fillId="0" borderId="26" applyNumberFormat="0" applyFill="0" applyAlignment="0" applyProtection="0"/>
    <xf numFmtId="0" fontId="28" fillId="0" borderId="0"/>
    <xf numFmtId="0" fontId="27" fillId="0" borderId="0"/>
    <xf numFmtId="0" fontId="2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25" fillId="28" borderId="0" applyNumberFormat="0" applyBorder="0" applyAlignment="0" applyProtection="0"/>
    <xf numFmtId="0" fontId="48" fillId="37" borderId="0" applyNumberFormat="0" applyBorder="0" applyProtection="0">
      <alignment vertical="center"/>
    </xf>
    <xf numFmtId="0" fontId="49" fillId="36" borderId="0" applyNumberFormat="0" applyBorder="0" applyProtection="0">
      <alignment vertical="center"/>
    </xf>
    <xf numFmtId="0" fontId="30" fillId="0" borderId="0"/>
    <xf numFmtId="0" fontId="27" fillId="0" borderId="0"/>
    <xf numFmtId="0" fontId="32" fillId="52" borderId="0" applyNumberFormat="0" applyBorder="0" applyProtection="0">
      <alignment vertical="center"/>
    </xf>
    <xf numFmtId="0" fontId="32" fillId="53" borderId="0" applyNumberFormat="0" applyBorder="0" applyProtection="0">
      <alignment vertical="center"/>
    </xf>
    <xf numFmtId="0" fontId="32" fillId="54" borderId="0" applyNumberFormat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29" borderId="0" applyNumberFormat="0" applyBorder="0" applyProtection="0">
      <alignment vertical="center"/>
    </xf>
    <xf numFmtId="0" fontId="32" fillId="55" borderId="0" applyNumberFormat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1" fillId="0" borderId="13" applyNumberFormat="0" applyFill="0" applyProtection="0">
      <alignment vertical="center"/>
    </xf>
    <xf numFmtId="0" fontId="52" fillId="0" borderId="14" applyNumberFormat="0" applyFill="0" applyProtection="0">
      <alignment vertical="center"/>
    </xf>
    <xf numFmtId="0" fontId="53" fillId="0" borderId="15" applyNumberFormat="0" applyFill="0" applyProtection="0">
      <alignment vertical="center"/>
    </xf>
    <xf numFmtId="0" fontId="53" fillId="0" borderId="0" applyNumberFormat="0" applyFill="0" applyBorder="0" applyProtection="0">
      <alignment vertical="center"/>
    </xf>
    <xf numFmtId="0" fontId="27" fillId="0" borderId="0"/>
    <xf numFmtId="0" fontId="54" fillId="27" borderId="17" applyNumberFormat="0" applyProtection="0">
      <alignment vertical="center"/>
    </xf>
    <xf numFmtId="0" fontId="55" fillId="0" borderId="16" applyNumberFormat="0" applyFill="0" applyProtection="0">
      <alignment vertical="center"/>
    </xf>
    <xf numFmtId="0" fontId="31" fillId="42" borderId="18" applyNumberFormat="0" applyProtection="0">
      <alignment vertical="center"/>
    </xf>
    <xf numFmtId="0" fontId="56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58" fillId="56" borderId="11" applyNumberFormat="0" applyProtection="0">
      <alignment vertical="center"/>
    </xf>
    <xf numFmtId="0" fontId="59" fillId="39" borderId="11" applyNumberFormat="0" applyProtection="0">
      <alignment vertical="center"/>
    </xf>
    <xf numFmtId="0" fontId="60" fillId="56" borderId="12" applyNumberFormat="0" applyProtection="0">
      <alignment vertical="center"/>
    </xf>
    <xf numFmtId="0" fontId="61" fillId="50" borderId="0" applyNumberFormat="0" applyBorder="0" applyProtection="0">
      <alignment vertical="center"/>
    </xf>
    <xf numFmtId="0" fontId="62" fillId="0" borderId="19" applyNumberFormat="0" applyFill="0" applyProtection="0">
      <alignment vertical="center"/>
    </xf>
    <xf numFmtId="9" fontId="1" fillId="0" borderId="0" applyFont="0" applyFill="0" applyBorder="0" applyAlignment="0" applyProtection="0"/>
    <xf numFmtId="0" fontId="46" fillId="0" borderId="0"/>
    <xf numFmtId="9" fontId="5" fillId="0" borderId="0" applyFont="0" applyFill="0" applyBorder="0" applyAlignment="0" applyProtection="0"/>
    <xf numFmtId="0" fontId="42" fillId="0" borderId="0"/>
    <xf numFmtId="0" fontId="5" fillId="0" borderId="0"/>
    <xf numFmtId="0" fontId="1" fillId="0" borderId="0"/>
    <xf numFmtId="0" fontId="1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3" fillId="0" borderId="0"/>
    <xf numFmtId="0" fontId="4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6" fillId="0" borderId="0"/>
    <xf numFmtId="0" fontId="42" fillId="0" borderId="0"/>
    <xf numFmtId="0" fontId="9" fillId="0" borderId="0"/>
    <xf numFmtId="0" fontId="1" fillId="0" borderId="0"/>
    <xf numFmtId="0" fontId="42" fillId="0" borderId="0"/>
    <xf numFmtId="0" fontId="42" fillId="0" borderId="0"/>
    <xf numFmtId="0" fontId="46" fillId="0" borderId="0"/>
    <xf numFmtId="0" fontId="43" fillId="0" borderId="0"/>
    <xf numFmtId="166" fontId="1" fillId="0" borderId="0" applyFont="0" applyFill="0" applyBorder="0" applyAlignment="0" applyProtection="0"/>
    <xf numFmtId="0" fontId="63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10" borderId="11" applyNumberFormat="0" applyAlignment="0" applyProtection="0"/>
    <xf numFmtId="0" fontId="12" fillId="23" borderId="12" applyNumberFormat="0" applyAlignment="0" applyProtection="0"/>
    <xf numFmtId="0" fontId="13" fillId="23" borderId="11" applyNumberFormat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24" borderId="17" applyNumberFormat="0" applyAlignment="0" applyProtection="0"/>
    <xf numFmtId="0" fontId="19" fillId="0" borderId="0" applyNumberFormat="0" applyFill="0" applyBorder="0" applyAlignment="0" applyProtection="0"/>
    <xf numFmtId="0" fontId="20" fillId="25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6" borderId="18" applyNumberFormat="0" applyFont="0" applyAlignment="0" applyProtection="0"/>
    <xf numFmtId="0" fontId="23" fillId="0" borderId="19" applyNumberFormat="0" applyFill="0" applyAlignment="0" applyProtection="0"/>
    <xf numFmtId="0" fontId="25" fillId="7" borderId="0" applyNumberFormat="0" applyBorder="0" applyAlignment="0" applyProtection="0"/>
  </cellStyleXfs>
  <cellXfs count="52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17" fontId="2" fillId="0" borderId="1" xfId="0" applyNumberFormat="1" applyFont="1" applyBorder="1"/>
    <xf numFmtId="0" fontId="3" fillId="0" borderId="1" xfId="1" applyFont="1" applyBorder="1"/>
    <xf numFmtId="0" fontId="3" fillId="0" borderId="1" xfId="1" applyFont="1" applyFill="1" applyBorder="1"/>
    <xf numFmtId="3" fontId="3" fillId="2" borderId="1" xfId="1" applyNumberFormat="1" applyFont="1" applyFill="1" applyBorder="1" applyAlignment="1">
      <alignment horizontal="right"/>
    </xf>
    <xf numFmtId="0" fontId="3" fillId="0" borderId="0" xfId="1" applyFont="1"/>
    <xf numFmtId="0" fontId="2" fillId="0" borderId="0" xfId="1" applyFont="1"/>
    <xf numFmtId="3" fontId="2" fillId="2" borderId="1" xfId="1" applyNumberFormat="1" applyFont="1" applyFill="1" applyBorder="1" applyAlignment="1">
      <alignment horizontal="right"/>
    </xf>
    <xf numFmtId="3" fontId="2" fillId="0" borderId="0" xfId="1" applyNumberFormat="1" applyFont="1"/>
    <xf numFmtId="0" fontId="4" fillId="0" borderId="0" xfId="1" applyFont="1"/>
    <xf numFmtId="9" fontId="3" fillId="0" borderId="0" xfId="2" applyFont="1"/>
    <xf numFmtId="17" fontId="2" fillId="0" borderId="1" xfId="1" applyNumberFormat="1" applyFont="1" applyBorder="1"/>
    <xf numFmtId="10" fontId="6" fillId="3" borderId="0" xfId="3" applyNumberFormat="1" applyFont="1" applyFill="1" applyAlignment="1">
      <alignment horizontal="center" wrapText="1"/>
    </xf>
    <xf numFmtId="3" fontId="7" fillId="4" borderId="1" xfId="1" applyNumberFormat="1" applyFont="1" applyFill="1" applyBorder="1"/>
    <xf numFmtId="3" fontId="7" fillId="0" borderId="1" xfId="1" applyNumberFormat="1" applyFont="1" applyBorder="1"/>
    <xf numFmtId="3" fontId="7" fillId="3" borderId="1" xfId="1" applyNumberFormat="1" applyFont="1" applyFill="1" applyBorder="1"/>
    <xf numFmtId="164" fontId="3" fillId="0" borderId="0" xfId="1" applyNumberFormat="1" applyFont="1"/>
    <xf numFmtId="0" fontId="65" fillId="0" borderId="0" xfId="3" applyFont="1"/>
    <xf numFmtId="0" fontId="64" fillId="0" borderId="0" xfId="3" applyFont="1"/>
    <xf numFmtId="0" fontId="64" fillId="0" borderId="1" xfId="3" applyFont="1" applyBorder="1" applyAlignment="1">
      <alignment horizontal="center"/>
    </xf>
    <xf numFmtId="0" fontId="7" fillId="0" borderId="1" xfId="3" applyFont="1" applyBorder="1" applyAlignment="1">
      <alignment wrapText="1"/>
    </xf>
    <xf numFmtId="0" fontId="3" fillId="3" borderId="0" xfId="1" applyFont="1" applyFill="1" applyAlignment="1">
      <alignment horizontal="center"/>
    </xf>
    <xf numFmtId="3" fontId="64" fillId="0" borderId="5" xfId="1" applyNumberFormat="1" applyFont="1" applyBorder="1" applyAlignment="1">
      <alignment horizontal="center" wrapText="1"/>
    </xf>
    <xf numFmtId="3" fontId="64" fillId="0" borderId="6" xfId="1" applyNumberFormat="1" applyFont="1" applyBorder="1" applyAlignment="1">
      <alignment horizontal="center" wrapText="1"/>
    </xf>
    <xf numFmtId="3" fontId="64" fillId="0" borderId="7" xfId="1" applyNumberFormat="1" applyFont="1" applyBorder="1" applyAlignment="1">
      <alignment horizontal="center" wrapText="1"/>
    </xf>
    <xf numFmtId="3" fontId="64" fillId="0" borderId="27" xfId="1" applyNumberFormat="1" applyFont="1" applyBorder="1" applyAlignment="1">
      <alignment horizontal="center" wrapText="1"/>
    </xf>
    <xf numFmtId="3" fontId="64" fillId="0" borderId="0" xfId="1" applyNumberFormat="1" applyFont="1" applyBorder="1" applyAlignment="1">
      <alignment horizontal="center" wrapText="1"/>
    </xf>
    <xf numFmtId="3" fontId="64" fillId="0" borderId="28" xfId="1" applyNumberFormat="1" applyFont="1" applyBorder="1" applyAlignment="1">
      <alignment horizontal="center" wrapText="1"/>
    </xf>
    <xf numFmtId="3" fontId="64" fillId="0" borderId="8" xfId="1" applyNumberFormat="1" applyFont="1" applyBorder="1" applyAlignment="1">
      <alignment horizontal="center" wrapText="1"/>
    </xf>
    <xf numFmtId="3" fontId="64" fillId="0" borderId="9" xfId="1" applyNumberFormat="1" applyFont="1" applyBorder="1" applyAlignment="1">
      <alignment horizontal="center" wrapText="1"/>
    </xf>
    <xf numFmtId="3" fontId="64" fillId="0" borderId="10" xfId="1" applyNumberFormat="1" applyFont="1" applyBorder="1" applyAlignment="1">
      <alignment horizontal="center" wrapText="1"/>
    </xf>
    <xf numFmtId="0" fontId="64" fillId="0" borderId="5" xfId="3" applyFont="1" applyBorder="1" applyAlignment="1">
      <alignment horizontal="center" wrapText="1"/>
    </xf>
    <xf numFmtId="0" fontId="64" fillId="0" borderId="6" xfId="3" applyFont="1" applyBorder="1" applyAlignment="1">
      <alignment horizontal="center" wrapText="1"/>
    </xf>
    <xf numFmtId="0" fontId="64" fillId="0" borderId="7" xfId="3" applyFont="1" applyBorder="1" applyAlignment="1">
      <alignment horizontal="center" wrapText="1"/>
    </xf>
    <xf numFmtId="0" fontId="64" fillId="0" borderId="27" xfId="3" applyFont="1" applyBorder="1" applyAlignment="1">
      <alignment horizontal="center" wrapText="1"/>
    </xf>
    <xf numFmtId="0" fontId="64" fillId="0" borderId="0" xfId="3" applyFont="1" applyBorder="1" applyAlignment="1">
      <alignment horizontal="center" wrapText="1"/>
    </xf>
    <xf numFmtId="0" fontId="64" fillId="0" borderId="28" xfId="3" applyFont="1" applyBorder="1" applyAlignment="1">
      <alignment horizontal="center" wrapText="1"/>
    </xf>
    <xf numFmtId="0" fontId="64" fillId="0" borderId="8" xfId="3" applyFont="1" applyBorder="1" applyAlignment="1">
      <alignment horizontal="center" wrapText="1"/>
    </xf>
    <xf numFmtId="0" fontId="64" fillId="0" borderId="9" xfId="3" applyFont="1" applyBorder="1" applyAlignment="1">
      <alignment horizontal="center" wrapText="1"/>
    </xf>
    <xf numFmtId="0" fontId="64" fillId="0" borderId="10" xfId="3" applyFont="1" applyBorder="1" applyAlignment="1">
      <alignment horizontal="center" wrapText="1"/>
    </xf>
    <xf numFmtId="0" fontId="5" fillId="0" borderId="0" xfId="3" applyAlignment="1">
      <alignment horizontal="center" wrapText="1"/>
    </xf>
    <xf numFmtId="3" fontId="8" fillId="0" borderId="2" xfId="1" applyNumberFormat="1" applyFont="1" applyBorder="1" applyAlignment="1">
      <alignment horizontal="center" wrapText="1"/>
    </xf>
    <xf numFmtId="3" fontId="8" fillId="0" borderId="3" xfId="1" applyNumberFormat="1" applyFont="1" applyBorder="1" applyAlignment="1">
      <alignment horizontal="center" wrapText="1"/>
    </xf>
    <xf numFmtId="3" fontId="8" fillId="0" borderId="4" xfId="1" applyNumberFormat="1" applyFont="1" applyBorder="1" applyAlignment="1">
      <alignment horizontal="center" wrapText="1"/>
    </xf>
    <xf numFmtId="3" fontId="8" fillId="0" borderId="5" xfId="1" applyNumberFormat="1" applyFont="1" applyBorder="1" applyAlignment="1">
      <alignment horizontal="center" wrapText="1"/>
    </xf>
    <xf numFmtId="3" fontId="8" fillId="0" borderId="6" xfId="1" applyNumberFormat="1" applyFont="1" applyBorder="1" applyAlignment="1">
      <alignment horizontal="center" wrapText="1"/>
    </xf>
    <xf numFmtId="3" fontId="8" fillId="0" borderId="7" xfId="1" applyNumberFormat="1" applyFont="1" applyBorder="1" applyAlignment="1">
      <alignment horizontal="center" wrapText="1"/>
    </xf>
    <xf numFmtId="3" fontId="8" fillId="0" borderId="8" xfId="1" applyNumberFormat="1" applyFont="1" applyBorder="1" applyAlignment="1">
      <alignment horizontal="center" wrapText="1"/>
    </xf>
    <xf numFmtId="3" fontId="8" fillId="0" borderId="9" xfId="1" applyNumberFormat="1" applyFont="1" applyBorder="1" applyAlignment="1">
      <alignment horizontal="center" wrapText="1"/>
    </xf>
    <xf numFmtId="3" fontId="8" fillId="0" borderId="10" xfId="1" applyNumberFormat="1" applyFont="1" applyBorder="1" applyAlignment="1">
      <alignment horizontal="center" wrapText="1"/>
    </xf>
  </cellXfs>
  <cellStyles count="398">
    <cellStyle name="_081216 Допрасходы ТН ВЭД на 2009 год" xfId="5"/>
    <cellStyle name="_081222 ПргП Ск8М янв-авг09 ИЭК-Россия" xfId="6"/>
    <cellStyle name="_090122 ПргП Ск8М фев-сен09 ИЭК-Россия" xfId="7"/>
    <cellStyle name="_090304 ПргП Ск8М мар-окт09 ИЭК-Россия" xfId="8"/>
    <cellStyle name="_090320 ПргП Ск8М апр-ноя09 ИЭК-Россия" xfId="9"/>
    <cellStyle name="_090610 ПргС Ск8М июл09-фев10 ИЭК-Россия" xfId="10"/>
    <cellStyle name="_090928 Отчет по приходам на октябрь-ноябрь с учетом ускорений по 7 топ заводам" xfId="11"/>
    <cellStyle name="_091223 ПргП Ск8М янв10-авг10 ИЭК-Россия" xfId="12"/>
    <cellStyle name="_100122 ПргП Ск8М фев10-сен10 ИЭК-Россия" xfId="13"/>
    <cellStyle name="_100125  Классификатор" xfId="14"/>
    <cellStyle name="_100202 План поступлений фев - март 2010 итог" xfId="15"/>
    <cellStyle name="_100216 План поступлений фев - март 2010" xfId="16"/>
    <cellStyle name="_100217 Анализ неудовлетворенного  спроса 7 неделя Доценко New" xfId="17"/>
    <cellStyle name="_Книга13" xfId="18"/>
    <cellStyle name="_Книга2" xfId="19"/>
    <cellStyle name="_Книга3" xfId="20"/>
    <cellStyle name="_Книга32" xfId="21"/>
    <cellStyle name="_Книга8" xfId="22"/>
    <cellStyle name="_Книга9" xfId="23"/>
    <cellStyle name="_Копия 090924 Планы поступления 7 лидеров" xfId="24"/>
    <cellStyle name="_Лист1" xfId="25"/>
    <cellStyle name="_Перенаправление 142 на новосиб итог" xfId="26"/>
    <cellStyle name="_Поступления" xfId="27"/>
    <cellStyle name="_Прогноз" xfId="28"/>
    <cellStyle name="_список" xfId="29"/>
    <cellStyle name="_список (2)" xfId="30"/>
    <cellStyle name="_список (2) (2) (2)" xfId="31"/>
    <cellStyle name="_таблица_контейнеров со 127" xfId="32"/>
    <cellStyle name="_Цех № 3" xfId="33"/>
    <cellStyle name="0,0_x000d__x000a_NA_x000d__x000a_" xfId="34"/>
    <cellStyle name="20% - Accent1" xfId="35"/>
    <cellStyle name="20% - Accent2" xfId="36"/>
    <cellStyle name="20% - Accent3" xfId="37"/>
    <cellStyle name="20% - Accent4" xfId="38"/>
    <cellStyle name="20% - Accent5" xfId="39"/>
    <cellStyle name="20% - Accent6" xfId="40"/>
    <cellStyle name="20% - Акцент1 2" xfId="41"/>
    <cellStyle name="20% - Акцент2 2" xfId="42"/>
    <cellStyle name="20% - Акцент3 2" xfId="43"/>
    <cellStyle name="20% - Акцент4 2" xfId="44"/>
    <cellStyle name="20% - Акцент5 2" xfId="45"/>
    <cellStyle name="20% - Акцент6 2" xfId="46"/>
    <cellStyle name="20% - 强调文字颜色 1" xfId="47"/>
    <cellStyle name="20% - 强调文字颜色 2" xfId="48"/>
    <cellStyle name="20% - 强调文字颜色 3" xfId="49"/>
    <cellStyle name="20% - 强调文字颜色 4" xfId="50"/>
    <cellStyle name="20% - 强调文字颜色 5" xfId="51"/>
    <cellStyle name="20% - 强调文字颜色 6" xfId="52"/>
    <cellStyle name="40% - Accent1" xfId="53"/>
    <cellStyle name="40% - Accent2" xfId="54"/>
    <cellStyle name="40% - Accent3" xfId="55"/>
    <cellStyle name="40% - Accent4" xfId="56"/>
    <cellStyle name="40% - Accent5" xfId="57"/>
    <cellStyle name="40% - Accent6" xfId="58"/>
    <cellStyle name="40% - Акцент1 2" xfId="59"/>
    <cellStyle name="40% - Акцент2 2" xfId="60"/>
    <cellStyle name="40% - Акцент3 2" xfId="61"/>
    <cellStyle name="40% - Акцент4 2" xfId="62"/>
    <cellStyle name="40% - Акцент5 2" xfId="63"/>
    <cellStyle name="40% - Акцент6 2" xfId="64"/>
    <cellStyle name="40% - 强调文字颜色 1" xfId="65"/>
    <cellStyle name="40% - 强调文字颜色 2" xfId="66"/>
    <cellStyle name="40% - 强调文字颜色 3" xfId="67"/>
    <cellStyle name="40% - 强调文字颜色 4" xfId="68"/>
    <cellStyle name="40% - 强调文字颜色 5" xfId="69"/>
    <cellStyle name="40% - 强调文字颜色 6" xfId="70"/>
    <cellStyle name="60% - Accent1" xfId="71"/>
    <cellStyle name="60% - Accent2" xfId="72"/>
    <cellStyle name="60% - Accent3" xfId="73"/>
    <cellStyle name="60% - Accent4" xfId="74"/>
    <cellStyle name="60% - Accent5" xfId="75"/>
    <cellStyle name="60% - Accent6" xfId="76"/>
    <cellStyle name="60% - Акцент1 2" xfId="77"/>
    <cellStyle name="60% - Акцент2 2" xfId="78"/>
    <cellStyle name="60% - Акцент3 2" xfId="79"/>
    <cellStyle name="60% - Акцент4 2" xfId="80"/>
    <cellStyle name="60% - Акцент5 2" xfId="81"/>
    <cellStyle name="60% - Акцент6 2" xfId="82"/>
    <cellStyle name="60% - 强调文字颜色 1" xfId="83"/>
    <cellStyle name="60% - 强调文字颜色 2" xfId="84"/>
    <cellStyle name="60% - 强调文字颜色 3" xfId="85"/>
    <cellStyle name="60% - 强调文字颜色 4" xfId="86"/>
    <cellStyle name="60% - 强调文字颜色 5" xfId="87"/>
    <cellStyle name="60% - 强调文字颜色 6" xfId="88"/>
    <cellStyle name="Accent1" xfId="89"/>
    <cellStyle name="Accent2" xfId="90"/>
    <cellStyle name="Accent3" xfId="91"/>
    <cellStyle name="Accent4" xfId="92"/>
    <cellStyle name="Accent5" xfId="93"/>
    <cellStyle name="Accent6" xfId="94"/>
    <cellStyle name="Bad" xfId="95"/>
    <cellStyle name="Calculation" xfId="96"/>
    <cellStyle name="Calculation 2" xfId="97"/>
    <cellStyle name="Calculation 2 2" xfId="98"/>
    <cellStyle name="Calculation 2 3" xfId="99"/>
    <cellStyle name="Calculation 3" xfId="100"/>
    <cellStyle name="Calculation 4" xfId="101"/>
    <cellStyle name="Check Cell" xfId="102"/>
    <cellStyle name="Euro" xfId="103"/>
    <cellStyle name="Explanatory Text" xfId="104"/>
    <cellStyle name="Good" xfId="105"/>
    <cellStyle name="Heading 1" xfId="106"/>
    <cellStyle name="Heading 2" xfId="107"/>
    <cellStyle name="Heading 3" xfId="108"/>
    <cellStyle name="Heading 4" xfId="109"/>
    <cellStyle name="Input" xfId="110"/>
    <cellStyle name="Input 2" xfId="111"/>
    <cellStyle name="Input 2 2" xfId="112"/>
    <cellStyle name="Input 2 3" xfId="113"/>
    <cellStyle name="Input 3" xfId="114"/>
    <cellStyle name="Input 4" xfId="115"/>
    <cellStyle name="Linked Cell" xfId="116"/>
    <cellStyle name="Neutral" xfId="117"/>
    <cellStyle name="Normal" xfId="118"/>
    <cellStyle name="Note" xfId="119"/>
    <cellStyle name="Note 2" xfId="120"/>
    <cellStyle name="Note 2 2" xfId="121"/>
    <cellStyle name="Note 2 3" xfId="122"/>
    <cellStyle name="Note 3" xfId="123"/>
    <cellStyle name="Note 3 2" xfId="124"/>
    <cellStyle name="Note 3 3" xfId="125"/>
    <cellStyle name="Note 4" xfId="126"/>
    <cellStyle name="Note 5" xfId="127"/>
    <cellStyle name="Output" xfId="128"/>
    <cellStyle name="Output 2" xfId="129"/>
    <cellStyle name="Output 2 2" xfId="130"/>
    <cellStyle name="Output 2 3" xfId="131"/>
    <cellStyle name="Output 3" xfId="132"/>
    <cellStyle name="Output 3 2" xfId="133"/>
    <cellStyle name="Output 3 3" xfId="134"/>
    <cellStyle name="Output 4" xfId="135"/>
    <cellStyle name="Output 5" xfId="136"/>
    <cellStyle name="Title" xfId="137"/>
    <cellStyle name="Total" xfId="138"/>
    <cellStyle name="Total 2" xfId="139"/>
    <cellStyle name="Total 2 2" xfId="140"/>
    <cellStyle name="Total 2 3" xfId="141"/>
    <cellStyle name="Total 3" xfId="142"/>
    <cellStyle name="Total 3 2" xfId="143"/>
    <cellStyle name="Total 3 3" xfId="144"/>
    <cellStyle name="Total 4" xfId="145"/>
    <cellStyle name="Total 5" xfId="146"/>
    <cellStyle name="Warning Text" xfId="147"/>
    <cellStyle name="Акцент1 2" xfId="148"/>
    <cellStyle name="Акцент1 3" xfId="376"/>
    <cellStyle name="Акцент2 2" xfId="149"/>
    <cellStyle name="Акцент2 3" xfId="377"/>
    <cellStyle name="Акцент3 2" xfId="150"/>
    <cellStyle name="Акцент3 3" xfId="378"/>
    <cellStyle name="Акцент4 2" xfId="151"/>
    <cellStyle name="Акцент4 3" xfId="379"/>
    <cellStyle name="Акцент5 2" xfId="152"/>
    <cellStyle name="Акцент5 3" xfId="380"/>
    <cellStyle name="Акцент6 2" xfId="153"/>
    <cellStyle name="Акцент6 3" xfId="381"/>
    <cellStyle name="Ввод  2" xfId="154"/>
    <cellStyle name="Ввод  2 2" xfId="155"/>
    <cellStyle name="Ввод  2 2 2" xfId="156"/>
    <cellStyle name="Ввод  2 2 2 2" xfId="157"/>
    <cellStyle name="Ввод  2 2 2 3" xfId="158"/>
    <cellStyle name="Ввод  2 2 3" xfId="159"/>
    <cellStyle name="Ввод  2 2 3 2" xfId="160"/>
    <cellStyle name="Ввод  2 2 3 3" xfId="161"/>
    <cellStyle name="Ввод  2 2 4" xfId="162"/>
    <cellStyle name="Ввод  2 2 5" xfId="163"/>
    <cellStyle name="Ввод  2 3" xfId="164"/>
    <cellStyle name="Ввод  2 3 2" xfId="165"/>
    <cellStyle name="Ввод  2 3 3" xfId="166"/>
    <cellStyle name="Ввод  2 4" xfId="167"/>
    <cellStyle name="Ввод  2 4 2" xfId="168"/>
    <cellStyle name="Ввод  2 4 3" xfId="169"/>
    <cellStyle name="Ввод  2 5" xfId="170"/>
    <cellStyle name="Ввод  2 6" xfId="171"/>
    <cellStyle name="Ввод  3" xfId="382"/>
    <cellStyle name="Вывод 2" xfId="172"/>
    <cellStyle name="Вывод 2 2" xfId="173"/>
    <cellStyle name="Вывод 2 2 2" xfId="174"/>
    <cellStyle name="Вывод 2 2 2 2" xfId="175"/>
    <cellStyle name="Вывод 2 2 2 3" xfId="176"/>
    <cellStyle name="Вывод 2 2 3" xfId="177"/>
    <cellStyle name="Вывод 2 2 3 2" xfId="178"/>
    <cellStyle name="Вывод 2 2 3 3" xfId="179"/>
    <cellStyle name="Вывод 2 2 4" xfId="180"/>
    <cellStyle name="Вывод 2 2 5" xfId="181"/>
    <cellStyle name="Вывод 2 3" xfId="182"/>
    <cellStyle name="Вывод 2 3 2" xfId="183"/>
    <cellStyle name="Вывод 2 3 3" xfId="184"/>
    <cellStyle name="Вывод 2 4" xfId="185"/>
    <cellStyle name="Вывод 2 4 2" xfId="186"/>
    <cellStyle name="Вывод 2 4 3" xfId="187"/>
    <cellStyle name="Вывод 2 5" xfId="188"/>
    <cellStyle name="Вывод 2 6" xfId="189"/>
    <cellStyle name="Вывод 3" xfId="383"/>
    <cellStyle name="Вычисление 2" xfId="190"/>
    <cellStyle name="Вычисление 2 2" xfId="191"/>
    <cellStyle name="Вычисление 2 2 2" xfId="192"/>
    <cellStyle name="Вычисление 2 2 2 2" xfId="193"/>
    <cellStyle name="Вычисление 2 2 2 3" xfId="194"/>
    <cellStyle name="Вычисление 2 2 3" xfId="195"/>
    <cellStyle name="Вычисление 2 2 3 2" xfId="196"/>
    <cellStyle name="Вычисление 2 2 3 3" xfId="197"/>
    <cellStyle name="Вычисление 2 2 4" xfId="198"/>
    <cellStyle name="Вычисление 2 2 5" xfId="199"/>
    <cellStyle name="Вычисление 2 3" xfId="200"/>
    <cellStyle name="Вычисление 2 3 2" xfId="201"/>
    <cellStyle name="Вычисление 2 3 3" xfId="202"/>
    <cellStyle name="Вычисление 2 4" xfId="203"/>
    <cellStyle name="Вычисление 2 4 2" xfId="204"/>
    <cellStyle name="Вычисление 2 4 3" xfId="205"/>
    <cellStyle name="Вычисление 2 5" xfId="206"/>
    <cellStyle name="Вычисление 2 6" xfId="207"/>
    <cellStyle name="Вычисление 3" xfId="384"/>
    <cellStyle name="Денежный 2" xfId="208"/>
    <cellStyle name="Заголовок 1 2" xfId="209"/>
    <cellStyle name="Заголовок 1 3" xfId="385"/>
    <cellStyle name="Заголовок 2 2" xfId="210"/>
    <cellStyle name="Заголовок 2 3" xfId="386"/>
    <cellStyle name="Заголовок 3 2" xfId="211"/>
    <cellStyle name="Заголовок 3 3" xfId="387"/>
    <cellStyle name="Заголовок 4 2" xfId="212"/>
    <cellStyle name="Заголовок 4 3" xfId="388"/>
    <cellStyle name="Итог 2" xfId="213"/>
    <cellStyle name="Итог 2 2" xfId="214"/>
    <cellStyle name="Итог 2 2 2" xfId="215"/>
    <cellStyle name="Итог 2 2 3" xfId="216"/>
    <cellStyle name="Итог 2 3" xfId="217"/>
    <cellStyle name="Итог 2 3 2" xfId="218"/>
    <cellStyle name="Итог 2 3 3" xfId="219"/>
    <cellStyle name="Итог 2 4" xfId="220"/>
    <cellStyle name="Итог 2 5" xfId="221"/>
    <cellStyle name="Итог 3" xfId="389"/>
    <cellStyle name="Контрольная ячейка 2" xfId="222"/>
    <cellStyle name="Контрольная ячейка 3" xfId="390"/>
    <cellStyle name="Название 2" xfId="223"/>
    <cellStyle name="Название 3" xfId="391"/>
    <cellStyle name="Нейтральный 2" xfId="224"/>
    <cellStyle name="Нейтральный 3" xfId="392"/>
    <cellStyle name="Обычный" xfId="0" builtinId="0"/>
    <cellStyle name="Обычный 10" xfId="225"/>
    <cellStyle name="Обычный 11" xfId="226"/>
    <cellStyle name="Обычный 12" xfId="227"/>
    <cellStyle name="Обычный 12 2" xfId="366"/>
    <cellStyle name="Обычный 12 3" xfId="367"/>
    <cellStyle name="Обычный 12 4" xfId="372"/>
    <cellStyle name="Обычный 13" xfId="228"/>
    <cellStyle name="Обычный 13 2" xfId="351"/>
    <cellStyle name="Обычный 13 3" xfId="370"/>
    <cellStyle name="Обычный 13 4" xfId="373"/>
    <cellStyle name="Обычный 14" xfId="229"/>
    <cellStyle name="Обычный 14 2" xfId="1"/>
    <cellStyle name="Обычный 14 2 2" xfId="230"/>
    <cellStyle name="Обычный 14 2 2 2" xfId="231"/>
    <cellStyle name="Обычный 14 2 3" xfId="232"/>
    <cellStyle name="Обычный 14 2 3 2" xfId="233"/>
    <cellStyle name="Обычный 14 2 4" xfId="234"/>
    <cellStyle name="Обычный 14 2 4 2" xfId="235"/>
    <cellStyle name="Обычный 14 2 5" xfId="236"/>
    <cellStyle name="Обычный 15" xfId="237"/>
    <cellStyle name="Обычный 15 2" xfId="238"/>
    <cellStyle name="Обычный 15 3" xfId="3"/>
    <cellStyle name="Обычный 16" xfId="239"/>
    <cellStyle name="Обычный 16 2" xfId="240"/>
    <cellStyle name="Обычный 17" xfId="241"/>
    <cellStyle name="Обычный 17 2" xfId="361"/>
    <cellStyle name="Обычный 17 3" xfId="347"/>
    <cellStyle name="Обычный 18" xfId="242"/>
    <cellStyle name="Обычный 19" xfId="243"/>
    <cellStyle name="Обычный 19 2" xfId="244"/>
    <cellStyle name="Обычный 2" xfId="245"/>
    <cellStyle name="Обычный 2 2" xfId="246"/>
    <cellStyle name="Обычный 2 2 2" xfId="247"/>
    <cellStyle name="Обычный 2 2 3" xfId="365"/>
    <cellStyle name="Обычный 2 2 4" xfId="352"/>
    <cellStyle name="Обычный 2 2 5" xfId="371"/>
    <cellStyle name="Обычный 2 3" xfId="248"/>
    <cellStyle name="Обычный 2 4" xfId="249"/>
    <cellStyle name="Обычный 2 4 2" xfId="250"/>
    <cellStyle name="Обычный 2 4 3" xfId="363"/>
    <cellStyle name="Обычный 2 5" xfId="251"/>
    <cellStyle name="Обычный 2 5 2" xfId="252"/>
    <cellStyle name="Обычный 2 5 2 2" xfId="350"/>
    <cellStyle name="Обычный 2 5 3" xfId="369"/>
    <cellStyle name="Обычный 2 5 4" xfId="359"/>
    <cellStyle name="Обычный 2 5 5" xfId="360"/>
    <cellStyle name="Обычный 2 6" xfId="341"/>
    <cellStyle name="Обычный 2 7" xfId="339"/>
    <cellStyle name="Обычный 20" xfId="253"/>
    <cellStyle name="Обычный 20 2" xfId="254"/>
    <cellStyle name="Обычный 21" xfId="255"/>
    <cellStyle name="Обычный 21 2" xfId="256"/>
    <cellStyle name="Обычный 22" xfId="257"/>
    <cellStyle name="Обычный 23" xfId="258"/>
    <cellStyle name="Обычный 24" xfId="259"/>
    <cellStyle name="Обычный 25" xfId="375"/>
    <cellStyle name="Обычный 26" xfId="4"/>
    <cellStyle name="Обычный 3" xfId="260"/>
    <cellStyle name="Обычный 3 2" xfId="261"/>
    <cellStyle name="Обычный 3 2 2" xfId="262"/>
    <cellStyle name="Обычный 3 2 3" xfId="263"/>
    <cellStyle name="Обычный 3 2 4" xfId="342"/>
    <cellStyle name="Обычный 3 3" xfId="264"/>
    <cellStyle name="Обычный 3 4" xfId="265"/>
    <cellStyle name="Обычный 3 4 2" xfId="353"/>
    <cellStyle name="Обычный 4" xfId="266"/>
    <cellStyle name="Обычный 4 2" xfId="267"/>
    <cellStyle name="Обычный 4 2 2" xfId="268"/>
    <cellStyle name="Обычный 4 3" xfId="269"/>
    <cellStyle name="Обычный 4 3 2" xfId="355"/>
    <cellStyle name="Обычный 4 3 3" xfId="343"/>
    <cellStyle name="Обычный 5" xfId="270"/>
    <cellStyle name="Обычный 5 2" xfId="271"/>
    <cellStyle name="Обычный 5 2 2" xfId="272"/>
    <cellStyle name="Обычный 5 2 2 2" xfId="273"/>
    <cellStyle name="Обычный 5 2 3" xfId="274"/>
    <cellStyle name="Обычный 5 2 4" xfId="348"/>
    <cellStyle name="Обычный 5 3" xfId="275"/>
    <cellStyle name="Обычный 5 3 2" xfId="356"/>
    <cellStyle name="Обычный 5 3 3" xfId="362"/>
    <cellStyle name="Обычный 5 3 4" xfId="344"/>
    <cellStyle name="Обычный 5 4" xfId="276"/>
    <cellStyle name="Обычный 5 4 2" xfId="277"/>
    <cellStyle name="Обычный 5 5" xfId="278"/>
    <cellStyle name="Обычный 5 5 2" xfId="279"/>
    <cellStyle name="Обычный 5 6" xfId="280"/>
    <cellStyle name="Обычный 5 6 2" xfId="281"/>
    <cellStyle name="Обычный 5 7" xfId="282"/>
    <cellStyle name="Обычный 5 8" xfId="349"/>
    <cellStyle name="Обычный 6" xfId="283"/>
    <cellStyle name="Обычный 6 2" xfId="284"/>
    <cellStyle name="Обычный 7" xfId="285"/>
    <cellStyle name="Обычный 7 2" xfId="286"/>
    <cellStyle name="Обычный 7 2 2" xfId="357"/>
    <cellStyle name="Обычный 7 3" xfId="287"/>
    <cellStyle name="Обычный 8" xfId="288"/>
    <cellStyle name="Обычный 8 2" xfId="345"/>
    <cellStyle name="Обычный 9" xfId="289"/>
    <cellStyle name="Обычный 9 2" xfId="290"/>
    <cellStyle name="Обычный 9 2 2" xfId="364"/>
    <cellStyle name="Обычный 9 3" xfId="291"/>
    <cellStyle name="Обычный 9 3 2" xfId="368"/>
    <cellStyle name="Обычный 9 4" xfId="354"/>
    <cellStyle name="Обычный 9 5" xfId="346"/>
    <cellStyle name="Плохой 2" xfId="292"/>
    <cellStyle name="Плохой 3" xfId="393"/>
    <cellStyle name="Пояснение 2" xfId="293"/>
    <cellStyle name="Пояснение 3" xfId="394"/>
    <cellStyle name="Примечание 2" xfId="294"/>
    <cellStyle name="Примечание 2 2" xfId="295"/>
    <cellStyle name="Примечание 2 2 2" xfId="296"/>
    <cellStyle name="Примечание 2 2 3" xfId="297"/>
    <cellStyle name="Примечание 2 3" xfId="298"/>
    <cellStyle name="Примечание 2 3 2" xfId="299"/>
    <cellStyle name="Примечание 2 3 3" xfId="300"/>
    <cellStyle name="Примечание 2 4" xfId="301"/>
    <cellStyle name="Примечание 2 5" xfId="302"/>
    <cellStyle name="Примечание 3" xfId="395"/>
    <cellStyle name="Процентный 2" xfId="2"/>
    <cellStyle name="Процентный 3" xfId="340"/>
    <cellStyle name="Процентный 4" xfId="338"/>
    <cellStyle name="Связанная ячейка 2" xfId="303"/>
    <cellStyle name="Связанная ячейка 3" xfId="396"/>
    <cellStyle name="Стиль 1" xfId="304"/>
    <cellStyle name="Стиль 1 2" xfId="305"/>
    <cellStyle name="Стиль 1 3" xfId="358"/>
    <cellStyle name="Текст предупреждения 2" xfId="306"/>
    <cellStyle name="Финансовый 2" xfId="307"/>
    <cellStyle name="Финансовый 3" xfId="308"/>
    <cellStyle name="Финансовый 3 2" xfId="309"/>
    <cellStyle name="Финансовый 4" xfId="310"/>
    <cellStyle name="Финансовый 5" xfId="374"/>
    <cellStyle name="Хороший 2" xfId="311"/>
    <cellStyle name="Хороший 3" xfId="397"/>
    <cellStyle name="好" xfId="312"/>
    <cellStyle name="差" xfId="313"/>
    <cellStyle name="常规 2" xfId="314"/>
    <cellStyle name="常规_112from Ningbo to st.via TTLSZ and shipping date" xfId="315"/>
    <cellStyle name="强调文字颜色 1" xfId="316"/>
    <cellStyle name="强调文字颜色 2" xfId="317"/>
    <cellStyle name="强调文字颜色 3" xfId="318"/>
    <cellStyle name="强调文字颜色 4" xfId="319"/>
    <cellStyle name="强调文字颜色 5" xfId="320"/>
    <cellStyle name="强调文字颜色 6" xfId="321"/>
    <cellStyle name="标题" xfId="322"/>
    <cellStyle name="标题 1" xfId="323"/>
    <cellStyle name="标题 2" xfId="324"/>
    <cellStyle name="标题 3" xfId="325"/>
    <cellStyle name="标题 4" xfId="326"/>
    <cellStyle name="样式 1" xfId="327"/>
    <cellStyle name="检查单元格" xfId="328"/>
    <cellStyle name="汇总" xfId="329"/>
    <cellStyle name="注释" xfId="330"/>
    <cellStyle name="解释性文本" xfId="331"/>
    <cellStyle name="警告文本" xfId="332"/>
    <cellStyle name="计算" xfId="333"/>
    <cellStyle name="输入" xfId="334"/>
    <cellStyle name="输出" xfId="335"/>
    <cellStyle name="适中" xfId="336"/>
    <cellStyle name="链接单元格" xfId="3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E18" sqref="E18"/>
    </sheetView>
  </sheetViews>
  <sheetFormatPr defaultRowHeight="12.75"/>
  <cols>
    <col min="3" max="3" width="12.85546875" customWidth="1"/>
  </cols>
  <sheetData>
    <row r="2" spans="2:12" ht="15">
      <c r="B2" s="1"/>
      <c r="C2" s="2" t="s">
        <v>18</v>
      </c>
      <c r="D2" s="3">
        <v>43800</v>
      </c>
      <c r="E2" s="3">
        <v>43831</v>
      </c>
      <c r="F2" s="3">
        <v>43862</v>
      </c>
      <c r="G2" s="3">
        <v>43891</v>
      </c>
      <c r="H2" s="3">
        <v>43922</v>
      </c>
      <c r="I2" s="3">
        <v>43952</v>
      </c>
      <c r="J2" s="3">
        <v>43983</v>
      </c>
      <c r="K2" s="3">
        <v>44013</v>
      </c>
      <c r="L2" s="3">
        <v>44044</v>
      </c>
    </row>
    <row r="3" spans="2:12" ht="15">
      <c r="B3" s="4">
        <v>1</v>
      </c>
      <c r="C3" s="5" t="s">
        <v>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</row>
    <row r="4" spans="2:12" ht="15">
      <c r="B4" s="4">
        <v>2</v>
      </c>
      <c r="C4" s="5" t="s">
        <v>2</v>
      </c>
      <c r="D4" s="6">
        <v>0</v>
      </c>
      <c r="E4" s="6">
        <v>0</v>
      </c>
      <c r="F4" s="6">
        <v>100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2:12" ht="15">
      <c r="B5" s="4">
        <v>3</v>
      </c>
      <c r="C5" s="5" t="s">
        <v>3</v>
      </c>
      <c r="D5" s="6">
        <v>0</v>
      </c>
      <c r="E5" s="6">
        <v>100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2:12" ht="15">
      <c r="B6" s="4">
        <v>4</v>
      </c>
      <c r="C6" s="5" t="s">
        <v>4</v>
      </c>
      <c r="D6" s="6">
        <v>0</v>
      </c>
      <c r="E6" s="6">
        <v>0</v>
      </c>
      <c r="F6" s="6">
        <v>150</v>
      </c>
      <c r="G6" s="6">
        <v>0</v>
      </c>
      <c r="H6" s="6">
        <v>0</v>
      </c>
      <c r="I6" s="6">
        <v>0</v>
      </c>
      <c r="J6" s="6">
        <v>500</v>
      </c>
      <c r="K6" s="6">
        <v>0</v>
      </c>
      <c r="L6" s="6">
        <v>0</v>
      </c>
    </row>
    <row r="7" spans="2:12" ht="15">
      <c r="B7" s="4">
        <v>5</v>
      </c>
      <c r="C7" s="5" t="s">
        <v>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2:12" ht="15">
      <c r="B8" s="4">
        <v>6</v>
      </c>
      <c r="C8" s="5" t="s">
        <v>6</v>
      </c>
      <c r="D8" s="6">
        <v>0</v>
      </c>
      <c r="E8" s="6">
        <v>0</v>
      </c>
      <c r="F8" s="6">
        <v>0</v>
      </c>
      <c r="G8" s="6">
        <v>300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2:12" ht="15">
      <c r="B9" s="4">
        <v>7</v>
      </c>
      <c r="C9" s="5" t="s">
        <v>7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2:12" ht="15">
      <c r="B10" s="4">
        <v>8</v>
      </c>
      <c r="C10" s="5" t="s">
        <v>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2:12" ht="15">
      <c r="B11" s="4">
        <v>9</v>
      </c>
      <c r="C11" s="5" t="s">
        <v>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2:12" ht="15">
      <c r="B12" s="4">
        <v>10</v>
      </c>
      <c r="C12" s="5" t="s">
        <v>10</v>
      </c>
      <c r="D12" s="6">
        <v>0</v>
      </c>
      <c r="E12" s="6">
        <v>0</v>
      </c>
      <c r="F12" s="6">
        <v>0</v>
      </c>
      <c r="G12" s="6">
        <v>0</v>
      </c>
      <c r="H12" s="6">
        <v>600</v>
      </c>
      <c r="I12" s="6">
        <v>0</v>
      </c>
      <c r="J12" s="6">
        <v>0</v>
      </c>
      <c r="K12" s="6">
        <v>0</v>
      </c>
      <c r="L12" s="6">
        <v>0</v>
      </c>
    </row>
    <row r="13" spans="2:12" ht="15">
      <c r="B13" s="4">
        <v>11</v>
      </c>
      <c r="C13" s="5" t="s">
        <v>11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170</v>
      </c>
      <c r="J13" s="6">
        <v>0</v>
      </c>
      <c r="K13" s="6">
        <v>0</v>
      </c>
      <c r="L13" s="6">
        <v>0</v>
      </c>
    </row>
    <row r="14" spans="2:12" ht="15">
      <c r="B14" s="4">
        <v>12</v>
      </c>
      <c r="C14" s="5" t="s">
        <v>12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2:12" ht="15">
      <c r="B15" s="4">
        <v>13</v>
      </c>
      <c r="C15" s="5" t="s">
        <v>13</v>
      </c>
      <c r="D15" s="6">
        <v>0</v>
      </c>
      <c r="E15" s="6">
        <v>0</v>
      </c>
      <c r="F15" s="6">
        <v>0</v>
      </c>
      <c r="G15" s="6">
        <v>0</v>
      </c>
      <c r="H15" s="6">
        <v>900</v>
      </c>
      <c r="I15" s="6">
        <v>0</v>
      </c>
      <c r="J15" s="6">
        <v>0</v>
      </c>
      <c r="K15" s="6">
        <v>0</v>
      </c>
      <c r="L15" s="6">
        <v>0</v>
      </c>
    </row>
    <row r="16" spans="2:12" ht="15">
      <c r="B16" s="4">
        <v>14</v>
      </c>
      <c r="C16" s="5" t="s">
        <v>14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2:12" ht="15">
      <c r="B17" s="4">
        <v>15</v>
      </c>
      <c r="C17" s="5" t="s">
        <v>15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200</v>
      </c>
      <c r="J17" s="6">
        <v>0</v>
      </c>
      <c r="K17" s="6">
        <v>0</v>
      </c>
      <c r="L17" s="6">
        <v>0</v>
      </c>
    </row>
    <row r="18" spans="2:12" ht="15">
      <c r="B18" s="4">
        <v>16</v>
      </c>
      <c r="C18" s="5" t="s">
        <v>16</v>
      </c>
      <c r="D18" s="6">
        <v>1000</v>
      </c>
      <c r="E18" s="6">
        <v>0</v>
      </c>
      <c r="F18" s="6">
        <v>400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5">
      <c r="B19" s="7"/>
      <c r="C19" s="8" t="s">
        <v>17</v>
      </c>
      <c r="D19" s="9">
        <f>SUM(D3:D18)</f>
        <v>1000</v>
      </c>
      <c r="E19" s="9">
        <f t="shared" ref="E19:L19" si="0">SUM(E3:E18)</f>
        <v>100</v>
      </c>
      <c r="F19" s="9">
        <f t="shared" si="0"/>
        <v>650</v>
      </c>
      <c r="G19" s="9">
        <f t="shared" si="0"/>
        <v>300</v>
      </c>
      <c r="H19" s="9">
        <f t="shared" si="0"/>
        <v>1500</v>
      </c>
      <c r="I19" s="9">
        <f t="shared" si="0"/>
        <v>370</v>
      </c>
      <c r="J19" s="9">
        <f t="shared" si="0"/>
        <v>500</v>
      </c>
      <c r="K19" s="9">
        <f t="shared" si="0"/>
        <v>0</v>
      </c>
      <c r="L19" s="9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F7" sqref="F7"/>
    </sheetView>
  </sheetViews>
  <sheetFormatPr defaultRowHeight="12.75"/>
  <cols>
    <col min="3" max="3" width="12.28515625" customWidth="1"/>
  </cols>
  <sheetData>
    <row r="2" spans="2:12" ht="15">
      <c r="B2" s="1"/>
      <c r="C2" s="2" t="s">
        <v>18</v>
      </c>
      <c r="D2" s="3">
        <v>43862</v>
      </c>
      <c r="E2" s="3">
        <v>43891</v>
      </c>
      <c r="F2" s="3">
        <v>43922</v>
      </c>
      <c r="G2" s="3">
        <v>43952</v>
      </c>
      <c r="H2" s="3">
        <v>43983</v>
      </c>
      <c r="I2" s="3">
        <v>44013</v>
      </c>
      <c r="J2" s="3">
        <v>44044</v>
      </c>
      <c r="K2" s="3">
        <v>44075</v>
      </c>
      <c r="L2" s="3">
        <v>44105</v>
      </c>
    </row>
    <row r="3" spans="2:12" ht="15">
      <c r="B3" s="4">
        <v>1</v>
      </c>
      <c r="C3" s="5" t="s">
        <v>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200</v>
      </c>
      <c r="K3" s="6">
        <v>0</v>
      </c>
      <c r="L3" s="6">
        <v>0</v>
      </c>
    </row>
    <row r="4" spans="2:12" ht="15">
      <c r="B4" s="4">
        <v>2</v>
      </c>
      <c r="C4" s="5" t="s">
        <v>2</v>
      </c>
      <c r="D4" s="6">
        <v>0</v>
      </c>
      <c r="E4" s="6">
        <v>0</v>
      </c>
      <c r="F4" s="6">
        <v>500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2:12" ht="15">
      <c r="B5" s="4">
        <v>3</v>
      </c>
      <c r="C5" s="5" t="s">
        <v>3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2:12" ht="15">
      <c r="B6" s="4">
        <v>4</v>
      </c>
      <c r="C6" s="5" t="s">
        <v>4</v>
      </c>
      <c r="D6" s="6">
        <v>0</v>
      </c>
      <c r="E6" s="6">
        <v>0</v>
      </c>
      <c r="F6" s="6">
        <v>100</v>
      </c>
      <c r="G6" s="6">
        <v>0</v>
      </c>
      <c r="H6" s="6">
        <v>0</v>
      </c>
      <c r="I6" s="6">
        <v>0</v>
      </c>
      <c r="J6" s="6">
        <v>0</v>
      </c>
      <c r="K6" s="6">
        <v>1000</v>
      </c>
      <c r="L6" s="6">
        <v>0</v>
      </c>
    </row>
    <row r="7" spans="2:12" ht="15">
      <c r="B7" s="4">
        <v>5</v>
      </c>
      <c r="C7" s="5" t="s">
        <v>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200</v>
      </c>
      <c r="J7" s="6">
        <v>0</v>
      </c>
      <c r="K7" s="6">
        <v>0</v>
      </c>
      <c r="L7" s="6">
        <v>0</v>
      </c>
    </row>
    <row r="8" spans="2:12" ht="15">
      <c r="B8" s="4">
        <v>6</v>
      </c>
      <c r="C8" s="5" t="s">
        <v>6</v>
      </c>
      <c r="D8" s="6">
        <v>0</v>
      </c>
      <c r="E8" s="6">
        <v>0</v>
      </c>
      <c r="F8" s="6">
        <v>0</v>
      </c>
      <c r="G8" s="6">
        <v>0</v>
      </c>
      <c r="H8" s="6">
        <v>400</v>
      </c>
      <c r="I8" s="6">
        <v>0</v>
      </c>
      <c r="J8" s="6">
        <v>0</v>
      </c>
      <c r="K8" s="6">
        <v>0</v>
      </c>
      <c r="L8" s="6">
        <v>0</v>
      </c>
    </row>
    <row r="9" spans="2:12" ht="15">
      <c r="B9" s="4">
        <v>7</v>
      </c>
      <c r="C9" s="5" t="s">
        <v>7</v>
      </c>
      <c r="D9" s="6">
        <v>0</v>
      </c>
      <c r="E9" s="6">
        <v>0</v>
      </c>
      <c r="F9" s="6">
        <v>300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2:12" ht="15">
      <c r="B10" s="4">
        <v>8</v>
      </c>
      <c r="C10" s="5" t="s">
        <v>8</v>
      </c>
      <c r="D10" s="6">
        <v>200</v>
      </c>
      <c r="E10" s="6">
        <v>0</v>
      </c>
      <c r="F10" s="6">
        <v>0</v>
      </c>
      <c r="G10" s="6">
        <v>0</v>
      </c>
      <c r="H10" s="6">
        <v>0</v>
      </c>
      <c r="I10" s="6">
        <v>1000</v>
      </c>
      <c r="J10" s="6">
        <v>0</v>
      </c>
      <c r="K10" s="6">
        <v>0</v>
      </c>
      <c r="L10" s="6">
        <v>0</v>
      </c>
    </row>
    <row r="11" spans="2:12" ht="15">
      <c r="B11" s="4">
        <v>9</v>
      </c>
      <c r="C11" s="5" t="s">
        <v>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500</v>
      </c>
      <c r="J11" s="6">
        <v>0</v>
      </c>
      <c r="K11" s="6">
        <v>0</v>
      </c>
      <c r="L11" s="6">
        <v>0</v>
      </c>
    </row>
    <row r="12" spans="2:12" ht="15">
      <c r="B12" s="4">
        <v>10</v>
      </c>
      <c r="C12" s="5" t="s">
        <v>10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</row>
    <row r="13" spans="2:12" ht="15">
      <c r="B13" s="4">
        <v>11</v>
      </c>
      <c r="C13" s="5" t="s">
        <v>11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600</v>
      </c>
      <c r="K13" s="6">
        <v>0</v>
      </c>
      <c r="L13" s="6">
        <v>0</v>
      </c>
    </row>
    <row r="14" spans="2:12" ht="15">
      <c r="B14" s="4">
        <v>12</v>
      </c>
      <c r="C14" s="5" t="s">
        <v>12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600</v>
      </c>
      <c r="J14" s="6">
        <v>0</v>
      </c>
      <c r="K14" s="6">
        <v>0</v>
      </c>
      <c r="L14" s="6">
        <v>0</v>
      </c>
    </row>
    <row r="15" spans="2:12" ht="15">
      <c r="B15" s="4">
        <v>13</v>
      </c>
      <c r="C15" s="5" t="s">
        <v>13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1000</v>
      </c>
      <c r="K15" s="6">
        <v>0</v>
      </c>
      <c r="L15" s="6">
        <v>0</v>
      </c>
    </row>
    <row r="16" spans="2:12" ht="15">
      <c r="B16" s="4">
        <v>14</v>
      </c>
      <c r="C16" s="5" t="s">
        <v>14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2:12" ht="15">
      <c r="B17" s="4">
        <v>15</v>
      </c>
      <c r="C17" s="5" t="s">
        <v>15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300</v>
      </c>
      <c r="K17" s="6">
        <v>0</v>
      </c>
      <c r="L17" s="6">
        <v>0</v>
      </c>
    </row>
    <row r="18" spans="2:12" ht="15">
      <c r="B18" s="4">
        <v>16</v>
      </c>
      <c r="C18" s="5" t="s">
        <v>16</v>
      </c>
      <c r="D18" s="6">
        <v>0</v>
      </c>
      <c r="E18" s="6">
        <v>0</v>
      </c>
      <c r="F18" s="6">
        <v>0</v>
      </c>
      <c r="G18" s="6">
        <v>200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5">
      <c r="B19" s="7"/>
      <c r="C19" s="8" t="s">
        <v>17</v>
      </c>
      <c r="D19" s="9">
        <f>SUM(D3:D18)</f>
        <v>200</v>
      </c>
      <c r="E19" s="9">
        <f t="shared" ref="E19:L19" si="0">SUM(E3:E18)</f>
        <v>0</v>
      </c>
      <c r="F19" s="9">
        <f t="shared" si="0"/>
        <v>900</v>
      </c>
      <c r="G19" s="9">
        <f t="shared" si="0"/>
        <v>200</v>
      </c>
      <c r="H19" s="9">
        <f t="shared" si="0"/>
        <v>400</v>
      </c>
      <c r="I19" s="9">
        <f t="shared" si="0"/>
        <v>2300</v>
      </c>
      <c r="J19" s="9">
        <f t="shared" si="0"/>
        <v>2100</v>
      </c>
      <c r="K19" s="9">
        <f t="shared" si="0"/>
        <v>1000</v>
      </c>
      <c r="L19" s="9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F7" sqref="F7"/>
    </sheetView>
  </sheetViews>
  <sheetFormatPr defaultRowHeight="12.75"/>
  <cols>
    <col min="3" max="3" width="12.28515625" customWidth="1"/>
  </cols>
  <sheetData>
    <row r="2" spans="2:12" ht="15">
      <c r="B2" s="1"/>
      <c r="C2" s="2" t="s">
        <v>18</v>
      </c>
      <c r="D2" s="3">
        <v>43891</v>
      </c>
      <c r="E2" s="3">
        <v>43922</v>
      </c>
      <c r="F2" s="3">
        <v>43952</v>
      </c>
      <c r="G2" s="3">
        <v>43983</v>
      </c>
      <c r="H2" s="3">
        <v>44013</v>
      </c>
      <c r="I2" s="3">
        <v>44044</v>
      </c>
      <c r="J2" s="3">
        <v>44075</v>
      </c>
      <c r="K2" s="3">
        <v>44105</v>
      </c>
      <c r="L2" s="3">
        <v>44136</v>
      </c>
    </row>
    <row r="3" spans="2:12" ht="15">
      <c r="B3" s="4">
        <v>1</v>
      </c>
      <c r="C3" s="5" t="s">
        <v>1</v>
      </c>
      <c r="D3" s="6">
        <v>0</v>
      </c>
      <c r="E3" s="6">
        <v>0</v>
      </c>
      <c r="F3" s="6">
        <v>500</v>
      </c>
      <c r="G3" s="6">
        <v>0</v>
      </c>
      <c r="H3" s="6">
        <v>0</v>
      </c>
      <c r="I3" s="6">
        <v>800</v>
      </c>
      <c r="J3" s="6">
        <v>0</v>
      </c>
      <c r="K3" s="6">
        <v>0</v>
      </c>
      <c r="L3" s="6">
        <v>0</v>
      </c>
    </row>
    <row r="4" spans="2:12" ht="15">
      <c r="B4" s="4">
        <v>2</v>
      </c>
      <c r="C4" s="5" t="s">
        <v>2</v>
      </c>
      <c r="D4" s="6">
        <v>100</v>
      </c>
      <c r="E4" s="6">
        <v>100</v>
      </c>
      <c r="F4" s="6">
        <v>0</v>
      </c>
      <c r="G4" s="6">
        <v>700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2:12" ht="15">
      <c r="B5" s="4">
        <v>3</v>
      </c>
      <c r="C5" s="5" t="s">
        <v>3</v>
      </c>
      <c r="D5" s="6">
        <v>0</v>
      </c>
      <c r="E5" s="6">
        <v>500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2:12" ht="15">
      <c r="B6" s="4">
        <v>4</v>
      </c>
      <c r="C6" s="5" t="s">
        <v>4</v>
      </c>
      <c r="D6" s="6">
        <v>0</v>
      </c>
      <c r="E6" s="6">
        <v>0</v>
      </c>
      <c r="F6" s="6">
        <v>300</v>
      </c>
      <c r="G6" s="6">
        <v>0</v>
      </c>
      <c r="H6" s="6">
        <v>0</v>
      </c>
      <c r="I6" s="6">
        <v>0</v>
      </c>
      <c r="J6" s="6">
        <v>200</v>
      </c>
      <c r="K6" s="6">
        <v>0</v>
      </c>
      <c r="L6" s="6">
        <v>0</v>
      </c>
    </row>
    <row r="7" spans="2:12" ht="15">
      <c r="B7" s="4">
        <v>5</v>
      </c>
      <c r="C7" s="5" t="s">
        <v>5</v>
      </c>
      <c r="D7" s="6">
        <v>0</v>
      </c>
      <c r="E7" s="6">
        <v>0</v>
      </c>
      <c r="F7" s="6">
        <v>0</v>
      </c>
      <c r="G7" s="6">
        <v>0</v>
      </c>
      <c r="H7" s="6">
        <v>700</v>
      </c>
      <c r="I7" s="6">
        <v>0</v>
      </c>
      <c r="J7" s="6">
        <v>0</v>
      </c>
      <c r="K7" s="6">
        <v>0</v>
      </c>
      <c r="L7" s="6">
        <v>0</v>
      </c>
    </row>
    <row r="8" spans="2:12" ht="15">
      <c r="B8" s="4">
        <v>6</v>
      </c>
      <c r="C8" s="5" t="s">
        <v>6</v>
      </c>
      <c r="D8" s="6">
        <v>0</v>
      </c>
      <c r="E8" s="6">
        <v>0</v>
      </c>
      <c r="F8" s="6">
        <v>0</v>
      </c>
      <c r="G8" s="6">
        <v>400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2:12" ht="15">
      <c r="B9" s="4">
        <v>7</v>
      </c>
      <c r="C9" s="5" t="s">
        <v>7</v>
      </c>
      <c r="D9" s="6">
        <v>0</v>
      </c>
      <c r="E9" s="6">
        <v>100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2:12" ht="15">
      <c r="B10" s="4">
        <v>8</v>
      </c>
      <c r="C10" s="5" t="s">
        <v>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2:12" ht="15">
      <c r="B11" s="4">
        <v>9</v>
      </c>
      <c r="C11" s="5" t="s">
        <v>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2:12" ht="15">
      <c r="B12" s="4">
        <v>10</v>
      </c>
      <c r="C12" s="5" t="s">
        <v>10</v>
      </c>
      <c r="D12" s="6">
        <v>0</v>
      </c>
      <c r="E12" s="6">
        <v>0</v>
      </c>
      <c r="F12" s="6">
        <v>0</v>
      </c>
      <c r="G12" s="6">
        <v>0</v>
      </c>
      <c r="H12" s="6">
        <v>500</v>
      </c>
      <c r="I12" s="6">
        <v>0</v>
      </c>
      <c r="J12" s="6">
        <v>0</v>
      </c>
      <c r="K12" s="6">
        <v>0</v>
      </c>
      <c r="L12" s="6">
        <v>0</v>
      </c>
    </row>
    <row r="13" spans="2:12" ht="15">
      <c r="B13" s="4">
        <v>11</v>
      </c>
      <c r="C13" s="5" t="s">
        <v>11</v>
      </c>
      <c r="D13" s="6">
        <v>0</v>
      </c>
      <c r="E13" s="6">
        <v>0</v>
      </c>
      <c r="F13" s="6">
        <v>0</v>
      </c>
      <c r="G13" s="6">
        <v>0</v>
      </c>
      <c r="H13" s="6">
        <v>600</v>
      </c>
      <c r="I13" s="6">
        <v>0</v>
      </c>
      <c r="J13" s="6">
        <v>0</v>
      </c>
      <c r="K13" s="6">
        <v>0</v>
      </c>
      <c r="L13" s="6">
        <v>0</v>
      </c>
    </row>
    <row r="14" spans="2:12" ht="15">
      <c r="B14" s="4">
        <v>12</v>
      </c>
      <c r="C14" s="5" t="s">
        <v>12</v>
      </c>
      <c r="D14" s="6">
        <v>0</v>
      </c>
      <c r="E14" s="6">
        <v>0</v>
      </c>
      <c r="F14" s="6">
        <v>0</v>
      </c>
      <c r="G14" s="6">
        <v>0</v>
      </c>
      <c r="H14" s="6">
        <v>100</v>
      </c>
      <c r="I14" s="6">
        <v>0</v>
      </c>
      <c r="J14" s="6">
        <v>0</v>
      </c>
      <c r="K14" s="6">
        <v>0</v>
      </c>
      <c r="L14" s="6">
        <v>0</v>
      </c>
    </row>
    <row r="15" spans="2:12" ht="15">
      <c r="B15" s="4">
        <v>13</v>
      </c>
      <c r="C15" s="5" t="s">
        <v>13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500</v>
      </c>
      <c r="J15" s="6">
        <v>0</v>
      </c>
      <c r="K15" s="6">
        <v>0</v>
      </c>
      <c r="L15" s="6">
        <v>0</v>
      </c>
    </row>
    <row r="16" spans="2:12" ht="15">
      <c r="B16" s="4">
        <v>14</v>
      </c>
      <c r="C16" s="5" t="s">
        <v>14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2:12" ht="15">
      <c r="B17" s="4">
        <v>15</v>
      </c>
      <c r="C17" s="5" t="s">
        <v>15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200</v>
      </c>
      <c r="J17" s="6">
        <v>0</v>
      </c>
      <c r="K17" s="6">
        <v>0</v>
      </c>
      <c r="L17" s="6">
        <v>0</v>
      </c>
    </row>
    <row r="18" spans="2:12" ht="15">
      <c r="B18" s="4">
        <v>16</v>
      </c>
      <c r="C18" s="5" t="s">
        <v>16</v>
      </c>
      <c r="D18" s="6">
        <v>0</v>
      </c>
      <c r="E18" s="6">
        <v>0</v>
      </c>
      <c r="F18" s="6">
        <v>700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5">
      <c r="B19" s="7"/>
      <c r="C19" s="8" t="s">
        <v>17</v>
      </c>
      <c r="D19" s="10">
        <f t="shared" ref="D19:K19" si="0">SUM(D3:D18)</f>
        <v>100</v>
      </c>
      <c r="E19" s="10">
        <f t="shared" si="0"/>
        <v>700</v>
      </c>
      <c r="F19" s="10">
        <f t="shared" si="0"/>
        <v>1500</v>
      </c>
      <c r="G19" s="10">
        <f t="shared" si="0"/>
        <v>1100</v>
      </c>
      <c r="H19" s="10">
        <f t="shared" si="0"/>
        <v>1900</v>
      </c>
      <c r="I19" s="10">
        <f t="shared" si="0"/>
        <v>1500</v>
      </c>
      <c r="J19" s="10">
        <f t="shared" si="0"/>
        <v>200</v>
      </c>
      <c r="K19" s="10">
        <f t="shared" si="0"/>
        <v>0</v>
      </c>
      <c r="L19" s="10">
        <f>SUM(L3:L18)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R24"/>
  <sheetViews>
    <sheetView tabSelected="1" zoomScaleNormal="100" workbookViewId="0">
      <selection activeCell="J6" sqref="J6:O6"/>
    </sheetView>
  </sheetViews>
  <sheetFormatPr defaultColWidth="9.140625" defaultRowHeight="15"/>
  <cols>
    <col min="1" max="1" width="18" style="7" customWidth="1"/>
    <col min="2" max="15" width="12.140625" style="7" customWidth="1"/>
    <col min="16" max="16" width="4.7109375" style="7" customWidth="1"/>
    <col min="17" max="17" width="3.5703125" style="7" customWidth="1"/>
    <col min="18" max="18" width="11.42578125" style="7" customWidth="1"/>
    <col min="19" max="16384" width="9.140625" style="7"/>
  </cols>
  <sheetData>
    <row r="2" spans="1:18">
      <c r="A2" s="11"/>
      <c r="B2" s="12"/>
      <c r="C2" s="12"/>
      <c r="D2" s="12"/>
      <c r="E2" s="8"/>
    </row>
    <row r="3" spans="1:18" ht="51.75">
      <c r="A3" s="2" t="s">
        <v>0</v>
      </c>
      <c r="B3" s="13">
        <v>43831</v>
      </c>
      <c r="C3" s="13">
        <v>43862</v>
      </c>
      <c r="D3" s="13">
        <v>43891</v>
      </c>
      <c r="E3" s="13">
        <v>43922</v>
      </c>
      <c r="F3" s="13">
        <v>43952</v>
      </c>
      <c r="G3" s="13">
        <v>43983</v>
      </c>
      <c r="H3" s="13">
        <v>44013</v>
      </c>
      <c r="I3" s="13">
        <v>44044</v>
      </c>
      <c r="J3" s="13">
        <v>44075</v>
      </c>
      <c r="K3" s="13">
        <v>44105</v>
      </c>
      <c r="L3" s="13">
        <v>44136</v>
      </c>
      <c r="M3" s="13">
        <v>44166</v>
      </c>
      <c r="N3" s="13">
        <v>44197</v>
      </c>
      <c r="O3" s="13">
        <v>44228</v>
      </c>
      <c r="R3" s="14" t="s">
        <v>19</v>
      </c>
    </row>
    <row r="4" spans="1:18" ht="15" customHeight="1">
      <c r="A4" s="5" t="s">
        <v>1</v>
      </c>
      <c r="B4" s="15">
        <f>IFERROR(INDEX('1003'!$C$2:$U$18,MATCH($A$4,'1003'!$C$2:$C$18,0),MATCH(B3,'1003'!$C$2:$U$2,0)),0)</f>
        <v>0</v>
      </c>
      <c r="C4" s="15">
        <f>IFERROR(INDEX('1003'!$C$2:$U$18,MATCH($A$4,'1003'!$C$2:$C$18,0),MATCH(C3,'1003'!$C$2:$U$2,0)),0)</f>
        <v>0</v>
      </c>
      <c r="D4" s="15">
        <f>IFERROR(INDEX('1003'!$C$2:$U$18,MATCH($A$4,'1003'!$C$2:$C$18,0),MATCH(D3,'1003'!$C$2:$U$2,0)),0)</f>
        <v>0</v>
      </c>
      <c r="E4" s="15">
        <f>IFERROR(INDEX('1003'!$C$2:$U$18,MATCH($A$4,'1003'!$C$2:$C$18,0),MATCH(E3,'1003'!$C$2:$U$2,0)),0)</f>
        <v>0</v>
      </c>
      <c r="F4" s="15">
        <f>IFERROR(INDEX('1003'!$C$2:$U$18,MATCH($A$4,'1003'!$C$2:$C$18,0),MATCH(F3,'1003'!$C$2:$U$2,0)),0)</f>
        <v>500</v>
      </c>
      <c r="G4" s="15">
        <f>IFERROR(INDEX('1003'!$C$2:$U$18,MATCH($A$4,'1003'!$C$2:$C$18,0),MATCH(G3,'1003'!$C$2:$U$2,0)),0)</f>
        <v>0</v>
      </c>
      <c r="H4" s="15">
        <f>IFERROR(INDEX('1003'!$C$2:$U$18,MATCH($A$4,'1003'!$C$2:$C$18,0),MATCH(H3,'1003'!$C$2:$U$2,0)),0)</f>
        <v>0</v>
      </c>
      <c r="I4" s="15">
        <f>IFERROR(INDEX('1003'!$C$2:$U$18,MATCH($A$4,'1003'!$C$2:$C$18,0),MATCH(I3,'1003'!$C$2:$U$2,0)),0)</f>
        <v>800</v>
      </c>
      <c r="J4" s="46" t="s">
        <v>25</v>
      </c>
      <c r="K4" s="47"/>
      <c r="L4" s="47"/>
      <c r="M4" s="47"/>
      <c r="N4" s="47"/>
      <c r="O4" s="48"/>
      <c r="R4" s="23">
        <v>1001</v>
      </c>
    </row>
    <row r="5" spans="1:18">
      <c r="A5" s="5" t="s">
        <v>2</v>
      </c>
      <c r="B5" s="15">
        <f>IFERROR(INDEX('1003'!$C$2:$U$18,MATCH($A$5,'1003'!$C$2:$C$18,0),MATCH(B3,'1003'!$C$2:$U$2,0)),0)</f>
        <v>0</v>
      </c>
      <c r="C5" s="15">
        <f>IFERROR(INDEX('1003'!$C$2:$U$18,MATCH($A$5,'1003'!$C$2:$C$18,0),MATCH(C3,'1003'!$C$2:$U$2,0)),0)</f>
        <v>0</v>
      </c>
      <c r="D5" s="15">
        <f>IFERROR(INDEX('1003'!$C$2:$U$18,MATCH($A$5,'1003'!$C$2:$C$18,0),MATCH(D3,'1003'!$C$2:$U$2,0)),0)</f>
        <v>100</v>
      </c>
      <c r="E5" s="15">
        <f>IFERROR(INDEX('1003'!$C$2:$U$18,MATCH($A$5,'1003'!$C$2:$C$18,0),MATCH(E3,'1003'!$C$2:$U$2,0)),0)</f>
        <v>100</v>
      </c>
      <c r="F5" s="15">
        <f>IFERROR(INDEX('1003'!$C$2:$U$18,MATCH($A$5,'1003'!$C$2:$C$18,0),MATCH(F3,'1003'!$C$2:$U$2,0)),0)</f>
        <v>0</v>
      </c>
      <c r="G5" s="15">
        <f>IFERROR(INDEX('1003'!$C$2:$U$18,MATCH($A$5,'1003'!$C$2:$C$18,0),MATCH(G3,'1003'!$C$2:$U$2,0)),0)</f>
        <v>700</v>
      </c>
      <c r="H5" s="15">
        <f>IFERROR(INDEX('1003'!$C$2:$U$18,MATCH($A$5,'1003'!$C$2:$C$18,0),MATCH(H3,'1003'!$C$2:$U$2,0)),0)</f>
        <v>0</v>
      </c>
      <c r="I5" s="15">
        <f>IFERROR(INDEX('1003'!$C$2:$U$18,MATCH($A$5,'1003'!$C$2:$C$18,0),MATCH(I3,'1003'!$C$2:$U$2,0)),0)</f>
        <v>0</v>
      </c>
      <c r="J5" s="49"/>
      <c r="K5" s="50"/>
      <c r="L5" s="50"/>
      <c r="M5" s="50"/>
      <c r="N5" s="50"/>
      <c r="O5" s="51"/>
      <c r="R5" s="23">
        <v>1002</v>
      </c>
    </row>
    <row r="6" spans="1:18" ht="41.25" customHeight="1">
      <c r="A6" s="5" t="s">
        <v>3</v>
      </c>
      <c r="B6" s="17"/>
      <c r="C6" s="17"/>
      <c r="D6" s="17"/>
      <c r="E6" s="17">
        <f ca="1">SUMPRODUCT(SUMIF(INDIRECT("'"&amp;$R$4:$R$6&amp;"'!C3:C500"),A6,INDIRECT("'"&amp;$R$4:$R$6&amp;"'!E3:E500")))</f>
        <v>600</v>
      </c>
      <c r="F6" s="17">
        <f ca="1">SUMPRODUCT(SUMIF(INDIRECT("'"&amp;$R$4:$R$6&amp;"'!$C$3:C500"),$A$6,INDIRECT("'"&amp;$R$4:$R$6&amp;"'!F3:F500")))</f>
        <v>0</v>
      </c>
      <c r="G6" s="17">
        <f t="shared" ref="G6:H6" ca="1" si="0">SUMPRODUCT(SUMIF(INDIRECT("'"&amp;$R$4:$R$6&amp;"'!$C$3:C500"),$A$6,INDIRECT("'"&amp;$R$4:$R$6&amp;"'!E3:E500")))</f>
        <v>600</v>
      </c>
      <c r="H6" s="17">
        <f t="shared" ca="1" si="0"/>
        <v>600</v>
      </c>
      <c r="J6" s="43" t="s">
        <v>20</v>
      </c>
      <c r="K6" s="44"/>
      <c r="L6" s="44"/>
      <c r="M6" s="44"/>
      <c r="N6" s="44"/>
      <c r="O6" s="45"/>
      <c r="R6" s="23">
        <v>1003</v>
      </c>
    </row>
    <row r="7" spans="1:18">
      <c r="A7" s="5" t="s">
        <v>4</v>
      </c>
      <c r="B7" s="16"/>
      <c r="C7" s="16"/>
      <c r="D7" s="16"/>
      <c r="E7" s="17">
        <f ca="1">SUMPRODUCT(SUMIF(INDIRECT("'"&amp;$R$4:$R$6&amp;"'!C3:C500"),A7,INDIRECT("'"&amp;$R$4:$R$6&amp;"'!E3:E500")))</f>
        <v>0</v>
      </c>
      <c r="F7" s="17">
        <f ca="1">SUMPRODUCT(SUMIF(INDIRECT("'"&amp;$R$4:$R$6&amp;"'!$C$3:C500"),A7,INDIRECT("'"&amp;$R$4:$R$6&amp;"'!F3:F500")))</f>
        <v>550</v>
      </c>
      <c r="G7" s="16"/>
      <c r="H7" s="16"/>
      <c r="I7" s="16"/>
      <c r="J7" s="16"/>
      <c r="K7" s="16"/>
      <c r="L7" s="16"/>
      <c r="M7" s="16"/>
      <c r="N7" s="16"/>
      <c r="O7" s="16"/>
    </row>
    <row r="8" spans="1:18" ht="15" customHeight="1">
      <c r="A8" s="5" t="s">
        <v>5</v>
      </c>
      <c r="B8" s="16"/>
      <c r="C8" s="16"/>
      <c r="D8" s="16"/>
      <c r="E8" s="16"/>
      <c r="F8" s="16"/>
      <c r="G8" s="16"/>
      <c r="H8" s="16"/>
      <c r="I8" s="16"/>
      <c r="J8" s="24" t="s">
        <v>21</v>
      </c>
      <c r="K8" s="25"/>
      <c r="L8" s="25"/>
      <c r="M8" s="25"/>
      <c r="N8" s="25"/>
      <c r="O8" s="26"/>
    </row>
    <row r="9" spans="1:18">
      <c r="A9" s="5" t="s">
        <v>6</v>
      </c>
      <c r="B9" s="16"/>
      <c r="C9" s="16"/>
      <c r="D9" s="16"/>
      <c r="E9" s="16"/>
      <c r="F9" s="16"/>
      <c r="G9" s="16"/>
      <c r="H9" s="16"/>
      <c r="I9" s="16"/>
      <c r="J9" s="27"/>
      <c r="K9" s="28"/>
      <c r="L9" s="28"/>
      <c r="M9" s="28"/>
      <c r="N9" s="28"/>
      <c r="O9" s="29"/>
    </row>
    <row r="10" spans="1:18">
      <c r="A10" s="5" t="s">
        <v>7</v>
      </c>
      <c r="B10" s="16"/>
      <c r="C10" s="16"/>
      <c r="D10" s="16"/>
      <c r="E10" s="16"/>
      <c r="F10" s="16"/>
      <c r="G10" s="16"/>
      <c r="H10" s="16"/>
      <c r="I10" s="16"/>
      <c r="J10" s="27"/>
      <c r="K10" s="28"/>
      <c r="L10" s="28"/>
      <c r="M10" s="28"/>
      <c r="N10" s="28"/>
      <c r="O10" s="29"/>
    </row>
    <row r="11" spans="1:18">
      <c r="A11" s="5" t="s">
        <v>8</v>
      </c>
      <c r="B11" s="16"/>
      <c r="C11" s="16"/>
      <c r="D11" s="16"/>
      <c r="E11" s="16"/>
      <c r="F11" s="16"/>
      <c r="G11" s="16"/>
      <c r="H11" s="16"/>
      <c r="I11" s="16"/>
      <c r="J11" s="30"/>
      <c r="K11" s="31"/>
      <c r="L11" s="31"/>
      <c r="M11" s="31"/>
      <c r="N11" s="31"/>
      <c r="O11" s="32"/>
    </row>
    <row r="12" spans="1:18">
      <c r="A12" s="5" t="s">
        <v>9</v>
      </c>
      <c r="B12" s="16"/>
      <c r="C12" s="16"/>
      <c r="D12" s="16"/>
      <c r="E12" s="16"/>
      <c r="F12" s="16"/>
      <c r="G12" s="16"/>
      <c r="H12" s="16"/>
      <c r="I12" s="16"/>
      <c r="J12" s="22"/>
      <c r="K12" s="22"/>
      <c r="L12" s="22"/>
      <c r="M12" s="22"/>
      <c r="N12" s="22"/>
      <c r="O12" s="22"/>
    </row>
    <row r="13" spans="1:18">
      <c r="A13" s="5" t="s">
        <v>10</v>
      </c>
      <c r="B13" s="16"/>
      <c r="C13" s="16"/>
      <c r="D13" s="16"/>
      <c r="E13" s="16"/>
      <c r="F13" s="16"/>
      <c r="G13" s="16"/>
      <c r="H13" s="16"/>
      <c r="I13" s="16"/>
      <c r="J13" s="22"/>
      <c r="K13" s="22"/>
      <c r="L13" s="22"/>
      <c r="M13" s="22"/>
      <c r="N13" s="22"/>
      <c r="O13" s="22"/>
    </row>
    <row r="14" spans="1:18">
      <c r="A14" s="5" t="s">
        <v>11</v>
      </c>
      <c r="B14" s="16"/>
      <c r="C14" s="16"/>
      <c r="D14" s="16"/>
      <c r="E14" s="16"/>
      <c r="F14" s="16"/>
      <c r="G14" s="16"/>
      <c r="H14" s="16"/>
      <c r="I14" s="16"/>
      <c r="J14" s="22"/>
      <c r="K14" s="22"/>
      <c r="L14" s="22"/>
      <c r="M14" s="22"/>
      <c r="N14" s="22"/>
      <c r="O14" s="22"/>
    </row>
    <row r="15" spans="1:18" ht="15.75">
      <c r="A15" s="5" t="s">
        <v>12</v>
      </c>
      <c r="B15" s="16"/>
      <c r="C15" s="16"/>
      <c r="D15" s="16"/>
      <c r="E15" s="16"/>
      <c r="F15" s="16"/>
      <c r="G15" s="16"/>
      <c r="H15" s="16"/>
      <c r="I15" s="16"/>
      <c r="J15" s="21" t="s">
        <v>22</v>
      </c>
      <c r="K15" s="20"/>
      <c r="L15" s="20"/>
      <c r="M15" s="19"/>
      <c r="N15" s="20"/>
      <c r="O15" s="20"/>
    </row>
    <row r="16" spans="1:18" s="18" customFormat="1" ht="15" customHeight="1">
      <c r="A16" s="5" t="s">
        <v>13</v>
      </c>
      <c r="B16" s="16"/>
      <c r="C16" s="16"/>
      <c r="D16" s="16"/>
      <c r="E16" s="16"/>
      <c r="F16" s="16"/>
      <c r="G16" s="16"/>
      <c r="H16" s="16"/>
      <c r="I16" s="16"/>
      <c r="J16" s="33" t="s">
        <v>23</v>
      </c>
      <c r="K16" s="34"/>
      <c r="L16" s="34"/>
      <c r="M16" s="34"/>
      <c r="N16" s="34"/>
      <c r="O16" s="35"/>
    </row>
    <row r="17" spans="1:15">
      <c r="A17" s="5" t="s">
        <v>14</v>
      </c>
      <c r="B17" s="16"/>
      <c r="C17" s="16"/>
      <c r="D17" s="16"/>
      <c r="E17" s="16"/>
      <c r="F17" s="16"/>
      <c r="G17" s="16"/>
      <c r="H17" s="16"/>
      <c r="I17" s="16"/>
      <c r="J17" s="36"/>
      <c r="K17" s="37"/>
      <c r="L17" s="37"/>
      <c r="M17" s="37"/>
      <c r="N17" s="37"/>
      <c r="O17" s="38"/>
    </row>
    <row r="18" spans="1:15">
      <c r="A18" s="5" t="s">
        <v>15</v>
      </c>
      <c r="B18" s="16"/>
      <c r="C18" s="16"/>
      <c r="D18" s="16"/>
      <c r="E18" s="16"/>
      <c r="F18" s="16"/>
      <c r="G18" s="16"/>
      <c r="H18" s="16"/>
      <c r="I18" s="16"/>
      <c r="J18" s="36"/>
      <c r="K18" s="37"/>
      <c r="L18" s="37"/>
      <c r="M18" s="37"/>
      <c r="N18" s="37"/>
      <c r="O18" s="38"/>
    </row>
    <row r="19" spans="1:15" ht="18.75" customHeight="1">
      <c r="A19" s="5" t="s">
        <v>16</v>
      </c>
      <c r="B19" s="16"/>
      <c r="C19" s="16"/>
      <c r="D19" s="16"/>
      <c r="E19" s="16"/>
      <c r="F19" s="16"/>
      <c r="G19" s="16"/>
      <c r="H19" s="16"/>
      <c r="I19" s="16"/>
      <c r="J19" s="39"/>
      <c r="K19" s="40"/>
      <c r="L19" s="40"/>
      <c r="M19" s="40"/>
      <c r="N19" s="40"/>
      <c r="O19" s="41"/>
    </row>
    <row r="22" spans="1:15">
      <c r="C22" s="42" t="s">
        <v>24</v>
      </c>
      <c r="D22" s="42"/>
      <c r="E22" s="42"/>
    </row>
    <row r="23" spans="1:15">
      <c r="C23" s="42"/>
      <c r="D23" s="42"/>
      <c r="E23" s="42"/>
    </row>
    <row r="24" spans="1:15" ht="26.25" customHeight="1">
      <c r="C24" s="42"/>
      <c r="D24" s="42"/>
      <c r="E24" s="42"/>
    </row>
  </sheetData>
  <mergeCells count="5">
    <mergeCell ref="J8:O11"/>
    <mergeCell ref="J16:O19"/>
    <mergeCell ref="C22:E24"/>
    <mergeCell ref="J6:O6"/>
    <mergeCell ref="J4:O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1001</vt:lpstr>
      <vt:lpstr>1002</vt:lpstr>
      <vt:lpstr>1003</vt:lpstr>
      <vt:lpstr>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Куренкова Марина Валентиновна</dc:creator>
  <cp:lastModifiedBy>Пользователь Windows</cp:lastModifiedBy>
  <dcterms:created xsi:type="dcterms:W3CDTF">2020-04-03T14:27:31Z</dcterms:created>
  <dcterms:modified xsi:type="dcterms:W3CDTF">2020-04-03T14:55:37Z</dcterms:modified>
</cp:coreProperties>
</file>