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60" windowHeight="7605" activeTab="1"/>
  </bookViews>
  <sheets>
    <sheet name="Лист1" sheetId="1" r:id="rId1"/>
    <sheet name="Лист2" sheetId="2" r:id="rId2"/>
  </sheets>
  <definedNames>
    <definedName name="KoeffForMaterial" localSheetId="0">Лист1!$A$2</definedName>
    <definedName name="KoeffForPrice" localSheetId="0">Лист1!$A$1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E6" i="2"/>
  <c r="F5" i="2"/>
  <c r="E5" i="2"/>
  <c r="F4" i="2"/>
  <c r="E4" i="2"/>
  <c r="F3" i="2"/>
  <c r="E3" i="2"/>
</calcChain>
</file>

<file path=xl/comments1.xml><?xml version="1.0" encoding="utf-8"?>
<comments xmlns="http://schemas.openxmlformats.org/spreadsheetml/2006/main">
  <authors>
    <author>prof5</author>
  </authors>
  <commentList>
    <comment ref="E3" authorId="0">
      <text>
        <r>
          <rPr>
            <b/>
            <sz val="8"/>
            <color indexed="81"/>
            <rFont val="Tahoma"/>
            <family val="2"/>
            <charset val="204"/>
          </rPr>
          <t>Сюда должны попадать сумма из столбца F с листа 1 после блока расчета стоимости "Итого по разделу (F12)</t>
        </r>
      </text>
    </comment>
    <comment ref="F3" authorId="0">
      <text>
        <r>
          <rPr>
            <b/>
            <sz val="8"/>
            <color indexed="81"/>
            <rFont val="Tahoma"/>
            <family val="2"/>
            <charset val="204"/>
          </rPr>
          <t>Сюда должны попадать сумма из столбца J с листа 1 после блока расчета стоимости"Итого по разделу (J12)</t>
        </r>
      </text>
    </comment>
  </commentList>
</comments>
</file>

<file path=xl/sharedStrings.xml><?xml version="1.0" encoding="utf-8"?>
<sst xmlns="http://schemas.openxmlformats.org/spreadsheetml/2006/main" count="117" uniqueCount="39">
  <si>
    <t>Столярные изделия Profcom</t>
  </si>
  <si>
    <t>Столбцы сметы</t>
  </si>
  <si>
    <t>№ п/п</t>
  </si>
  <si>
    <t>Наименование работ, материалов, затрат</t>
  </si>
  <si>
    <t>ед. изм.</t>
  </si>
  <si>
    <t>Кол-во</t>
  </si>
  <si>
    <t>Цена</t>
  </si>
  <si>
    <t>Стоимость</t>
  </si>
  <si>
    <t>k</t>
  </si>
  <si>
    <t>Сметная цена</t>
  </si>
  <si>
    <t>Сметная стоимость</t>
  </si>
  <si>
    <t>1</t>
  </si>
  <si>
    <t>дс</t>
  </si>
  <si>
    <t>1,1</t>
  </si>
  <si>
    <t>1,2</t>
  </si>
  <si>
    <t>1,3</t>
  </si>
  <si>
    <t>2</t>
  </si>
  <si>
    <t>2,1</t>
  </si>
  <si>
    <t>2,2</t>
  </si>
  <si>
    <t>2,3</t>
  </si>
  <si>
    <t>Итого по разделу:</t>
  </si>
  <si>
    <t>в т.ч. стоимость работ:</t>
  </si>
  <si>
    <t>в т.ч. стоимость материалов:</t>
  </si>
  <si>
    <t>Стапель для Бани "Квадро" 100х150х1800мм</t>
  </si>
  <si>
    <t>Изготовление стапелей для КББ длина 1,8м</t>
  </si>
  <si>
    <t>шт</t>
  </si>
  <si>
    <t>Брус влажн. 8-10% обрезн. 50х150мм СОСНА, пог.м</t>
  </si>
  <si>
    <t>пог. м</t>
  </si>
  <si>
    <t>Шуруп 5х90 жёлтый потай</t>
  </si>
  <si>
    <t>Шуруп 5х60 жёлтый потай</t>
  </si>
  <si>
    <t>Стапель для Бани "Бочки" 100х200х1500мм</t>
  </si>
  <si>
    <t>Изготовление стапелей для ББ длина 1,5м</t>
  </si>
  <si>
    <t>Стапель для Бани "ВИКИНГ" 100х100х2300мм</t>
  </si>
  <si>
    <t>Стапель для Бани "Танк/Овал" 100х150х4200мм</t>
  </si>
  <si>
    <t>Элементы конструкции для самостоятельной сборки Бань</t>
  </si>
  <si>
    <t>Цена Дилер</t>
  </si>
  <si>
    <t>Сметн цена</t>
  </si>
  <si>
    <t>Себестоимость</t>
  </si>
  <si>
    <t>округлт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</si>
</sst>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#,##0\ &quot;₽&quot;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8B4513"/>
      <name val="Times New Roman"/>
      <family val="1"/>
      <charset val="204"/>
    </font>
    <font>
      <sz val="12"/>
      <color rgb="FF4169E1"/>
      <name val="Times New Roman"/>
      <family val="1"/>
      <charset val="204"/>
    </font>
    <font>
      <sz val="12"/>
      <color rgb="FF808080"/>
      <name val="Times New Roman"/>
      <family val="1"/>
      <charset val="204"/>
    </font>
    <font>
      <b/>
      <sz val="12"/>
      <color rgb="FF8B4513"/>
      <name val="Times New Roman"/>
      <family val="1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6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left"/>
    </xf>
    <xf numFmtId="0" fontId="7" fillId="0" borderId="3" xfId="0" applyFont="1" applyFill="1" applyBorder="1"/>
    <xf numFmtId="0" fontId="7" fillId="2" borderId="4" xfId="0" applyFont="1" applyFill="1" applyBorder="1"/>
    <xf numFmtId="164" fontId="7" fillId="0" borderId="3" xfId="0" applyNumberFormat="1" applyFont="1" applyFill="1" applyBorder="1"/>
    <xf numFmtId="0" fontId="3" fillId="2" borderId="5" xfId="0" applyFont="1" applyFill="1" applyBorder="1"/>
    <xf numFmtId="49" fontId="7" fillId="0" borderId="9" xfId="0" applyNumberFormat="1" applyFont="1" applyFill="1" applyBorder="1" applyAlignment="1">
      <alignment horizontal="left" vertical="top"/>
    </xf>
    <xf numFmtId="0" fontId="7" fillId="0" borderId="10" xfId="0" applyNumberFormat="1" applyFont="1" applyFill="1" applyBorder="1" applyAlignment="1">
      <alignment horizontal="left" vertical="top" wrapText="1"/>
    </xf>
    <xf numFmtId="0" fontId="7" fillId="0" borderId="10" xfId="0" applyNumberFormat="1" applyFont="1" applyFill="1" applyBorder="1" applyAlignment="1">
      <alignment horizontal="left"/>
    </xf>
    <xf numFmtId="164" fontId="8" fillId="0" borderId="10" xfId="0" applyNumberFormat="1" applyFont="1" applyFill="1" applyBorder="1" applyAlignment="1">
      <alignment horizontal="right"/>
    </xf>
    <xf numFmtId="164" fontId="7" fillId="0" borderId="11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center"/>
    </xf>
    <xf numFmtId="0" fontId="8" fillId="0" borderId="9" xfId="0" applyNumberFormat="1" applyFont="1" applyFill="1" applyBorder="1" applyAlignment="1">
      <alignment horizontal="right"/>
    </xf>
    <xf numFmtId="164" fontId="7" fillId="0" borderId="10" xfId="0" applyNumberFormat="1" applyFont="1" applyFill="1" applyBorder="1" applyAlignment="1">
      <alignment horizontal="right"/>
    </xf>
    <xf numFmtId="49" fontId="9" fillId="0" borderId="9" xfId="0" applyNumberFormat="1" applyFont="1" applyFill="1" applyBorder="1" applyAlignment="1">
      <alignment horizontal="left" vertical="top"/>
    </xf>
    <xf numFmtId="0" fontId="9" fillId="0" borderId="10" xfId="0" applyNumberFormat="1" applyFont="1" applyFill="1" applyBorder="1" applyAlignment="1">
      <alignment horizontal="left" vertical="top" wrapText="1"/>
    </xf>
    <xf numFmtId="0" fontId="9" fillId="0" borderId="10" xfId="0" applyNumberFormat="1" applyFont="1" applyFill="1" applyBorder="1" applyAlignment="1">
      <alignment horizontal="left"/>
    </xf>
    <xf numFmtId="164" fontId="9" fillId="0" borderId="11" xfId="0" applyNumberFormat="1" applyFont="1" applyFill="1" applyBorder="1" applyAlignment="1">
      <alignment horizontal="right"/>
    </xf>
    <xf numFmtId="164" fontId="9" fillId="0" borderId="10" xfId="0" applyNumberFormat="1" applyFont="1" applyFill="1" applyBorder="1" applyAlignment="1">
      <alignment horizontal="right"/>
    </xf>
    <xf numFmtId="0" fontId="3" fillId="2" borderId="13" xfId="0" applyFont="1" applyFill="1" applyBorder="1"/>
    <xf numFmtId="0" fontId="6" fillId="2" borderId="2" xfId="0" applyFont="1" applyFill="1" applyBorder="1" applyAlignment="1"/>
    <xf numFmtId="0" fontId="10" fillId="2" borderId="18" xfId="0" applyFont="1" applyFill="1" applyBorder="1" applyAlignment="1"/>
    <xf numFmtId="0" fontId="3" fillId="2" borderId="18" xfId="0" applyFont="1" applyFill="1" applyBorder="1"/>
    <xf numFmtId="0" fontId="3" fillId="0" borderId="19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6" fillId="0" borderId="17" xfId="0" applyFont="1" applyFill="1" applyBorder="1" applyAlignment="1">
      <alignment horizontal="left"/>
    </xf>
    <xf numFmtId="0" fontId="6" fillId="0" borderId="17" xfId="0" applyFont="1" applyFill="1" applyBorder="1" applyAlignment="1"/>
    <xf numFmtId="164" fontId="6" fillId="0" borderId="17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164" fontId="10" fillId="0" borderId="0" xfId="0" applyNumberFormat="1" applyFont="1" applyFill="1" applyBorder="1" applyAlignment="1">
      <alignment horizontal="right"/>
    </xf>
    <xf numFmtId="164" fontId="11" fillId="0" borderId="10" xfId="0" applyNumberFormat="1" applyFont="1" applyFill="1" applyBorder="1" applyAlignment="1">
      <alignment horizontal="right"/>
    </xf>
    <xf numFmtId="0" fontId="1" fillId="3" borderId="1" xfId="0" applyFont="1" applyFill="1" applyBorder="1"/>
    <xf numFmtId="0" fontId="1" fillId="3" borderId="1" xfId="0" applyFont="1" applyFill="1" applyBorder="1" applyAlignment="1"/>
    <xf numFmtId="165" fontId="1" fillId="3" borderId="1" xfId="0" applyNumberFormat="1" applyFont="1" applyFill="1" applyBorder="1"/>
    <xf numFmtId="0" fontId="1" fillId="0" borderId="1" xfId="0" applyFont="1" applyFill="1" applyBorder="1"/>
    <xf numFmtId="0" fontId="1" fillId="0" borderId="4" xfId="0" applyFont="1" applyFill="1" applyBorder="1" applyAlignment="1"/>
    <xf numFmtId="0" fontId="1" fillId="0" borderId="4" xfId="0" applyFont="1" applyFill="1" applyBorder="1"/>
    <xf numFmtId="165" fontId="1" fillId="0" borderId="4" xfId="0" applyNumberFormat="1" applyFont="1" applyFill="1" applyBorder="1"/>
    <xf numFmtId="0" fontId="0" fillId="0" borderId="1" xfId="0" applyBorder="1"/>
    <xf numFmtId="0" fontId="0" fillId="0" borderId="4" xfId="0" applyBorder="1" applyAlignment="1"/>
    <xf numFmtId="0" fontId="0" fillId="0" borderId="4" xfId="0" applyBorder="1"/>
    <xf numFmtId="165" fontId="0" fillId="0" borderId="4" xfId="0" applyNumberFormat="1" applyBorder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49"/>
  <sheetViews>
    <sheetView workbookViewId="0">
      <selection activeCell="F49" sqref="F49"/>
    </sheetView>
  </sheetViews>
  <sheetFormatPr defaultRowHeight="15" x14ac:dyDescent="0.25"/>
  <cols>
    <col min="2" max="2" width="56.7109375" customWidth="1"/>
  </cols>
  <sheetData>
    <row r="1" spans="1:10" ht="20.25" x14ac:dyDescent="0.25">
      <c r="A1" s="57" t="s">
        <v>0</v>
      </c>
      <c r="B1" s="57"/>
      <c r="C1" s="57"/>
      <c r="D1" s="57"/>
      <c r="E1" s="57"/>
      <c r="F1" s="57"/>
      <c r="G1" s="58"/>
      <c r="H1" s="1"/>
      <c r="I1" s="59" t="s">
        <v>1</v>
      </c>
      <c r="J1" s="59"/>
    </row>
    <row r="2" spans="1:10" ht="63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59"/>
      <c r="H2" s="3" t="s">
        <v>8</v>
      </c>
      <c r="I2" s="3" t="s">
        <v>9</v>
      </c>
      <c r="J2" s="3" t="s">
        <v>10</v>
      </c>
    </row>
    <row r="3" spans="1:10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60"/>
      <c r="H3" s="5"/>
      <c r="I3" s="5">
        <v>5</v>
      </c>
      <c r="J3" s="5">
        <v>6</v>
      </c>
    </row>
    <row r="4" spans="1:10" ht="15.75" x14ac:dyDescent="0.25">
      <c r="A4" s="6"/>
      <c r="B4" s="6"/>
      <c r="C4" s="6"/>
      <c r="D4" s="6"/>
      <c r="E4" s="6"/>
      <c r="F4" s="6"/>
      <c r="G4" s="29"/>
      <c r="H4" s="6"/>
      <c r="I4" s="6"/>
      <c r="J4" s="30"/>
    </row>
    <row r="5" spans="1:10" ht="15.75" x14ac:dyDescent="0.25">
      <c r="A5" s="7">
        <v>2</v>
      </c>
      <c r="B5" s="8" t="s">
        <v>23</v>
      </c>
      <c r="C5" s="9"/>
      <c r="D5" s="9"/>
      <c r="E5" s="9"/>
      <c r="F5" s="9"/>
      <c r="G5" s="10"/>
      <c r="H5" s="9"/>
      <c r="I5" s="9"/>
      <c r="J5" s="11"/>
    </row>
    <row r="6" spans="1:10" ht="15.75" x14ac:dyDescent="0.25">
      <c r="A6" s="31"/>
      <c r="B6" s="32"/>
      <c r="C6" s="32"/>
      <c r="D6" s="32"/>
      <c r="E6" s="32"/>
      <c r="F6" s="33"/>
      <c r="G6" s="12"/>
      <c r="H6" s="32"/>
      <c r="I6" s="32"/>
      <c r="J6" s="34"/>
    </row>
    <row r="7" spans="1:10" ht="15.75" x14ac:dyDescent="0.25">
      <c r="A7" s="13" t="s">
        <v>11</v>
      </c>
      <c r="B7" s="14" t="s">
        <v>24</v>
      </c>
      <c r="C7" s="15" t="s">
        <v>25</v>
      </c>
      <c r="D7" s="16">
        <v>1</v>
      </c>
      <c r="E7" s="16">
        <v>214</v>
      </c>
      <c r="F7" s="17">
        <v>214</v>
      </c>
      <c r="G7" s="18" t="s">
        <v>12</v>
      </c>
      <c r="H7" s="19">
        <v>2.5</v>
      </c>
      <c r="I7" s="20">
        <v>535</v>
      </c>
      <c r="J7" s="17">
        <v>535</v>
      </c>
    </row>
    <row r="8" spans="1:10" ht="15.75" x14ac:dyDescent="0.25">
      <c r="A8" s="21" t="s">
        <v>13</v>
      </c>
      <c r="B8" s="22" t="s">
        <v>26</v>
      </c>
      <c r="C8" s="23" t="s">
        <v>27</v>
      </c>
      <c r="D8" s="16">
        <v>4</v>
      </c>
      <c r="E8" s="16">
        <v>91</v>
      </c>
      <c r="F8" s="24">
        <v>364</v>
      </c>
      <c r="G8" s="18" t="s">
        <v>12</v>
      </c>
      <c r="H8" s="19">
        <v>1.2</v>
      </c>
      <c r="I8" s="25">
        <v>109.2</v>
      </c>
      <c r="J8" s="24">
        <v>436.8</v>
      </c>
    </row>
    <row r="9" spans="1:10" ht="15.75" x14ac:dyDescent="0.25">
      <c r="A9" s="21" t="s">
        <v>14</v>
      </c>
      <c r="B9" s="22" t="s">
        <v>28</v>
      </c>
      <c r="C9" s="23" t="s">
        <v>25</v>
      </c>
      <c r="D9" s="16">
        <v>20</v>
      </c>
      <c r="E9" s="16">
        <v>1.2</v>
      </c>
      <c r="F9" s="24">
        <v>24</v>
      </c>
      <c r="G9" s="18" t="s">
        <v>12</v>
      </c>
      <c r="H9" s="19">
        <v>1.2</v>
      </c>
      <c r="I9" s="25">
        <v>1.44</v>
      </c>
      <c r="J9" s="24">
        <v>28.8</v>
      </c>
    </row>
    <row r="10" spans="1:10" ht="15.75" x14ac:dyDescent="0.25">
      <c r="A10" s="21" t="s">
        <v>15</v>
      </c>
      <c r="B10" s="22" t="s">
        <v>29</v>
      </c>
      <c r="C10" s="23" t="s">
        <v>25</v>
      </c>
      <c r="D10" s="16">
        <v>40</v>
      </c>
      <c r="E10" s="16">
        <v>1</v>
      </c>
      <c r="F10" s="24">
        <v>40</v>
      </c>
      <c r="G10" s="18" t="s">
        <v>12</v>
      </c>
      <c r="H10" s="19">
        <v>1.2</v>
      </c>
      <c r="I10" s="25">
        <v>1.2</v>
      </c>
      <c r="J10" s="24">
        <v>48</v>
      </c>
    </row>
    <row r="11" spans="1:10" ht="15.75" x14ac:dyDescent="0.25">
      <c r="A11" s="35"/>
      <c r="B11" s="36"/>
      <c r="C11" s="36"/>
      <c r="D11" s="36"/>
      <c r="E11" s="36"/>
      <c r="F11" s="37"/>
      <c r="G11" s="26"/>
      <c r="H11" s="36"/>
      <c r="I11" s="36"/>
      <c r="J11" s="38"/>
    </row>
    <row r="12" spans="1:10" ht="15.75" x14ac:dyDescent="0.25">
      <c r="A12" s="39" t="s">
        <v>20</v>
      </c>
      <c r="B12" s="40"/>
      <c r="C12" s="40"/>
      <c r="D12" s="40"/>
      <c r="E12" s="40"/>
      <c r="F12" s="41">
        <v>642</v>
      </c>
      <c r="G12" s="27"/>
      <c r="H12" s="39" t="s">
        <v>20</v>
      </c>
      <c r="I12" s="40"/>
      <c r="J12" s="41">
        <v>1048.5999999999999</v>
      </c>
    </row>
    <row r="13" spans="1:10" ht="15.75" x14ac:dyDescent="0.25">
      <c r="A13" s="42" t="s">
        <v>21</v>
      </c>
      <c r="B13" s="43"/>
      <c r="C13" s="43"/>
      <c r="D13" s="43"/>
      <c r="E13" s="43"/>
      <c r="F13" s="44">
        <v>214</v>
      </c>
      <c r="G13" s="28"/>
      <c r="H13" s="42" t="s">
        <v>21</v>
      </c>
      <c r="I13" s="43"/>
      <c r="J13" s="44">
        <v>535</v>
      </c>
    </row>
    <row r="14" spans="1:10" ht="15.75" x14ac:dyDescent="0.25">
      <c r="A14" s="42" t="s">
        <v>22</v>
      </c>
      <c r="B14" s="43"/>
      <c r="C14" s="43"/>
      <c r="D14" s="43"/>
      <c r="E14" s="43"/>
      <c r="F14" s="44">
        <v>428</v>
      </c>
      <c r="G14" s="28"/>
      <c r="H14" s="42" t="s">
        <v>22</v>
      </c>
      <c r="I14" s="43"/>
      <c r="J14" s="44">
        <v>513.6</v>
      </c>
    </row>
    <row r="15" spans="1:10" ht="15.75" x14ac:dyDescent="0.25">
      <c r="A15" s="6"/>
      <c r="B15" s="6"/>
      <c r="C15" s="6"/>
      <c r="D15" s="6"/>
      <c r="E15" s="6"/>
      <c r="F15" s="6"/>
      <c r="G15" s="29"/>
      <c r="H15" s="6"/>
      <c r="I15" s="6"/>
      <c r="J15" s="30"/>
    </row>
    <row r="16" spans="1:10" ht="15.75" x14ac:dyDescent="0.25">
      <c r="A16" s="7">
        <v>3</v>
      </c>
      <c r="B16" s="8" t="s">
        <v>30</v>
      </c>
      <c r="C16" s="9"/>
      <c r="D16" s="9"/>
      <c r="E16" s="9"/>
      <c r="F16" s="9"/>
      <c r="G16" s="10"/>
      <c r="H16" s="9"/>
      <c r="I16" s="9"/>
      <c r="J16" s="11"/>
    </row>
    <row r="17" spans="1:10" ht="15.75" x14ac:dyDescent="0.25">
      <c r="A17" s="31"/>
      <c r="B17" s="32"/>
      <c r="C17" s="32"/>
      <c r="D17" s="32"/>
      <c r="E17" s="32"/>
      <c r="F17" s="33"/>
      <c r="G17" s="12"/>
      <c r="H17" s="32"/>
      <c r="I17" s="32"/>
      <c r="J17" s="34"/>
    </row>
    <row r="18" spans="1:10" ht="15.75" x14ac:dyDescent="0.25">
      <c r="A18" s="13" t="s">
        <v>11</v>
      </c>
      <c r="B18" s="14" t="s">
        <v>31</v>
      </c>
      <c r="C18" s="15" t="s">
        <v>25</v>
      </c>
      <c r="D18" s="45">
        <v>1</v>
      </c>
      <c r="E18" s="16">
        <v>160.5</v>
      </c>
      <c r="F18" s="17">
        <v>160.5</v>
      </c>
      <c r="G18" s="18" t="s">
        <v>12</v>
      </c>
      <c r="H18" s="19">
        <v>2.5</v>
      </c>
      <c r="I18" s="20">
        <v>401.25</v>
      </c>
      <c r="J18" s="17">
        <v>401.25</v>
      </c>
    </row>
    <row r="19" spans="1:10" ht="15.75" x14ac:dyDescent="0.25">
      <c r="A19" s="21" t="s">
        <v>13</v>
      </c>
      <c r="B19" s="22" t="s">
        <v>26</v>
      </c>
      <c r="C19" s="23" t="s">
        <v>27</v>
      </c>
      <c r="D19" s="16">
        <v>3</v>
      </c>
      <c r="E19" s="16">
        <v>91</v>
      </c>
      <c r="F19" s="24">
        <v>273</v>
      </c>
      <c r="G19" s="18" t="s">
        <v>12</v>
      </c>
      <c r="H19" s="19">
        <v>1.2</v>
      </c>
      <c r="I19" s="25">
        <v>109.2</v>
      </c>
      <c r="J19" s="24">
        <v>327.60000000000002</v>
      </c>
    </row>
    <row r="20" spans="1:10" ht="15.75" x14ac:dyDescent="0.25">
      <c r="A20" s="21" t="s">
        <v>14</v>
      </c>
      <c r="B20" s="22" t="s">
        <v>28</v>
      </c>
      <c r="C20" s="23" t="s">
        <v>25</v>
      </c>
      <c r="D20" s="16">
        <v>15</v>
      </c>
      <c r="E20" s="16">
        <v>1.2</v>
      </c>
      <c r="F20" s="24">
        <v>18</v>
      </c>
      <c r="G20" s="18" t="s">
        <v>12</v>
      </c>
      <c r="H20" s="19">
        <v>1.2</v>
      </c>
      <c r="I20" s="25">
        <v>1.44</v>
      </c>
      <c r="J20" s="24">
        <v>21.6</v>
      </c>
    </row>
    <row r="21" spans="1:10" ht="15.75" x14ac:dyDescent="0.25">
      <c r="A21" s="21" t="s">
        <v>15</v>
      </c>
      <c r="B21" s="22" t="s">
        <v>29</v>
      </c>
      <c r="C21" s="23" t="s">
        <v>25</v>
      </c>
      <c r="D21" s="16">
        <v>30</v>
      </c>
      <c r="E21" s="16">
        <v>1</v>
      </c>
      <c r="F21" s="24">
        <v>30</v>
      </c>
      <c r="G21" s="18" t="s">
        <v>12</v>
      </c>
      <c r="H21" s="19">
        <v>1.2</v>
      </c>
      <c r="I21" s="25">
        <v>1.2</v>
      </c>
      <c r="J21" s="24">
        <v>36</v>
      </c>
    </row>
    <row r="22" spans="1:10" ht="15.75" x14ac:dyDescent="0.25">
      <c r="A22" s="35"/>
      <c r="B22" s="36"/>
      <c r="C22" s="36"/>
      <c r="D22" s="36"/>
      <c r="E22" s="36"/>
      <c r="F22" s="37"/>
      <c r="G22" s="26"/>
      <c r="H22" s="36"/>
      <c r="I22" s="36"/>
      <c r="J22" s="38"/>
    </row>
    <row r="23" spans="1:10" ht="15.75" x14ac:dyDescent="0.25">
      <c r="A23" s="39" t="s">
        <v>20</v>
      </c>
      <c r="B23" s="40"/>
      <c r="C23" s="40"/>
      <c r="D23" s="40"/>
      <c r="E23" s="40"/>
      <c r="F23" s="41">
        <v>481.5</v>
      </c>
      <c r="G23" s="27"/>
      <c r="H23" s="39" t="s">
        <v>20</v>
      </c>
      <c r="I23" s="40"/>
      <c r="J23" s="41">
        <v>786.45</v>
      </c>
    </row>
    <row r="24" spans="1:10" ht="15.75" x14ac:dyDescent="0.25">
      <c r="A24" s="42" t="s">
        <v>21</v>
      </c>
      <c r="B24" s="43"/>
      <c r="C24" s="43"/>
      <c r="D24" s="43"/>
      <c r="E24" s="43"/>
      <c r="F24" s="44">
        <v>160.5</v>
      </c>
      <c r="G24" s="28"/>
      <c r="H24" s="42" t="s">
        <v>21</v>
      </c>
      <c r="I24" s="43"/>
      <c r="J24" s="44">
        <v>401.25</v>
      </c>
    </row>
    <row r="25" spans="1:10" ht="15.75" x14ac:dyDescent="0.25">
      <c r="A25" s="42" t="s">
        <v>22</v>
      </c>
      <c r="B25" s="43"/>
      <c r="C25" s="43"/>
      <c r="D25" s="43"/>
      <c r="E25" s="43"/>
      <c r="F25" s="44">
        <v>321</v>
      </c>
      <c r="G25" s="28"/>
      <c r="H25" s="42" t="s">
        <v>22</v>
      </c>
      <c r="I25" s="43"/>
      <c r="J25" s="44">
        <v>385.20000000000005</v>
      </c>
    </row>
    <row r="26" spans="1:10" ht="15.75" x14ac:dyDescent="0.25">
      <c r="A26" s="6"/>
      <c r="B26" s="6"/>
      <c r="C26" s="6"/>
      <c r="D26" s="6"/>
      <c r="E26" s="6"/>
      <c r="F26" s="6"/>
      <c r="G26" s="29"/>
      <c r="H26" s="6"/>
      <c r="I26" s="6"/>
      <c r="J26" s="30"/>
    </row>
    <row r="27" spans="1:10" ht="15.75" x14ac:dyDescent="0.25">
      <c r="A27" s="7">
        <v>4</v>
      </c>
      <c r="B27" s="8" t="s">
        <v>32</v>
      </c>
      <c r="C27" s="9"/>
      <c r="D27" s="9"/>
      <c r="E27" s="9"/>
      <c r="F27" s="9"/>
      <c r="G27" s="10"/>
      <c r="H27" s="9"/>
      <c r="I27" s="9"/>
      <c r="J27" s="9"/>
    </row>
    <row r="28" spans="1:10" ht="15.75" x14ac:dyDescent="0.25">
      <c r="A28" s="31"/>
      <c r="B28" s="32"/>
      <c r="C28" s="32"/>
      <c r="D28" s="32"/>
      <c r="E28" s="32"/>
      <c r="F28" s="33"/>
      <c r="G28" s="12"/>
      <c r="H28" s="32"/>
      <c r="I28" s="32"/>
      <c r="J28" s="34"/>
    </row>
    <row r="29" spans="1:10" ht="15.75" x14ac:dyDescent="0.25">
      <c r="A29" s="13" t="s">
        <v>11</v>
      </c>
      <c r="B29" s="14" t="s">
        <v>31</v>
      </c>
      <c r="C29" s="15" t="s">
        <v>25</v>
      </c>
      <c r="D29" s="45">
        <v>1</v>
      </c>
      <c r="E29" s="16">
        <v>246.10000000000002</v>
      </c>
      <c r="F29" s="17">
        <v>246.1</v>
      </c>
      <c r="G29" s="18" t="s">
        <v>12</v>
      </c>
      <c r="H29" s="19">
        <v>2.5</v>
      </c>
      <c r="I29" s="20">
        <v>615.25</v>
      </c>
      <c r="J29" s="17">
        <v>615.25</v>
      </c>
    </row>
    <row r="30" spans="1:10" ht="15.75" x14ac:dyDescent="0.25">
      <c r="A30" s="21" t="s">
        <v>13</v>
      </c>
      <c r="B30" s="22" t="s">
        <v>26</v>
      </c>
      <c r="C30" s="23" t="s">
        <v>27</v>
      </c>
      <c r="D30" s="16">
        <v>4.5999999999999996</v>
      </c>
      <c r="E30" s="16">
        <v>91</v>
      </c>
      <c r="F30" s="24">
        <v>418.6</v>
      </c>
      <c r="G30" s="18" t="s">
        <v>12</v>
      </c>
      <c r="H30" s="19">
        <v>1.2</v>
      </c>
      <c r="I30" s="25">
        <v>109.2</v>
      </c>
      <c r="J30" s="24">
        <v>502.32</v>
      </c>
    </row>
    <row r="31" spans="1:10" ht="15.75" x14ac:dyDescent="0.25">
      <c r="A31" s="35"/>
      <c r="B31" s="36"/>
      <c r="C31" s="36"/>
      <c r="D31" s="36"/>
      <c r="E31" s="36"/>
      <c r="F31" s="37"/>
      <c r="G31" s="26"/>
      <c r="H31" s="36"/>
      <c r="I31" s="36"/>
      <c r="J31" s="38"/>
    </row>
    <row r="32" spans="1:10" ht="15.75" x14ac:dyDescent="0.25">
      <c r="A32" s="39" t="s">
        <v>20</v>
      </c>
      <c r="B32" s="40"/>
      <c r="C32" s="40"/>
      <c r="D32" s="40"/>
      <c r="E32" s="40"/>
      <c r="F32" s="41">
        <v>738.30000000000007</v>
      </c>
      <c r="G32" s="27"/>
      <c r="H32" s="39" t="s">
        <v>20</v>
      </c>
      <c r="I32" s="40"/>
      <c r="J32" s="41">
        <v>1205.8899999999999</v>
      </c>
    </row>
    <row r="33" spans="1:10" ht="15.75" x14ac:dyDescent="0.25">
      <c r="A33" s="42" t="s">
        <v>21</v>
      </c>
      <c r="B33" s="43"/>
      <c r="C33" s="43"/>
      <c r="D33" s="43"/>
      <c r="E33" s="43"/>
      <c r="F33" s="44">
        <v>246.1</v>
      </c>
      <c r="G33" s="28"/>
      <c r="H33" s="42" t="s">
        <v>21</v>
      </c>
      <c r="I33" s="43"/>
      <c r="J33" s="44">
        <v>615.25</v>
      </c>
    </row>
    <row r="34" spans="1:10" ht="15.75" x14ac:dyDescent="0.25">
      <c r="A34" s="42" t="s">
        <v>22</v>
      </c>
      <c r="B34" s="43"/>
      <c r="C34" s="43"/>
      <c r="D34" s="43"/>
      <c r="E34" s="43"/>
      <c r="F34" s="44">
        <v>492.20000000000005</v>
      </c>
      <c r="G34" s="28"/>
      <c r="H34" s="42" t="s">
        <v>22</v>
      </c>
      <c r="I34" s="43"/>
      <c r="J34" s="44">
        <v>590.64</v>
      </c>
    </row>
    <row r="35" spans="1:10" ht="15.75" x14ac:dyDescent="0.25">
      <c r="A35" s="6"/>
      <c r="B35" s="6"/>
      <c r="C35" s="6"/>
      <c r="D35" s="6"/>
      <c r="E35" s="6"/>
      <c r="F35" s="6"/>
      <c r="G35" s="29"/>
      <c r="H35" s="6"/>
      <c r="I35" s="6"/>
      <c r="J35" s="30"/>
    </row>
    <row r="36" spans="1:10" ht="15.75" x14ac:dyDescent="0.25">
      <c r="A36" s="7">
        <v>5</v>
      </c>
      <c r="B36" s="8" t="s">
        <v>33</v>
      </c>
      <c r="C36" s="9"/>
      <c r="D36" s="9"/>
      <c r="E36" s="9"/>
      <c r="F36" s="9"/>
      <c r="G36" s="10"/>
      <c r="H36" s="9"/>
      <c r="I36" s="9"/>
      <c r="J36" s="9"/>
    </row>
    <row r="37" spans="1:10" ht="15.75" x14ac:dyDescent="0.25">
      <c r="A37" s="31"/>
      <c r="B37" s="32"/>
      <c r="C37" s="32"/>
      <c r="D37" s="32"/>
      <c r="E37" s="32"/>
      <c r="F37" s="33"/>
      <c r="G37" s="12"/>
      <c r="H37" s="32"/>
      <c r="I37" s="32"/>
      <c r="J37" s="34"/>
    </row>
    <row r="38" spans="1:10" ht="15.75" x14ac:dyDescent="0.25">
      <c r="A38" s="13" t="s">
        <v>11</v>
      </c>
      <c r="B38" s="14" t="s">
        <v>31</v>
      </c>
      <c r="C38" s="15" t="s">
        <v>25</v>
      </c>
      <c r="D38" s="45">
        <v>1</v>
      </c>
      <c r="E38" s="16">
        <v>449.4</v>
      </c>
      <c r="F38" s="17">
        <v>449.4</v>
      </c>
      <c r="G38" s="18" t="s">
        <v>12</v>
      </c>
      <c r="H38" s="19">
        <v>2.5</v>
      </c>
      <c r="I38" s="20">
        <v>1123.5</v>
      </c>
      <c r="J38" s="17">
        <v>1123.5</v>
      </c>
    </row>
    <row r="39" spans="1:10" ht="15.75" x14ac:dyDescent="0.25">
      <c r="A39" s="21" t="s">
        <v>13</v>
      </c>
      <c r="B39" s="22" t="s">
        <v>26</v>
      </c>
      <c r="C39" s="23" t="s">
        <v>27</v>
      </c>
      <c r="D39" s="16">
        <v>8.4</v>
      </c>
      <c r="E39" s="16">
        <v>91</v>
      </c>
      <c r="F39" s="24">
        <v>764.4</v>
      </c>
      <c r="G39" s="18" t="s">
        <v>12</v>
      </c>
      <c r="H39" s="19">
        <v>1.2</v>
      </c>
      <c r="I39" s="25">
        <v>109.2</v>
      </c>
      <c r="J39" s="24">
        <v>917.28</v>
      </c>
    </row>
    <row r="40" spans="1:10" ht="15.75" x14ac:dyDescent="0.25">
      <c r="A40" s="21" t="s">
        <v>14</v>
      </c>
      <c r="B40" s="22" t="s">
        <v>28</v>
      </c>
      <c r="C40" s="23" t="s">
        <v>25</v>
      </c>
      <c r="D40" s="16">
        <v>42</v>
      </c>
      <c r="E40" s="16">
        <v>1.2</v>
      </c>
      <c r="F40" s="24">
        <v>50.4</v>
      </c>
      <c r="G40" s="18" t="s">
        <v>12</v>
      </c>
      <c r="H40" s="19">
        <v>1.2</v>
      </c>
      <c r="I40" s="25">
        <v>1.44</v>
      </c>
      <c r="J40" s="24">
        <v>60.48</v>
      </c>
    </row>
    <row r="41" spans="1:10" ht="15.75" x14ac:dyDescent="0.25">
      <c r="A41" s="21" t="s">
        <v>15</v>
      </c>
      <c r="B41" s="22" t="s">
        <v>29</v>
      </c>
      <c r="C41" s="23" t="s">
        <v>25</v>
      </c>
      <c r="D41" s="16">
        <v>84</v>
      </c>
      <c r="E41" s="16">
        <v>1</v>
      </c>
      <c r="F41" s="24">
        <v>84</v>
      </c>
      <c r="G41" s="18" t="s">
        <v>12</v>
      </c>
      <c r="H41" s="19">
        <v>1.2</v>
      </c>
      <c r="I41" s="25">
        <v>1.2</v>
      </c>
      <c r="J41" s="24">
        <v>100.8</v>
      </c>
    </row>
    <row r="42" spans="1:10" ht="15.75" x14ac:dyDescent="0.25">
      <c r="A42" s="13" t="s">
        <v>16</v>
      </c>
      <c r="B42" s="14"/>
      <c r="C42" s="15"/>
      <c r="D42" s="16"/>
      <c r="E42" s="16"/>
      <c r="F42" s="17">
        <v>0</v>
      </c>
      <c r="G42" s="18" t="s">
        <v>12</v>
      </c>
      <c r="H42" s="19">
        <v>2.5</v>
      </c>
      <c r="I42" s="20">
        <v>0</v>
      </c>
      <c r="J42" s="17">
        <v>0</v>
      </c>
    </row>
    <row r="43" spans="1:10" ht="15.75" x14ac:dyDescent="0.25">
      <c r="A43" s="21" t="s">
        <v>17</v>
      </c>
      <c r="B43" s="22"/>
      <c r="C43" s="23"/>
      <c r="D43" s="16"/>
      <c r="E43" s="16"/>
      <c r="F43" s="24">
        <v>0</v>
      </c>
      <c r="G43" s="18" t="s">
        <v>12</v>
      </c>
      <c r="H43" s="19">
        <v>1.2</v>
      </c>
      <c r="I43" s="25">
        <v>0</v>
      </c>
      <c r="J43" s="24">
        <v>0</v>
      </c>
    </row>
    <row r="44" spans="1:10" ht="15.75" x14ac:dyDescent="0.25">
      <c r="A44" s="21" t="s">
        <v>18</v>
      </c>
      <c r="B44" s="22"/>
      <c r="C44" s="23"/>
      <c r="D44" s="16"/>
      <c r="E44" s="16"/>
      <c r="F44" s="24">
        <v>0</v>
      </c>
      <c r="G44" s="18" t="s">
        <v>12</v>
      </c>
      <c r="H44" s="19">
        <v>1.2</v>
      </c>
      <c r="I44" s="25">
        <v>0</v>
      </c>
      <c r="J44" s="24">
        <v>0</v>
      </c>
    </row>
    <row r="45" spans="1:10" ht="15.75" x14ac:dyDescent="0.25">
      <c r="A45" s="21" t="s">
        <v>19</v>
      </c>
      <c r="B45" s="22"/>
      <c r="C45" s="23"/>
      <c r="D45" s="16"/>
      <c r="E45" s="16"/>
      <c r="F45" s="24">
        <v>0</v>
      </c>
      <c r="G45" s="18" t="s">
        <v>12</v>
      </c>
      <c r="H45" s="19">
        <v>1.2</v>
      </c>
      <c r="I45" s="25">
        <v>0</v>
      </c>
      <c r="J45" s="24">
        <v>0</v>
      </c>
    </row>
    <row r="46" spans="1:10" ht="15.75" x14ac:dyDescent="0.25">
      <c r="A46" s="35"/>
      <c r="B46" s="36"/>
      <c r="C46" s="36"/>
      <c r="D46" s="36"/>
      <c r="E46" s="36"/>
      <c r="F46" s="37"/>
      <c r="G46" s="26"/>
      <c r="H46" s="36"/>
      <c r="I46" s="36"/>
      <c r="J46" s="38"/>
    </row>
    <row r="47" spans="1:10" ht="15.75" x14ac:dyDescent="0.25">
      <c r="A47" s="39" t="s">
        <v>20</v>
      </c>
      <c r="B47" s="40"/>
      <c r="C47" s="40"/>
      <c r="D47" s="40"/>
      <c r="E47" s="40"/>
      <c r="F47" s="41">
        <v>1348.2</v>
      </c>
      <c r="G47" s="27"/>
      <c r="H47" s="39" t="s">
        <v>20</v>
      </c>
      <c r="I47" s="40"/>
      <c r="J47" s="41">
        <v>2202.06</v>
      </c>
    </row>
    <row r="48" spans="1:10" ht="15.75" x14ac:dyDescent="0.25">
      <c r="A48" s="42" t="s">
        <v>21</v>
      </c>
      <c r="B48" s="43"/>
      <c r="C48" s="43"/>
      <c r="D48" s="43"/>
      <c r="E48" s="43"/>
      <c r="F48" s="44">
        <v>449.4</v>
      </c>
      <c r="G48" s="28"/>
      <c r="H48" s="42" t="s">
        <v>21</v>
      </c>
      <c r="I48" s="43"/>
      <c r="J48" s="44">
        <v>1123.5</v>
      </c>
    </row>
    <row r="49" spans="1:10" ht="15.75" x14ac:dyDescent="0.25">
      <c r="A49" s="42" t="s">
        <v>22</v>
      </c>
      <c r="B49" s="43"/>
      <c r="C49" s="43"/>
      <c r="D49" s="43"/>
      <c r="E49" s="43"/>
      <c r="F49" s="44">
        <v>898.8</v>
      </c>
      <c r="G49" s="28"/>
      <c r="H49" s="42" t="s">
        <v>22</v>
      </c>
      <c r="I49" s="43"/>
      <c r="J49" s="44">
        <v>1078.56</v>
      </c>
    </row>
  </sheetData>
  <mergeCells count="3">
    <mergeCell ref="A1:F1"/>
    <mergeCell ref="G1:G3"/>
    <mergeCell ref="I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F6"/>
  <sheetViews>
    <sheetView tabSelected="1" workbookViewId="0">
      <selection activeCell="L3" sqref="L3"/>
    </sheetView>
  </sheetViews>
  <sheetFormatPr defaultRowHeight="15" x14ac:dyDescent="0.25"/>
  <cols>
    <col min="1" max="1" width="5" customWidth="1"/>
    <col min="2" max="2" width="56.140625" bestFit="1" customWidth="1"/>
    <col min="5" max="5" width="19.42578125" customWidth="1"/>
    <col min="6" max="6" width="17.85546875" customWidth="1"/>
  </cols>
  <sheetData>
    <row r="1" spans="1:6" x14ac:dyDescent="0.25">
      <c r="A1" s="46"/>
      <c r="B1" s="47" t="s">
        <v>34</v>
      </c>
      <c r="C1" s="46" t="s">
        <v>4</v>
      </c>
      <c r="D1" s="46" t="s">
        <v>35</v>
      </c>
      <c r="E1" s="48" t="s">
        <v>36</v>
      </c>
      <c r="F1" s="48" t="s">
        <v>37</v>
      </c>
    </row>
    <row r="2" spans="1:6" x14ac:dyDescent="0.25">
      <c r="A2" s="49"/>
      <c r="B2" s="50"/>
      <c r="C2" s="51"/>
      <c r="D2" s="51"/>
      <c r="E2" s="52" t="s">
        <v>38</v>
      </c>
      <c r="F2" s="52">
        <v>10</v>
      </c>
    </row>
    <row r="3" spans="1:6" x14ac:dyDescent="0.25">
      <c r="A3" s="53">
        <v>2</v>
      </c>
      <c r="B3" s="54" t="s">
        <v>23</v>
      </c>
      <c r="C3" s="55" t="s">
        <v>25</v>
      </c>
      <c r="D3" s="55">
        <v>0</v>
      </c>
      <c r="E3" s="56">
        <f>INDEX(Лист1!F:$F,MATCH(Лист2!B3,Лист1!B$1:B$999,)-1+MATCH("Итого*",Лист1!A$999:INDEX(Лист1!A:A,MATCH(B3,Лист1!B$1:B$999,)),))</f>
        <v>642</v>
      </c>
      <c r="F3" s="56">
        <f>INDEX(Лист1!J:$J,MATCH(Лист2!B3,Лист1!B$1:B$999,)-1+MATCH("Итого*",Лист1!A$999:INDEX(Лист1!A:A,MATCH(B3,Лист1!B$1:B$999,)),))</f>
        <v>1048.5999999999999</v>
      </c>
    </row>
    <row r="4" spans="1:6" x14ac:dyDescent="0.25">
      <c r="A4" s="53">
        <v>3</v>
      </c>
      <c r="B4" s="54" t="s">
        <v>30</v>
      </c>
      <c r="C4" s="53" t="s">
        <v>25</v>
      </c>
      <c r="D4" s="55">
        <v>1160</v>
      </c>
      <c r="E4" s="56">
        <f>INDEX(Лист1!F:$F,MATCH(Лист2!B4,Лист1!B$1:B$999,)-1+MATCH("Итого*",Лист1!A$999:INDEX(Лист1!A:A,MATCH(B4,Лист1!B$1:B$999,)),))</f>
        <v>481.5</v>
      </c>
      <c r="F4" s="56">
        <f>INDEX(Лист1!J:$J,MATCH(Лист2!B4,Лист1!B$1:B$999,)-1+MATCH("Итого*",Лист1!A$999:INDEX(Лист1!A:A,MATCH(B4,Лист1!B$1:B$999,)),))</f>
        <v>786.45</v>
      </c>
    </row>
    <row r="5" spans="1:6" x14ac:dyDescent="0.25">
      <c r="A5" s="53">
        <v>4</v>
      </c>
      <c r="B5" s="54" t="s">
        <v>32</v>
      </c>
      <c r="C5" s="53" t="s">
        <v>25</v>
      </c>
      <c r="D5" s="55">
        <v>870</v>
      </c>
      <c r="E5" s="56">
        <f>INDEX(Лист1!F:$F,MATCH(Лист2!B5,Лист1!B$1:B$999,)-1+MATCH("Итого*",Лист1!A$999:INDEX(Лист1!A:A,MATCH(B5,Лист1!B$1:B$999,)),))</f>
        <v>738.30000000000007</v>
      </c>
      <c r="F5" s="56">
        <f>INDEX(Лист1!J:$J,MATCH(Лист2!B5,Лист1!B$1:B$999,)-1+MATCH("Итого*",Лист1!A$999:INDEX(Лист1!A:A,MATCH(B5,Лист1!B$1:B$999,)),))</f>
        <v>1205.8899999999999</v>
      </c>
    </row>
    <row r="6" spans="1:6" x14ac:dyDescent="0.25">
      <c r="A6" s="53">
        <v>5</v>
      </c>
      <c r="B6" s="54" t="s">
        <v>33</v>
      </c>
      <c r="C6" s="53" t="s">
        <v>25</v>
      </c>
      <c r="D6" s="55">
        <v>1330</v>
      </c>
      <c r="E6" s="56">
        <f>INDEX(Лист1!F:$F,MATCH(Лист2!B6,Лист1!B$1:B$999,)-1+MATCH("Итого*",Лист1!A$999:INDEX(Лист1!A:A,MATCH(B6,Лист1!B$1:B$999,)),))</f>
        <v>1348.2</v>
      </c>
      <c r="F6" s="56">
        <f>INDEX(Лист1!J:$J,MATCH(Лист2!B6,Лист1!B$1:B$999,)-1+MATCH("Итого*",Лист1!A$999:INDEX(Лист1!A:A,MATCH(B6,Лист1!B$1:B$999,)),))</f>
        <v>2202.06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Лист1!KoeffForMaterial</vt:lpstr>
      <vt:lpstr>Лист1!KoeffForPrice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prof5</dc:creator>
  <cp:lastModifiedBy>Boroda</cp:lastModifiedBy>
  <dcterms:created xsi:type="dcterms:W3CDTF">2020-04-15T11:26:43Z</dcterms:created>
  <dcterms:modified xsi:type="dcterms:W3CDTF">2020-04-15T13:22:06Z</dcterms:modified>
</cp:coreProperties>
</file>