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3" i="1" l="1"/>
  <c r="I14" i="1"/>
  <c r="I15" i="1"/>
  <c r="F12" i="1"/>
  <c r="I6" i="1" l="1"/>
  <c r="I7" i="1"/>
  <c r="I11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8" i="1" l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A5" i="1" l="1"/>
  <c r="F6" i="1"/>
  <c r="F7" i="1"/>
  <c r="A6" i="1"/>
  <c r="A7" i="1"/>
  <c r="F5" i="1"/>
  <c r="C2" i="1"/>
  <c r="I12" i="1" l="1"/>
  <c r="I16" i="1"/>
  <c r="I20" i="1"/>
  <c r="I24" i="1"/>
  <c r="I28" i="1"/>
  <c r="I32" i="1"/>
  <c r="I23" i="1"/>
  <c r="I17" i="1"/>
  <c r="I21" i="1"/>
  <c r="I25" i="1"/>
  <c r="I29" i="1"/>
  <c r="I33" i="1"/>
  <c r="I22" i="1"/>
  <c r="I26" i="1"/>
  <c r="I30" i="1"/>
  <c r="I19" i="1"/>
  <c r="I27" i="1"/>
  <c r="I31" i="1"/>
  <c r="I18" i="1"/>
  <c r="I10" i="1"/>
  <c r="I9" i="1"/>
  <c r="I8" i="1"/>
  <c r="I5" i="1"/>
</calcChain>
</file>

<file path=xl/sharedStrings.xml><?xml version="1.0" encoding="utf-8"?>
<sst xmlns="http://schemas.openxmlformats.org/spreadsheetml/2006/main" count="20" uniqueCount="15">
  <si>
    <t>№ п/п</t>
  </si>
  <si>
    <t>Наименование продукции</t>
  </si>
  <si>
    <t>Дата принятия заказа</t>
  </si>
  <si>
    <t>Примечания</t>
  </si>
  <si>
    <t>Срок исполнения</t>
  </si>
  <si>
    <t>Кол-во по заказу</t>
  </si>
  <si>
    <t>Изготовлено</t>
  </si>
  <si>
    <t>Осталось сделать</t>
  </si>
  <si>
    <t>Контроль</t>
  </si>
  <si>
    <t>в работе</t>
  </si>
  <si>
    <t>исполнено</t>
  </si>
  <si>
    <t>фартук</t>
  </si>
  <si>
    <t>пакет</t>
  </si>
  <si>
    <t>перчатки</t>
  </si>
  <si>
    <t>просрочено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</si>
</sst>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525252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8">
    <dxf>
      <fill>
        <patternFill>
          <bgColor rgb="FF75DBFF"/>
        </patternFill>
      </fill>
    </dxf>
    <dxf>
      <fill>
        <patternFill>
          <bgColor rgb="FFFFA3A3"/>
        </patternFill>
      </fill>
    </dxf>
    <dxf>
      <fill>
        <patternFill>
          <bgColor rgb="FFC39BE1"/>
        </patternFill>
      </fill>
    </dxf>
    <dxf>
      <fill>
        <patternFill>
          <bgColor rgb="FFFF4F4F"/>
        </patternFill>
      </fill>
    </dxf>
    <dxf>
      <fill>
        <patternFill>
          <bgColor rgb="FFC4E59F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4F4F"/>
      <color rgb="FFFF6D6D"/>
      <color rgb="FFFFCCCC"/>
      <color rgb="FFFFFFCC"/>
      <color rgb="FFF8A968"/>
      <color rgb="FFC39BE1"/>
      <color rgb="FFFFA3A3"/>
      <color rgb="FFC4E59F"/>
      <color rgb="FF75D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0</xdr:row>
          <xdr:rowOff>161925</xdr:rowOff>
        </xdr:from>
        <xdr:to>
          <xdr:col>9</xdr:col>
          <xdr:colOff>209550</xdr:colOff>
          <xdr:row>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поверка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workbookViewId="0">
      <pane ySplit="4" topLeftCell="A5" activePane="bottomLeft" state="frozen"/>
      <selection pane="bottomLeft" activeCell="S17" sqref="S17"/>
    </sheetView>
  </sheetViews>
  <sheetFormatPr defaultRowHeight="15" x14ac:dyDescent="0.25"/>
  <cols>
    <col min="2" max="2" width="15.140625" customWidth="1"/>
    <col min="3" max="7" width="14.28515625" customWidth="1"/>
    <col min="8" max="8" width="13.85546875" customWidth="1"/>
    <col min="9" max="9" width="17.140625" customWidth="1"/>
    <col min="10" max="10" width="14" customWidth="1"/>
    <col min="11" max="11" width="10" hidden="1" customWidth="1"/>
  </cols>
  <sheetData>
    <row r="1" spans="1:12" x14ac:dyDescent="0.25">
      <c r="K1" t="s">
        <v>9</v>
      </c>
    </row>
    <row r="2" spans="1:12" x14ac:dyDescent="0.25">
      <c r="C2" s="1">
        <f ca="1">TODAY()</f>
        <v>43940</v>
      </c>
      <c r="H2" s="10" t="b">
        <v>1</v>
      </c>
      <c r="K2" t="s">
        <v>10</v>
      </c>
    </row>
    <row r="3" spans="1:12" ht="15.75" thickBot="1" x14ac:dyDescent="0.3">
      <c r="K3" t="s">
        <v>14</v>
      </c>
      <c r="L3" s="2"/>
    </row>
    <row r="4" spans="1:12" ht="45.75" thickBot="1" x14ac:dyDescent="0.3">
      <c r="A4" s="5" t="s">
        <v>0</v>
      </c>
      <c r="B4" s="6" t="s">
        <v>1</v>
      </c>
      <c r="C4" s="6" t="s">
        <v>2</v>
      </c>
      <c r="D4" s="6" t="s">
        <v>5</v>
      </c>
      <c r="E4" s="6" t="s">
        <v>6</v>
      </c>
      <c r="F4" s="6" t="s">
        <v>7</v>
      </c>
      <c r="G4" s="6" t="s">
        <v>3</v>
      </c>
      <c r="H4" s="6" t="s">
        <v>4</v>
      </c>
      <c r="I4" s="7" t="s">
        <v>8</v>
      </c>
    </row>
    <row r="5" spans="1:12" x14ac:dyDescent="0.25">
      <c r="A5" s="4">
        <f>IF(ISBLANK(B5),"",(COUNTA($B$5:B5)))</f>
        <v>1</v>
      </c>
      <c r="B5" s="4" t="s">
        <v>11</v>
      </c>
      <c r="C5" s="8">
        <v>43831</v>
      </c>
      <c r="D5" s="4">
        <v>1000</v>
      </c>
      <c r="E5" s="4">
        <v>500</v>
      </c>
      <c r="F5" s="4">
        <f>D5-E5</f>
        <v>500</v>
      </c>
      <c r="G5" s="4"/>
      <c r="H5" s="8">
        <v>43945</v>
      </c>
      <c r="I5" s="4" t="str">
        <f ca="1">IF(AND($E5&gt;=$D5,H5&lt;&gt;C2),$K$2,IF(AND($E5&lt;$D5,$H5&gt;$C$2),$K$1,$K$3))</f>
        <v>в работе</v>
      </c>
    </row>
    <row r="6" spans="1:12" x14ac:dyDescent="0.25">
      <c r="A6" s="3">
        <f>IF(ISBLANK(B6),"",(COUNTA($B$5:B6)))</f>
        <v>2</v>
      </c>
      <c r="B6" s="3" t="s">
        <v>12</v>
      </c>
      <c r="C6" s="8">
        <v>43832</v>
      </c>
      <c r="D6" s="3">
        <v>1000</v>
      </c>
      <c r="E6" s="3">
        <v>1000</v>
      </c>
      <c r="F6" s="4">
        <f t="shared" ref="F6:F33" si="0">D6-E6</f>
        <v>0</v>
      </c>
      <c r="G6" s="3"/>
      <c r="H6" s="9">
        <v>43933</v>
      </c>
      <c r="I6" s="4" t="str">
        <f t="shared" ref="I6:I33" si="1">IF(AND($E6&gt;=$D6,H6&lt;&gt;C3),$K$2,IF(AND($E6&lt;$D6,$H6&gt;$C$2),$K$1,$K$3))</f>
        <v>исполнено</v>
      </c>
    </row>
    <row r="7" spans="1:12" x14ac:dyDescent="0.25">
      <c r="A7" s="3">
        <f>IF(ISBLANK(B7),"",(COUNTA($B$5:B7)))</f>
        <v>3</v>
      </c>
      <c r="B7" s="3" t="s">
        <v>13</v>
      </c>
      <c r="C7" s="8">
        <v>43833</v>
      </c>
      <c r="D7" s="3">
        <v>1000</v>
      </c>
      <c r="E7" s="3">
        <v>1000</v>
      </c>
      <c r="F7" s="4">
        <f t="shared" si="0"/>
        <v>0</v>
      </c>
      <c r="G7" s="3"/>
      <c r="H7" s="9">
        <v>43949</v>
      </c>
      <c r="I7" s="4" t="str">
        <f t="shared" si="1"/>
        <v>исполнено</v>
      </c>
    </row>
    <row r="8" spans="1:12" x14ac:dyDescent="0.25">
      <c r="A8" s="4">
        <f>IF(ISBLANK(B8),"",(COUNTA($B$5:B8)))</f>
        <v>4</v>
      </c>
      <c r="B8" s="3" t="s">
        <v>12</v>
      </c>
      <c r="C8" s="8">
        <v>43925</v>
      </c>
      <c r="D8" s="3">
        <v>1000</v>
      </c>
      <c r="E8" s="3">
        <v>500</v>
      </c>
      <c r="F8" s="4">
        <f t="shared" si="0"/>
        <v>500</v>
      </c>
      <c r="G8" s="3"/>
      <c r="H8" s="9">
        <v>43925</v>
      </c>
      <c r="I8" s="4" t="str">
        <f t="shared" ca="1" si="1"/>
        <v>просрочено</v>
      </c>
    </row>
    <row r="9" spans="1:12" x14ac:dyDescent="0.25">
      <c r="A9" s="3">
        <f>IF(ISBLANK(B9),"",(COUNTA($B$5:B9)))</f>
        <v>5</v>
      </c>
      <c r="B9" s="3" t="s">
        <v>12</v>
      </c>
      <c r="C9" s="8">
        <v>43939</v>
      </c>
      <c r="D9" s="3">
        <v>1000</v>
      </c>
      <c r="E9" s="3">
        <v>500</v>
      </c>
      <c r="F9" s="4">
        <f t="shared" si="0"/>
        <v>500</v>
      </c>
      <c r="G9" s="3"/>
      <c r="H9" s="9">
        <v>43939</v>
      </c>
      <c r="I9" s="4" t="str">
        <f t="shared" ca="1" si="1"/>
        <v>просрочено</v>
      </c>
    </row>
    <row r="10" spans="1:12" x14ac:dyDescent="0.25">
      <c r="A10" s="3">
        <f>IF(ISBLANK(B10),"",(COUNTA($B$5:B10)))</f>
        <v>6</v>
      </c>
      <c r="B10" s="3" t="s">
        <v>12</v>
      </c>
      <c r="C10" s="8">
        <v>43938</v>
      </c>
      <c r="D10" s="3">
        <v>1000</v>
      </c>
      <c r="E10" s="3">
        <v>1000</v>
      </c>
      <c r="F10" s="4">
        <f t="shared" si="0"/>
        <v>0</v>
      </c>
      <c r="G10" s="3"/>
      <c r="H10" s="9">
        <v>43940</v>
      </c>
      <c r="I10" s="4" t="str">
        <f t="shared" si="1"/>
        <v>исполнено</v>
      </c>
    </row>
    <row r="11" spans="1:12" x14ac:dyDescent="0.25">
      <c r="A11" s="4">
        <f>IF(ISBLANK(B11),"",(COUNTA($B$5:B11)))</f>
        <v>7</v>
      </c>
      <c r="B11" s="3" t="s">
        <v>12</v>
      </c>
      <c r="C11" s="8">
        <v>43941</v>
      </c>
      <c r="D11" s="3"/>
      <c r="E11" s="3"/>
      <c r="F11" s="4">
        <f t="shared" si="0"/>
        <v>0</v>
      </c>
      <c r="G11" s="3"/>
      <c r="H11" s="9">
        <v>43946</v>
      </c>
      <c r="I11" s="4" t="str">
        <f t="shared" si="1"/>
        <v>исполнено</v>
      </c>
    </row>
    <row r="12" spans="1:12" x14ac:dyDescent="0.25">
      <c r="A12" s="3">
        <f>IF(ISBLANK(B12),"",(COUNTA($B$5:B12)))</f>
        <v>8</v>
      </c>
      <c r="B12" s="3" t="s">
        <v>13</v>
      </c>
      <c r="C12" s="8">
        <v>43942</v>
      </c>
      <c r="D12" s="3">
        <v>1000</v>
      </c>
      <c r="E12" s="3">
        <v>500</v>
      </c>
      <c r="F12" s="4">
        <f t="shared" si="0"/>
        <v>500</v>
      </c>
      <c r="G12" s="3"/>
      <c r="H12" s="9">
        <v>43947</v>
      </c>
      <c r="I12" s="4" t="str">
        <f t="shared" ca="1" si="1"/>
        <v>в работе</v>
      </c>
    </row>
    <row r="13" spans="1:12" x14ac:dyDescent="0.25">
      <c r="A13" s="3" t="str">
        <f>IF(ISBLANK(B13),"",(COUNTA($B$5:B13)))</f>
        <v/>
      </c>
      <c r="B13" s="3"/>
      <c r="C13" s="8"/>
      <c r="D13" s="3"/>
      <c r="E13" s="3"/>
      <c r="F13" s="4">
        <f t="shared" si="0"/>
        <v>0</v>
      </c>
      <c r="G13" s="3"/>
      <c r="H13" s="9"/>
      <c r="I13" s="4" t="str">
        <f t="shared" si="1"/>
        <v>исполнено</v>
      </c>
    </row>
    <row r="14" spans="1:12" x14ac:dyDescent="0.25">
      <c r="A14" s="4" t="str">
        <f>IF(ISBLANK(B14),"",(COUNTA($B$5:B14)))</f>
        <v/>
      </c>
      <c r="B14" s="3"/>
      <c r="C14" s="8"/>
      <c r="D14" s="3"/>
      <c r="E14" s="3"/>
      <c r="F14" s="4">
        <f t="shared" si="0"/>
        <v>0</v>
      </c>
      <c r="G14" s="3"/>
      <c r="H14" s="9"/>
      <c r="I14" s="4" t="str">
        <f t="shared" si="1"/>
        <v>исполнено</v>
      </c>
    </row>
    <row r="15" spans="1:12" x14ac:dyDescent="0.25">
      <c r="A15" s="3" t="str">
        <f>IF(ISBLANK(B15),"",(COUNTA($B$5:B15)))</f>
        <v/>
      </c>
      <c r="B15" s="3"/>
      <c r="C15" s="8"/>
      <c r="D15" s="3"/>
      <c r="E15" s="3"/>
      <c r="F15" s="4">
        <f t="shared" si="0"/>
        <v>0</v>
      </c>
      <c r="G15" s="3"/>
      <c r="H15" s="9"/>
      <c r="I15" s="4" t="str">
        <f t="shared" si="1"/>
        <v>исполнено</v>
      </c>
    </row>
    <row r="16" spans="1:12" x14ac:dyDescent="0.25">
      <c r="A16" s="3" t="str">
        <f>IF(ISBLANK(B16),"",(COUNTA($B$5:B16)))</f>
        <v/>
      </c>
      <c r="B16" s="3"/>
      <c r="C16" s="8"/>
      <c r="D16" s="3"/>
      <c r="E16" s="3"/>
      <c r="F16" s="4">
        <f t="shared" si="0"/>
        <v>0</v>
      </c>
      <c r="G16" s="3"/>
      <c r="H16" s="9"/>
      <c r="I16" s="4" t="str">
        <f t="shared" ca="1" si="1"/>
        <v>просрочено</v>
      </c>
    </row>
    <row r="17" spans="1:9" x14ac:dyDescent="0.25">
      <c r="A17" s="4" t="str">
        <f>IF(ISBLANK(B17),"",(COUNTA($B$5:B17)))</f>
        <v/>
      </c>
      <c r="B17" s="3"/>
      <c r="C17" s="8"/>
      <c r="D17" s="3"/>
      <c r="E17" s="3"/>
      <c r="F17" s="4">
        <f t="shared" si="0"/>
        <v>0</v>
      </c>
      <c r="G17" s="3"/>
      <c r="H17" s="9"/>
      <c r="I17" s="4" t="str">
        <f t="shared" ca="1" si="1"/>
        <v>просрочено</v>
      </c>
    </row>
    <row r="18" spans="1:9" x14ac:dyDescent="0.25">
      <c r="A18" s="3" t="str">
        <f>IF(ISBLANK(B18),"",(COUNTA($B$5:B18)))</f>
        <v/>
      </c>
      <c r="B18" s="3"/>
      <c r="C18" s="8"/>
      <c r="D18" s="3"/>
      <c r="E18" s="3"/>
      <c r="F18" s="4">
        <f t="shared" si="0"/>
        <v>0</v>
      </c>
      <c r="G18" s="3"/>
      <c r="H18" s="9"/>
      <c r="I18" s="4" t="str">
        <f t="shared" ca="1" si="1"/>
        <v>просрочено</v>
      </c>
    </row>
    <row r="19" spans="1:9" x14ac:dyDescent="0.25">
      <c r="A19" s="3" t="str">
        <f>IF(ISBLANK(B19),"",(COUNTA($B$5:B19)))</f>
        <v/>
      </c>
      <c r="B19" s="3"/>
      <c r="C19" s="8"/>
      <c r="D19" s="3"/>
      <c r="E19" s="3"/>
      <c r="F19" s="4">
        <f t="shared" si="0"/>
        <v>0</v>
      </c>
      <c r="G19" s="3"/>
      <c r="H19" s="9"/>
      <c r="I19" s="4" t="str">
        <f t="shared" ca="1" si="1"/>
        <v>просрочено</v>
      </c>
    </row>
    <row r="20" spans="1:9" x14ac:dyDescent="0.25">
      <c r="A20" s="4" t="str">
        <f>IF(ISBLANK(B20),"",(COUNTA($B$5:B20)))</f>
        <v/>
      </c>
      <c r="B20" s="3"/>
      <c r="C20" s="8"/>
      <c r="D20" s="3"/>
      <c r="E20" s="3"/>
      <c r="F20" s="4">
        <f t="shared" si="0"/>
        <v>0</v>
      </c>
      <c r="G20" s="3"/>
      <c r="H20" s="9"/>
      <c r="I20" s="4" t="str">
        <f t="shared" ca="1" si="1"/>
        <v>просрочено</v>
      </c>
    </row>
    <row r="21" spans="1:9" x14ac:dyDescent="0.25">
      <c r="A21" s="3" t="str">
        <f>IF(ISBLANK(B21),"",(COUNTA($B$5:B21)))</f>
        <v/>
      </c>
      <c r="B21" s="3"/>
      <c r="C21" s="8"/>
      <c r="D21" s="3"/>
      <c r="E21" s="3"/>
      <c r="F21" s="4">
        <f t="shared" si="0"/>
        <v>0</v>
      </c>
      <c r="G21" s="3"/>
      <c r="H21" s="9"/>
      <c r="I21" s="4" t="str">
        <f t="shared" ca="1" si="1"/>
        <v>просрочено</v>
      </c>
    </row>
    <row r="22" spans="1:9" x14ac:dyDescent="0.25">
      <c r="A22" s="3" t="str">
        <f>IF(ISBLANK(B22),"",(COUNTA($B$5:B22)))</f>
        <v/>
      </c>
      <c r="B22" s="3"/>
      <c r="C22" s="8"/>
      <c r="D22" s="3"/>
      <c r="E22" s="3"/>
      <c r="F22" s="4">
        <f t="shared" si="0"/>
        <v>0</v>
      </c>
      <c r="G22" s="3"/>
      <c r="H22" s="9"/>
      <c r="I22" s="4" t="str">
        <f t="shared" ca="1" si="1"/>
        <v>просрочено</v>
      </c>
    </row>
    <row r="23" spans="1:9" x14ac:dyDescent="0.25">
      <c r="A23" s="4" t="str">
        <f>IF(ISBLANK(B23),"",(COUNTA($B$5:B23)))</f>
        <v/>
      </c>
      <c r="B23" s="3"/>
      <c r="C23" s="8"/>
      <c r="D23" s="3"/>
      <c r="E23" s="3"/>
      <c r="F23" s="4">
        <f t="shared" si="0"/>
        <v>0</v>
      </c>
      <c r="G23" s="3"/>
      <c r="H23" s="9"/>
      <c r="I23" s="4" t="str">
        <f t="shared" ca="1" si="1"/>
        <v>просрочено</v>
      </c>
    </row>
    <row r="24" spans="1:9" x14ac:dyDescent="0.25">
      <c r="A24" s="3" t="str">
        <f>IF(ISBLANK(B24),"",(COUNTA($B$5:B24)))</f>
        <v/>
      </c>
      <c r="B24" s="3"/>
      <c r="C24" s="8"/>
      <c r="D24" s="3"/>
      <c r="E24" s="3"/>
      <c r="F24" s="4">
        <f t="shared" si="0"/>
        <v>0</v>
      </c>
      <c r="G24" s="3"/>
      <c r="H24" s="9"/>
      <c r="I24" s="4" t="str">
        <f t="shared" ca="1" si="1"/>
        <v>просрочено</v>
      </c>
    </row>
    <row r="25" spans="1:9" x14ac:dyDescent="0.25">
      <c r="A25" s="3" t="str">
        <f>IF(ISBLANK(B25),"",(COUNTA($B$5:B25)))</f>
        <v/>
      </c>
      <c r="B25" s="3"/>
      <c r="C25" s="8"/>
      <c r="D25" s="3"/>
      <c r="E25" s="3"/>
      <c r="F25" s="4">
        <f t="shared" si="0"/>
        <v>0</v>
      </c>
      <c r="G25" s="3"/>
      <c r="H25" s="9"/>
      <c r="I25" s="4" t="str">
        <f t="shared" ca="1" si="1"/>
        <v>просрочено</v>
      </c>
    </row>
    <row r="26" spans="1:9" x14ac:dyDescent="0.25">
      <c r="A26" s="4" t="str">
        <f>IF(ISBLANK(B26),"",(COUNTA($B$5:B26)))</f>
        <v/>
      </c>
      <c r="B26" s="3"/>
      <c r="C26" s="8"/>
      <c r="D26" s="3"/>
      <c r="E26" s="3"/>
      <c r="F26" s="4">
        <f t="shared" si="0"/>
        <v>0</v>
      </c>
      <c r="G26" s="3"/>
      <c r="H26" s="9"/>
      <c r="I26" s="4" t="str">
        <f t="shared" ca="1" si="1"/>
        <v>просрочено</v>
      </c>
    </row>
    <row r="27" spans="1:9" x14ac:dyDescent="0.25">
      <c r="A27" s="3" t="str">
        <f>IF(ISBLANK(B27),"",(COUNTA($B$5:B27)))</f>
        <v/>
      </c>
      <c r="B27" s="3"/>
      <c r="C27" s="8"/>
      <c r="D27" s="3"/>
      <c r="E27" s="3"/>
      <c r="F27" s="4">
        <f t="shared" si="0"/>
        <v>0</v>
      </c>
      <c r="G27" s="3"/>
      <c r="H27" s="9"/>
      <c r="I27" s="4" t="str">
        <f t="shared" ca="1" si="1"/>
        <v>просрочено</v>
      </c>
    </row>
    <row r="28" spans="1:9" x14ac:dyDescent="0.25">
      <c r="A28" s="3" t="str">
        <f>IF(ISBLANK(B28),"",(COUNTA($B$5:B28)))</f>
        <v/>
      </c>
      <c r="B28" s="3"/>
      <c r="C28" s="8"/>
      <c r="D28" s="3"/>
      <c r="E28" s="3"/>
      <c r="F28" s="4">
        <f t="shared" si="0"/>
        <v>0</v>
      </c>
      <c r="G28" s="3"/>
      <c r="H28" s="9"/>
      <c r="I28" s="4" t="str">
        <f t="shared" ca="1" si="1"/>
        <v>просрочено</v>
      </c>
    </row>
    <row r="29" spans="1:9" x14ac:dyDescent="0.25">
      <c r="A29" s="4" t="str">
        <f>IF(ISBLANK(B29),"",(COUNTA($B$5:B29)))</f>
        <v/>
      </c>
      <c r="B29" s="3"/>
      <c r="C29" s="8"/>
      <c r="D29" s="3"/>
      <c r="E29" s="3"/>
      <c r="F29" s="4">
        <f t="shared" si="0"/>
        <v>0</v>
      </c>
      <c r="G29" s="3"/>
      <c r="H29" s="9"/>
      <c r="I29" s="4" t="str">
        <f t="shared" ca="1" si="1"/>
        <v>просрочено</v>
      </c>
    </row>
    <row r="30" spans="1:9" x14ac:dyDescent="0.25">
      <c r="A30" s="3" t="str">
        <f>IF(ISBLANK(B30),"",(COUNTA($B$5:B30)))</f>
        <v/>
      </c>
      <c r="B30" s="3"/>
      <c r="C30" s="8"/>
      <c r="D30" s="3"/>
      <c r="E30" s="3"/>
      <c r="F30" s="4">
        <f t="shared" si="0"/>
        <v>0</v>
      </c>
      <c r="G30" s="3"/>
      <c r="H30" s="3"/>
      <c r="I30" s="4" t="str">
        <f t="shared" ca="1" si="1"/>
        <v>просрочено</v>
      </c>
    </row>
    <row r="31" spans="1:9" x14ac:dyDescent="0.25">
      <c r="A31" s="3" t="str">
        <f>IF(ISBLANK(B31),"",(COUNTA($B$5:B31)))</f>
        <v/>
      </c>
      <c r="B31" s="3"/>
      <c r="C31" s="3"/>
      <c r="D31" s="3"/>
      <c r="E31" s="3"/>
      <c r="F31" s="4">
        <f t="shared" si="0"/>
        <v>0</v>
      </c>
      <c r="G31" s="3"/>
      <c r="H31" s="3"/>
      <c r="I31" s="4" t="str">
        <f t="shared" ca="1" si="1"/>
        <v>просрочено</v>
      </c>
    </row>
    <row r="32" spans="1:9" x14ac:dyDescent="0.25">
      <c r="A32" s="4" t="str">
        <f>IF(ISBLANK(B32),"",(COUNTA($B$5:B32)))</f>
        <v/>
      </c>
      <c r="B32" s="3"/>
      <c r="C32" s="3"/>
      <c r="D32" s="3"/>
      <c r="E32" s="3"/>
      <c r="F32" s="4">
        <f t="shared" si="0"/>
        <v>0</v>
      </c>
      <c r="G32" s="3"/>
      <c r="H32" s="3"/>
      <c r="I32" s="4" t="str">
        <f t="shared" ca="1" si="1"/>
        <v>просрочено</v>
      </c>
    </row>
    <row r="33" spans="1:9" x14ac:dyDescent="0.25">
      <c r="A33" s="3" t="str">
        <f>IF(ISBLANK(B33),"",(COUNTA($B$5:B33)))</f>
        <v/>
      </c>
      <c r="B33" s="4"/>
      <c r="C33" s="4"/>
      <c r="D33" s="4"/>
      <c r="E33" s="4"/>
      <c r="F33" s="4">
        <f t="shared" si="0"/>
        <v>0</v>
      </c>
      <c r="G33" s="4"/>
      <c r="H33" s="4"/>
      <c r="I33" s="4" t="str">
        <f t="shared" ca="1" si="1"/>
        <v>просрочено</v>
      </c>
    </row>
  </sheetData>
  <conditionalFormatting sqref="A5:I33">
    <cfRule type="expression" dxfId="7" priority="7">
      <formula>$I5=$K$1</formula>
    </cfRule>
    <cfRule type="expression" dxfId="6" priority="17">
      <formula>$I5=$K$2</formula>
    </cfRule>
    <cfRule type="expression" priority="2" stopIfTrue="1">
      <formula>$H$2&lt;&gt;TRUE</formula>
    </cfRule>
    <cfRule type="expression" dxfId="5" priority="3">
      <formula>ISBLANK($H5)</formula>
    </cfRule>
    <cfRule type="expression" dxfId="4" priority="13">
      <formula>$H5&gt;$C$2</formula>
    </cfRule>
    <cfRule type="expression" dxfId="3" priority="18">
      <formula>$I5=$K$3</formula>
    </cfRule>
  </conditionalFormatting>
  <conditionalFormatting sqref="H5:H33">
    <cfRule type="expression" dxfId="2" priority="5">
      <formula>$H5=TODAY()+1</formula>
    </cfRule>
    <cfRule type="expression" dxfId="1" priority="16">
      <formula>$H5=$C$2</formula>
    </cfRule>
    <cfRule type="expression" dxfId="0" priority="6">
      <formula>$H5&lt;$C$2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0</xdr:row>
                    <xdr:rowOff>161925</xdr:rowOff>
                  </from>
                  <to>
                    <xdr:col>9</xdr:col>
                    <xdr:colOff>209550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2020-04-15T18:02:18Z</dcterms:created>
  <dcterms:modified xsi:type="dcterms:W3CDTF">2020-04-19T18:31:18Z</dcterms:modified>
</cp:coreProperties>
</file>